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48" windowWidth="14388" windowHeight="12780" firstSheet="1" activeTab="1"/>
  </bookViews>
  <sheets>
    <sheet name="Instructions" sheetId="1" r:id="rId1"/>
    <sheet name="FORM B - PRICES W PROV FUND"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 W PROV FUND'!#REF!</definedName>
    <definedName name="HEADER">#REF!</definedName>
    <definedName name="PAGE1OF13" localSheetId="1">'FORM B - PRICES W PROV FUND'!#REF!</definedName>
    <definedName name="PAGE1OF13">#REF!</definedName>
    <definedName name="_xlnm.Print_Area" localSheetId="1">'FORM B - PRICES W PROV FUND'!$B$6:$H$226</definedName>
    <definedName name="_xlnm.Print_Area" localSheetId="0">'Instructions'!$A$1:$I$25</definedName>
    <definedName name="_xlnm.Print_Titles" localSheetId="1">'FORM B - PRICES W PROV FUND'!$1:$5</definedName>
    <definedName name="TEMP" localSheetId="1">'FORM B - PRICES W PROV FUND'!#REF!</definedName>
    <definedName name="TEMP">#REF!</definedName>
    <definedName name="TENDERNO.181-" localSheetId="1">'FORM B - PRICES W PROV FUND'!#REF!</definedName>
    <definedName name="TENDERNO.181-">#REF!</definedName>
    <definedName name="TENDERSUBMISSI" localSheetId="1">'FORM B - PRICES W PROV FUND'!#REF!</definedName>
    <definedName name="TENDERSUBMISSI">#REF!</definedName>
    <definedName name="TESTHEAD" localSheetId="1">'FORM B - PRICES W PROV FUND'!#REF!</definedName>
    <definedName name="TESTHEAD">#REF!</definedName>
    <definedName name="XEVERYTHING" localSheetId="1">'FORM B - PRICES W PROV FUND'!$B$1:$IV$209</definedName>
    <definedName name="XEVERYTHING">#REF!</definedName>
    <definedName name="XITEMS" localSheetId="1">'FORM B - PRICES W PROV FUND'!$B$7:$IV$209</definedName>
    <definedName name="XITEMS">#REF!</definedName>
  </definedNames>
  <calcPr fullCalcOnLoad="1" fullPrecision="0"/>
</workbook>
</file>

<file path=xl/sharedStrings.xml><?xml version="1.0" encoding="utf-8"?>
<sst xmlns="http://schemas.openxmlformats.org/spreadsheetml/2006/main" count="884" uniqueCount="396">
  <si>
    <t>FORM B: PRICES</t>
  </si>
  <si>
    <t>UNIT PRICES</t>
  </si>
  <si>
    <t/>
  </si>
  <si>
    <t>ITEM</t>
  </si>
  <si>
    <t>DESCRIPTION</t>
  </si>
  <si>
    <t>SPEC.</t>
  </si>
  <si>
    <t>UNIT</t>
  </si>
  <si>
    <t>APPROX.</t>
  </si>
  <si>
    <t>UNIT PRICE</t>
  </si>
  <si>
    <t>AMOUNT</t>
  </si>
  <si>
    <t>REF.</t>
  </si>
  <si>
    <t>QUANTITY</t>
  </si>
  <si>
    <t>A</t>
  </si>
  <si>
    <t>B</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</si>
  <si>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</si>
  <si>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</si>
  <si>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</si>
  <si>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</si>
  <si>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</si>
  <si>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</si>
  <si>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</si>
  <si>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</si>
  <si>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</si>
  <si>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</si>
  <si>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</si>
  <si>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 xml:space="preserve"> (total price) PART 1</t>
  </si>
  <si>
    <t xml:space="preserve"> (total price) PART 2</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</si>
  <si>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</si>
  <si>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</si>
  <si>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</si>
  <si>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</si>
  <si>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</si>
  <si>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</si>
  <si>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</si>
  <si>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</si>
  <si>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</si>
  <si>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</si>
  <si>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</si>
  <si>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</si>
  <si>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</si>
  <si>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</si>
  <si>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</si>
  <si>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</si>
  <si>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</si>
  <si>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</si>
  <si>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</si>
  <si>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</si>
  <si>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B097</t>
  </si>
  <si>
    <t>Drilled Tie Bars</t>
  </si>
  <si>
    <t>B098</t>
  </si>
  <si>
    <t>20 M Deformed Tie Bar</t>
  </si>
  <si>
    <t xml:space="preserve">Miscellaneous Concrete Slab Renewal </t>
  </si>
  <si>
    <t>SD-228A</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</si>
  <si>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</si>
  <si>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</si>
  <si>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</si>
  <si>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</si>
  <si>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</si>
  <si>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</si>
  <si>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</si>
  <si>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</si>
  <si>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</si>
  <si>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</si>
  <si>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</si>
  <si>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</si>
  <si>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</si>
  <si>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</si>
  <si>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</si>
  <si>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</si>
  <si>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</si>
  <si>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</si>
  <si>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</si>
  <si>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</si>
  <si>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</si>
  <si>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</si>
  <si>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</si>
  <si>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</si>
  <si>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</si>
  <si>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</si>
  <si>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</si>
  <si>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</si>
  <si>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</si>
  <si>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</si>
  <si>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</si>
  <si>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</si>
  <si>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</si>
  <si>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</si>
  <si>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</si>
  <si>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F002</t>
  </si>
  <si>
    <t>vert. m</t>
  </si>
  <si>
    <t>F009</t>
  </si>
  <si>
    <t>F010</t>
  </si>
  <si>
    <t>F011</t>
  </si>
  <si>
    <t>C008</t>
  </si>
  <si>
    <t>C019</t>
  </si>
  <si>
    <t>Concrete Pavements for Early Opening</t>
  </si>
  <si>
    <t>C026</t>
  </si>
  <si>
    <t>Construction of 200 mm Concrete Pavement for Early Opening 72 Hour (Reinforced)</t>
  </si>
  <si>
    <t>E023</t>
  </si>
  <si>
    <t>E024</t>
  </si>
  <si>
    <t>AP-004 - Standard Frame for Manhole and Catch Basin</t>
  </si>
  <si>
    <t>E025</t>
  </si>
  <si>
    <t>AP-005 - Standard Solid Cover for Standard Frame</t>
  </si>
  <si>
    <t>Adjustment of Catch Basins / Manholes Frames</t>
  </si>
  <si>
    <t>Replacing Existing Risers</t>
  </si>
  <si>
    <t>F002A</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</si>
  <si>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</si>
  <si>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</si>
  <si>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</si>
  <si>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</si>
  <si>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</si>
  <si>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</si>
  <si>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</si>
  <si>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</si>
  <si>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</si>
  <si>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</si>
  <si>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</si>
  <si>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</si>
  <si>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</si>
  <si>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</si>
  <si>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</si>
  <si>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</si>
  <si>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</si>
  <si>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</si>
  <si>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</si>
  <si>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</si>
  <si>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</si>
  <si>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</si>
  <si>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</si>
  <si>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</si>
  <si>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</si>
  <si>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</si>
  <si>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</si>
  <si>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</si>
  <si>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</si>
  <si>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</si>
  <si>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</si>
  <si>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A.5</t>
  </si>
  <si>
    <t>A022</t>
  </si>
  <si>
    <t>A.6</t>
  </si>
  <si>
    <t>Separation Geotextile Fabric</t>
  </si>
  <si>
    <t xml:space="preserve">CW 3130-R4 </t>
  </si>
  <si>
    <t>A022A</t>
  </si>
  <si>
    <t>A.7</t>
  </si>
  <si>
    <t>Supply and Install Geogrid</t>
  </si>
  <si>
    <t>CW 3135-R1</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</si>
  <si>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</si>
  <si>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</si>
  <si>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</si>
  <si>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</si>
  <si>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</si>
  <si>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</si>
  <si>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</si>
  <si>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</si>
  <si>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</si>
  <si>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</si>
  <si>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</si>
  <si>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</si>
  <si>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</si>
  <si>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</si>
  <si>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</si>
  <si>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</si>
  <si>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</si>
  <si>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</si>
  <si>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</si>
  <si>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</si>
  <si>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Barrier (150 mm reveal ht, Dowelled)</t>
  </si>
  <si>
    <t>B167rl</t>
  </si>
  <si>
    <t>Modified Barrier (150 mm reveal ht, Dowelled)</t>
  </si>
  <si>
    <t>SD-203B</t>
  </si>
  <si>
    <t>Curb Ramp (8-12 mm reveal ht, Monolithic)</t>
  </si>
  <si>
    <t>SD-229C,D</t>
  </si>
  <si>
    <t>B200</t>
  </si>
  <si>
    <t>A.13</t>
  </si>
  <si>
    <t>Planing of Pavement</t>
  </si>
  <si>
    <t xml:space="preserve">CW 3450-R5 </t>
  </si>
  <si>
    <t>B201</t>
  </si>
  <si>
    <t>0 - 50 mm Depth (Asphalt)</t>
  </si>
  <si>
    <t>B219</t>
  </si>
  <si>
    <t>A.14</t>
  </si>
  <si>
    <t>Detectable Warning Surface Tiles</t>
  </si>
  <si>
    <t>A.15</t>
  </si>
  <si>
    <t>A.16</t>
  </si>
  <si>
    <t>SD-205</t>
  </si>
  <si>
    <t>C036</t>
  </si>
  <si>
    <t>Construction of Modified Barrier (180 mm ht, Dowelled)</t>
  </si>
  <si>
    <t>Construction of  Curb Ramp (8-12 mm ht, Integral)</t>
  </si>
  <si>
    <t>SD-229C</t>
  </si>
  <si>
    <t>A.17</t>
  </si>
  <si>
    <t>Type IA</t>
  </si>
  <si>
    <t>A.18</t>
  </si>
  <si>
    <t>CW 3250-R7</t>
  </si>
  <si>
    <t>E003</t>
  </si>
  <si>
    <t>A.19</t>
  </si>
  <si>
    <t xml:space="preserve">Catch Basin  </t>
  </si>
  <si>
    <t>CW 2130-R12</t>
  </si>
  <si>
    <t>E004</t>
  </si>
  <si>
    <t>SD-024, 1800 mm deep</t>
  </si>
  <si>
    <t>E008</t>
  </si>
  <si>
    <t>A.20</t>
  </si>
  <si>
    <t>Sewer Service</t>
  </si>
  <si>
    <t>E009</t>
  </si>
  <si>
    <t>E010</t>
  </si>
  <si>
    <t>A.21</t>
  </si>
  <si>
    <t>Replacing Existing Manhole and Catch Basin  Frames &amp; Covers</t>
  </si>
  <si>
    <t>E036</t>
  </si>
  <si>
    <t>A.22</t>
  </si>
  <si>
    <t xml:space="preserve">Connecting to Existing Sewer </t>
  </si>
  <si>
    <t>E037</t>
  </si>
  <si>
    <t>A.23</t>
  </si>
  <si>
    <t>A.24</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</si>
  <si>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</si>
  <si>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</si>
  <si>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</si>
  <si>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</si>
  <si>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</si>
  <si>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</si>
  <si>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</si>
  <si>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</si>
  <si>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</si>
  <si>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</si>
  <si>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</si>
  <si>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</si>
  <si>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</si>
  <si>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</si>
  <si>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</si>
  <si>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</si>
  <si>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</si>
  <si>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</si>
  <si>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B.14</t>
  </si>
  <si>
    <t>B.15</t>
  </si>
  <si>
    <t>B.16</t>
  </si>
  <si>
    <t>B.17</t>
  </si>
  <si>
    <t>C037</t>
  </si>
  <si>
    <t>Construction of  Modified Barrier  (180 mm ht, Integral)</t>
  </si>
  <si>
    <t>B.18</t>
  </si>
  <si>
    <t>B.19</t>
  </si>
  <si>
    <t>B.20</t>
  </si>
  <si>
    <t>B.21</t>
  </si>
  <si>
    <t>B.22</t>
  </si>
  <si>
    <t>B.23</t>
  </si>
  <si>
    <t>B.24</t>
  </si>
  <si>
    <t>B.25</t>
  </si>
  <si>
    <t>B.26</t>
  </si>
  <si>
    <t>B.27</t>
  </si>
  <si>
    <t>B.28</t>
  </si>
  <si>
    <t>B.29</t>
  </si>
  <si>
    <t>B.30</t>
  </si>
  <si>
    <t>A007A</t>
  </si>
  <si>
    <t xml:space="preserve">50 mm </t>
  </si>
  <si>
    <t>E006</t>
  </si>
  <si>
    <t xml:space="preserve">Catch Pit </t>
  </si>
  <si>
    <t>E007</t>
  </si>
  <si>
    <t>SD-023</t>
  </si>
  <si>
    <t>E012</t>
  </si>
  <si>
    <t>Drainage Connection Pipe</t>
  </si>
  <si>
    <t>B125A</t>
  </si>
  <si>
    <t>Removal of Precast Sidewalk Blocks</t>
  </si>
  <si>
    <t>B126r</t>
  </si>
  <si>
    <t>Concrete Curb Removal</t>
  </si>
  <si>
    <t>B127r</t>
  </si>
  <si>
    <t>B135i</t>
  </si>
  <si>
    <t>Concrete Curb Installation</t>
  </si>
  <si>
    <t>B136i</t>
  </si>
  <si>
    <t>C051</t>
  </si>
  <si>
    <t>100 mm Concrete Sidewalk</t>
  </si>
  <si>
    <t xml:space="preserve">CW 3325-R5  </t>
  </si>
  <si>
    <t>SCURFIELD BOULEVARD - DOVERCOURT DRIVE TO WAVERLEY STREET - NORTHSIDE SIDEWALK</t>
  </si>
  <si>
    <t>CW 3110-R19</t>
  </si>
  <si>
    <t>A008B</t>
  </si>
  <si>
    <t xml:space="preserve">CW 3230-R8
</t>
  </si>
  <si>
    <t>15 M Deformed Tie Bar</t>
  </si>
  <si>
    <t>Construction of Asphalt Patches</t>
  </si>
  <si>
    <t xml:space="preserve">CW 3410-R10 </t>
  </si>
  <si>
    <t>CW 3326-R2</t>
  </si>
  <si>
    <t>CW 3310-R16</t>
  </si>
  <si>
    <t>C007</t>
  </si>
  <si>
    <t>Construction of 230 mm Concrete Pavement (Plain-Dowelled)</t>
  </si>
  <si>
    <t>C025</t>
  </si>
  <si>
    <t>Construction of 230 mm Concrete Pavement for Early Opening 72 Hour (Plain-Dowelled)</t>
  </si>
  <si>
    <t>B190</t>
  </si>
  <si>
    <t xml:space="preserve">Construction of Asphaltic Concrete Overlay </t>
  </si>
  <si>
    <t>B194</t>
  </si>
  <si>
    <t>B195</t>
  </si>
  <si>
    <t>Construction of 200 mm Concrete Pavement (Reinforced)</t>
  </si>
  <si>
    <t>C050</t>
  </si>
  <si>
    <t>Supply and Installation of Dowel Assemblies</t>
  </si>
  <si>
    <t>C064</t>
  </si>
  <si>
    <t>C014</t>
  </si>
  <si>
    <t>Construction of Concrete Median Slabs</t>
  </si>
  <si>
    <t>SD-227A</t>
  </si>
  <si>
    <t>C015</t>
  </si>
  <si>
    <t>Construction of Monolithic Concrete Median Slabs</t>
  </si>
  <si>
    <t>SD-226A</t>
  </si>
  <si>
    <t>C018</t>
  </si>
  <si>
    <t>Construction of Monolithic Concrete Bull-noses</t>
  </si>
  <si>
    <t>SD-227C</t>
  </si>
  <si>
    <t>E005</t>
  </si>
  <si>
    <t>SD-024, 1200 mm deep</t>
  </si>
  <si>
    <t>E011</t>
  </si>
  <si>
    <t>250 mm</t>
  </si>
  <si>
    <t>In a Trench, Class 2 Type B  Bedding, Class 2 Backfill</t>
  </si>
  <si>
    <t>Trenchless Installation</t>
  </si>
  <si>
    <t>300 mm</t>
  </si>
  <si>
    <t>E032</t>
  </si>
  <si>
    <t>Connecting to Existing Manhole</t>
  </si>
  <si>
    <t>E033</t>
  </si>
  <si>
    <t>250 mm Catch Basin Lead</t>
  </si>
  <si>
    <t>E040</t>
  </si>
  <si>
    <t>300 mm  Connecting Pipe</t>
  </si>
  <si>
    <t>250 mm  Connecting Pipe</t>
  </si>
  <si>
    <t>Connecting to 900 mm  Land Drainage Sewer</t>
  </si>
  <si>
    <t>Connecting to 1500 mm  Land Drainage Sewer</t>
  </si>
  <si>
    <t>Connecting to 1200 mm  Land Drainage Sewer</t>
  </si>
  <si>
    <t>Connecting to 1350 mm  Land Drainage Sewer</t>
  </si>
  <si>
    <t>E046</t>
  </si>
  <si>
    <t>Removal of Existing Catch Basins</t>
  </si>
  <si>
    <t>Abandoning Existing Sewer Service Under Pavement</t>
  </si>
  <si>
    <t>Existing Catchbasin Leads (250 mm or smaller)</t>
  </si>
  <si>
    <t>B184rlA</t>
  </si>
  <si>
    <t>C035</t>
  </si>
  <si>
    <t>SD-204</t>
  </si>
  <si>
    <t>Construction of Barrier (150 mm ht, Integral)</t>
  </si>
  <si>
    <t>C054A</t>
  </si>
  <si>
    <t>Interlocking Paving Stones</t>
  </si>
  <si>
    <t>CW 3335-R1</t>
  </si>
  <si>
    <t>C054</t>
  </si>
  <si>
    <t>Lean Concrete Base</t>
  </si>
  <si>
    <t>Holland Stone - Blue</t>
  </si>
  <si>
    <t>Holland Stone - Charcoal</t>
  </si>
  <si>
    <t>Barrier 150 mm</t>
  </si>
  <si>
    <t>SD-025, 1800 mm deep</t>
  </si>
  <si>
    <t>Connecting to 450 mm  Concrete Combined Sewer</t>
  </si>
  <si>
    <t>Connecting to 600 mm Concrete Combined Sewer</t>
  </si>
  <si>
    <t>Connecting to 750 mm  Concrete Combined Sewer</t>
  </si>
  <si>
    <t>A.1</t>
  </si>
  <si>
    <t>A.33</t>
  </si>
  <si>
    <t>A.34</t>
  </si>
  <si>
    <t>A.35</t>
  </si>
  <si>
    <t>A.36</t>
  </si>
  <si>
    <t>B.31</t>
  </si>
  <si>
    <t>B.32</t>
  </si>
  <si>
    <t>B.33</t>
  </si>
  <si>
    <t>B.34</t>
  </si>
  <si>
    <t>B.35</t>
  </si>
  <si>
    <t>B.36</t>
  </si>
  <si>
    <t>B.37</t>
  </si>
  <si>
    <t>B.38</t>
  </si>
  <si>
    <t>Temporary Asphalt Pavement</t>
  </si>
  <si>
    <t>A.37</t>
  </si>
  <si>
    <t>l.s.</t>
  </si>
  <si>
    <t>Line Painting</t>
  </si>
  <si>
    <t>B100r</t>
  </si>
  <si>
    <t>Miscellaneous Concrete Slab Removal</t>
  </si>
  <si>
    <t>B101r</t>
  </si>
  <si>
    <t>Median Slab</t>
  </si>
  <si>
    <t>B102r</t>
  </si>
  <si>
    <t>Monolithic Median Slab</t>
  </si>
  <si>
    <t>B.39</t>
  </si>
  <si>
    <t>B.40</t>
  </si>
  <si>
    <t>B.41</t>
  </si>
  <si>
    <t xml:space="preserve">PART 1    </t>
  </si>
  <si>
    <t>305mm x 610mm Directional Tile</t>
  </si>
  <si>
    <t>Detectable Bar Tiles</t>
  </si>
  <si>
    <t>Salvage and Reshape Planter</t>
  </si>
  <si>
    <t>Backfill Material</t>
  </si>
  <si>
    <t>Sand</t>
  </si>
  <si>
    <t>A.38</t>
  </si>
  <si>
    <t>A.39</t>
  </si>
  <si>
    <t>B096</t>
  </si>
  <si>
    <t>28.6 mm Diameter</t>
  </si>
  <si>
    <t>Removal of Existing Pipes</t>
  </si>
  <si>
    <t>Patching Existing Manholes</t>
  </si>
  <si>
    <t>B.42</t>
  </si>
  <si>
    <t>B.43</t>
  </si>
  <si>
    <t>C</t>
  </si>
  <si>
    <t>C.1</t>
  </si>
  <si>
    <t>C.2</t>
  </si>
  <si>
    <t>C.3</t>
  </si>
  <si>
    <t>C.4</t>
  </si>
  <si>
    <r>
      <t xml:space="preserve">PART 2  </t>
    </r>
    <r>
      <rPr>
        <b/>
        <i/>
        <sz val="16"/>
        <rFont val="Arial"/>
        <family val="2"/>
      </rPr>
      <t xml:space="preserve">  (See B9.5, B15.2.1, B16.4, D2, D14.2-3, D16.4)</t>
    </r>
  </si>
  <si>
    <t>CW 3326-R2, E12</t>
  </si>
  <si>
    <t>CW 3335-R1, E11</t>
  </si>
  <si>
    <t>E10</t>
  </si>
  <si>
    <t>E13</t>
  </si>
  <si>
    <t>iv)</t>
  </si>
  <si>
    <t>Construction of 200 mm Concrete Pavement for Early Opening 24 Hour (Reinforced)</t>
  </si>
  <si>
    <t>E9</t>
  </si>
  <si>
    <t>B.44</t>
  </si>
  <si>
    <t>BERRY STREET - SARGENT AVENUE TO WELLINGTON AVENUE - CONCRETE RECONSTRUCTION</t>
  </si>
  <si>
    <t>SCURFIELD BOULEVARD - DOVERCOURT DRIVE TO WAVERLEY STREET - CONCRETE RECONSTRUCTION</t>
  </si>
  <si>
    <t>A005</t>
  </si>
  <si>
    <t>Placing Suitable Site Sub-base Material</t>
  </si>
  <si>
    <t>A.40</t>
  </si>
  <si>
    <t>CW 2130-R12,      E14</t>
  </si>
  <si>
    <t>(SEE B9)</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</si>
</sst>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6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double">
        <color indexed="8"/>
      </top>
      <bottom style="double"/>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color indexed="63"/>
      </left>
      <right style="thin"/>
      <top>
        <color indexed="63"/>
      </top>
      <bottom>
        <color indexed="63"/>
      </bottom>
    </border>
    <border>
      <left style="thin">
        <color indexed="8"/>
      </left>
      <right style="thin"/>
      <top>
        <color indexed="63"/>
      </top>
      <bottom>
        <color indexed="63"/>
      </bottom>
    </border>
    <border>
      <left style="thin">
        <color indexed="8"/>
      </left>
      <right style="thin">
        <color indexed="8"/>
      </right>
      <top style="double">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5" fillId="4" borderId="0" applyNumberFormat="0" applyBorder="0" applyAlignment="0" applyProtection="0"/>
    <xf numFmtId="0" fontId="50" fillId="5" borderId="0" applyNumberFormat="0" applyBorder="0" applyAlignment="0" applyProtection="0"/>
    <xf numFmtId="0" fontId="45" fillId="6" borderId="0" applyNumberFormat="0" applyBorder="0" applyAlignment="0" applyProtection="0"/>
    <xf numFmtId="0" fontId="50" fillId="7" borderId="0" applyNumberFormat="0" applyBorder="0" applyAlignment="0" applyProtection="0"/>
    <xf numFmtId="0" fontId="45" fillId="8" borderId="0" applyNumberFormat="0" applyBorder="0" applyAlignment="0" applyProtection="0"/>
    <xf numFmtId="0" fontId="50" fillId="9" borderId="0" applyNumberFormat="0" applyBorder="0" applyAlignment="0" applyProtection="0"/>
    <xf numFmtId="0" fontId="45" fillId="10" borderId="0" applyNumberFormat="0" applyBorder="0" applyAlignment="0" applyProtection="0"/>
    <xf numFmtId="0" fontId="50" fillId="11" borderId="0" applyNumberFormat="0" applyBorder="0" applyAlignment="0" applyProtection="0"/>
    <xf numFmtId="0" fontId="45" fillId="12" borderId="0" applyNumberFormat="0" applyBorder="0" applyAlignment="0" applyProtection="0"/>
    <xf numFmtId="0" fontId="50" fillId="13" borderId="0" applyNumberFormat="0" applyBorder="0" applyAlignment="0" applyProtection="0"/>
    <xf numFmtId="0" fontId="45" fillId="14" borderId="0" applyNumberFormat="0" applyBorder="0" applyAlignment="0" applyProtection="0"/>
    <xf numFmtId="0" fontId="50" fillId="15" borderId="0" applyNumberFormat="0" applyBorder="0" applyAlignment="0" applyProtection="0"/>
    <xf numFmtId="0" fontId="45" fillId="16" borderId="0" applyNumberFormat="0" applyBorder="0" applyAlignment="0" applyProtection="0"/>
    <xf numFmtId="0" fontId="50" fillId="17" borderId="0" applyNumberFormat="0" applyBorder="0" applyAlignment="0" applyProtection="0"/>
    <xf numFmtId="0" fontId="45" fillId="18" borderId="0" applyNumberFormat="0" applyBorder="0" applyAlignment="0" applyProtection="0"/>
    <xf numFmtId="0" fontId="50" fillId="19" borderId="0" applyNumberFormat="0" applyBorder="0" applyAlignment="0" applyProtection="0"/>
    <xf numFmtId="0" fontId="45" fillId="20" borderId="0" applyNumberFormat="0" applyBorder="0" applyAlignment="0" applyProtection="0"/>
    <xf numFmtId="0" fontId="50" fillId="21" borderId="0" applyNumberFormat="0" applyBorder="0" applyAlignment="0" applyProtection="0"/>
    <xf numFmtId="0" fontId="45" fillId="10" borderId="0" applyNumberFormat="0" applyBorder="0" applyAlignment="0" applyProtection="0"/>
    <xf numFmtId="0" fontId="50" fillId="22" borderId="0" applyNumberFormat="0" applyBorder="0" applyAlignment="0" applyProtection="0"/>
    <xf numFmtId="0" fontId="45" fillId="16" borderId="0" applyNumberFormat="0" applyBorder="0" applyAlignment="0" applyProtection="0"/>
    <xf numFmtId="0" fontId="50" fillId="23" borderId="0" applyNumberFormat="0" applyBorder="0" applyAlignment="0" applyProtection="0"/>
    <xf numFmtId="0" fontId="45" fillId="24" borderId="0" applyNumberFormat="0" applyBorder="0" applyAlignment="0" applyProtection="0"/>
    <xf numFmtId="0" fontId="51" fillId="25" borderId="0" applyNumberFormat="0" applyBorder="0" applyAlignment="0" applyProtection="0"/>
    <xf numFmtId="0" fontId="44" fillId="26" borderId="0" applyNumberFormat="0" applyBorder="0" applyAlignment="0" applyProtection="0"/>
    <xf numFmtId="0" fontId="51" fillId="27" borderId="0" applyNumberFormat="0" applyBorder="0" applyAlignment="0" applyProtection="0"/>
    <xf numFmtId="0" fontId="44" fillId="18" borderId="0" applyNumberFormat="0" applyBorder="0" applyAlignment="0" applyProtection="0"/>
    <xf numFmtId="0" fontId="51" fillId="28" borderId="0" applyNumberFormat="0" applyBorder="0" applyAlignment="0" applyProtection="0"/>
    <xf numFmtId="0" fontId="44" fillId="20" borderId="0" applyNumberFormat="0" applyBorder="0" applyAlignment="0" applyProtection="0"/>
    <xf numFmtId="0" fontId="51" fillId="29" borderId="0" applyNumberFormat="0" applyBorder="0" applyAlignment="0" applyProtection="0"/>
    <xf numFmtId="0" fontId="44" fillId="30" borderId="0" applyNumberFormat="0" applyBorder="0" applyAlignment="0" applyProtection="0"/>
    <xf numFmtId="0" fontId="51" fillId="31" borderId="0" applyNumberFormat="0" applyBorder="0" applyAlignment="0" applyProtection="0"/>
    <xf numFmtId="0" fontId="44" fillId="32" borderId="0" applyNumberFormat="0" applyBorder="0" applyAlignment="0" applyProtection="0"/>
    <xf numFmtId="0" fontId="51" fillId="33" borderId="0" applyNumberFormat="0" applyBorder="0" applyAlignment="0" applyProtection="0"/>
    <xf numFmtId="0" fontId="44" fillId="34" borderId="0" applyNumberFormat="0" applyBorder="0" applyAlignment="0" applyProtection="0"/>
    <xf numFmtId="0" fontId="51" fillId="35" borderId="0" applyNumberFormat="0" applyBorder="0" applyAlignment="0" applyProtection="0"/>
    <xf numFmtId="0" fontId="44" fillId="36" borderId="0" applyNumberFormat="0" applyBorder="0" applyAlignment="0" applyProtection="0"/>
    <xf numFmtId="0" fontId="51" fillId="37" borderId="0" applyNumberFormat="0" applyBorder="0" applyAlignment="0" applyProtection="0"/>
    <xf numFmtId="0" fontId="44" fillId="38" borderId="0" applyNumberFormat="0" applyBorder="0" applyAlignment="0" applyProtection="0"/>
    <xf numFmtId="0" fontId="51" fillId="39" borderId="0" applyNumberFormat="0" applyBorder="0" applyAlignment="0" applyProtection="0"/>
    <xf numFmtId="0" fontId="44" fillId="40" borderId="0" applyNumberFormat="0" applyBorder="0" applyAlignment="0" applyProtection="0"/>
    <xf numFmtId="0" fontId="51" fillId="41" borderId="0" applyNumberFormat="0" applyBorder="0" applyAlignment="0" applyProtection="0"/>
    <xf numFmtId="0" fontId="44" fillId="30" borderId="0" applyNumberFormat="0" applyBorder="0" applyAlignment="0" applyProtection="0"/>
    <xf numFmtId="0" fontId="51" fillId="42" borderId="0" applyNumberFormat="0" applyBorder="0" applyAlignment="0" applyProtection="0"/>
    <xf numFmtId="0" fontId="44" fillId="32" borderId="0" applyNumberFormat="0" applyBorder="0" applyAlignment="0" applyProtection="0"/>
    <xf numFmtId="0" fontId="51" fillId="43" borderId="0" applyNumberFormat="0" applyBorder="0" applyAlignment="0" applyProtection="0"/>
    <xf numFmtId="0" fontId="44" fillId="44" borderId="0" applyNumberFormat="0" applyBorder="0" applyAlignment="0" applyProtection="0"/>
    <xf numFmtId="0" fontId="52"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3" fillId="46" borderId="5" applyNumberFormat="0" applyAlignment="0" applyProtection="0"/>
    <xf numFmtId="0" fontId="38" fillId="47" borderId="6" applyNumberFormat="0" applyAlignment="0" applyProtection="0"/>
    <xf numFmtId="0" fontId="54"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6" fillId="50" borderId="0" applyNumberFormat="0" applyBorder="0" applyAlignment="0" applyProtection="0"/>
    <xf numFmtId="0" fontId="33" fillId="8" borderId="0" applyNumberFormat="0" applyBorder="0" applyAlignment="0" applyProtection="0"/>
    <xf numFmtId="0" fontId="57" fillId="0" borderId="9" applyNumberFormat="0" applyFill="0" applyAlignment="0" applyProtection="0"/>
    <xf numFmtId="0" fontId="30" fillId="0" borderId="10" applyNumberFormat="0" applyFill="0" applyAlignment="0" applyProtection="0"/>
    <xf numFmtId="0" fontId="58" fillId="0" borderId="11" applyNumberFormat="0" applyFill="0" applyAlignment="0" applyProtection="0"/>
    <xf numFmtId="0" fontId="31" fillId="0" borderId="12" applyNumberFormat="0" applyFill="0" applyAlignment="0" applyProtection="0"/>
    <xf numFmtId="0" fontId="59" fillId="0" borderId="13" applyNumberFormat="0" applyFill="0" applyAlignment="0" applyProtection="0"/>
    <xf numFmtId="0" fontId="32" fillId="0" borderId="14" applyNumberFormat="0" applyFill="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0" fillId="51" borderId="5" applyNumberFormat="0" applyAlignment="0" applyProtection="0"/>
    <xf numFmtId="0" fontId="36" fillId="14" borderId="6" applyNumberFormat="0" applyAlignment="0" applyProtection="0"/>
    <xf numFmtId="0" fontId="61" fillId="0" borderId="15" applyNumberFormat="0" applyFill="0" applyAlignment="0" applyProtection="0"/>
    <xf numFmtId="0" fontId="39" fillId="0" borderId="16" applyNumberFormat="0" applyFill="0" applyAlignment="0" applyProtection="0"/>
    <xf numFmtId="0" fontId="62"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3"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4"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5" fillId="0" borderId="22" applyNumberFormat="0" applyFill="0" applyAlignment="0" applyProtection="0"/>
    <xf numFmtId="0" fontId="43" fillId="0" borderId="23" applyNumberFormat="0" applyFill="0" applyAlignment="0" applyProtection="0"/>
    <xf numFmtId="0" fontId="66" fillId="0" borderId="0" applyNumberFormat="0" applyFill="0" applyBorder="0" applyAlignment="0" applyProtection="0"/>
    <xf numFmtId="0" fontId="41" fillId="0" borderId="0" applyNumberFormat="0" applyFill="0" applyBorder="0" applyAlignment="0" applyProtection="0"/>
  </cellStyleXfs>
  <cellXfs count="145">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3"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left" vertical="top" wrapText="1"/>
      <protection/>
    </xf>
    <xf numFmtId="0" fontId="67"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74" fontId="67" fillId="0" borderId="1" xfId="0" applyNumberFormat="1" applyFont="1" applyFill="1" applyBorder="1" applyAlignment="1" applyProtection="1">
      <alignment vertical="top"/>
      <protection locked="0"/>
    </xf>
    <xf numFmtId="174" fontId="67" fillId="0" borderId="1" xfId="0" applyNumberFormat="1" applyFont="1" applyFill="1" applyBorder="1" applyAlignment="1" applyProtection="1">
      <alignment vertical="top"/>
      <protection/>
    </xf>
    <xf numFmtId="0" fontId="67" fillId="0" borderId="1" xfId="0" applyNumberFormat="1" applyFont="1" applyFill="1" applyBorder="1" applyAlignment="1" applyProtection="1">
      <alignment vertical="center"/>
      <protection/>
    </xf>
    <xf numFmtId="173" fontId="67" fillId="0" borderId="1" xfId="0" applyNumberFormat="1" applyFont="1" applyFill="1" applyBorder="1" applyAlignment="1" applyProtection="1">
      <alignment horizontal="center" vertical="top" wrapText="1"/>
      <protection/>
    </xf>
    <xf numFmtId="172" fontId="67" fillId="0" borderId="1" xfId="0" applyNumberFormat="1" applyFont="1" applyFill="1" applyBorder="1" applyAlignment="1" applyProtection="1">
      <alignment horizontal="center" vertical="top" wrapText="1"/>
      <protection/>
    </xf>
    <xf numFmtId="4" fontId="48" fillId="56" borderId="1" xfId="0" applyNumberFormat="1" applyFont="1" applyFill="1" applyBorder="1" applyAlignment="1" applyProtection="1">
      <alignment horizontal="center" vertical="top"/>
      <protection/>
    </xf>
    <xf numFmtId="173" fontId="67" fillId="0" borderId="1" xfId="0" applyNumberFormat="1" applyFont="1" applyFill="1" applyBorder="1" applyAlignment="1" applyProtection="1">
      <alignment horizontal="right" vertical="top" wrapText="1"/>
      <protection/>
    </xf>
    <xf numFmtId="1" fontId="67" fillId="0" borderId="1" xfId="0" applyNumberFormat="1" applyFont="1" applyFill="1" applyBorder="1" applyAlignment="1" applyProtection="1">
      <alignment horizontal="right" vertical="top" wrapText="1"/>
      <protection/>
    </xf>
    <xf numFmtId="174" fontId="67" fillId="0" borderId="1" xfId="0" applyNumberFormat="1" applyFont="1" applyFill="1" applyBorder="1" applyAlignment="1" applyProtection="1">
      <alignment vertical="top" wrapText="1"/>
      <protection/>
    </xf>
    <xf numFmtId="0" fontId="68" fillId="0" borderId="0" xfId="0" applyFont="1" applyFill="1" applyAlignment="1">
      <alignment/>
    </xf>
    <xf numFmtId="172" fontId="67" fillId="0" borderId="1" xfId="0" applyNumberFormat="1" applyFont="1" applyFill="1" applyBorder="1" applyAlignment="1" applyProtection="1">
      <alignment vertical="top" wrapText="1"/>
      <protection/>
    </xf>
    <xf numFmtId="1" fontId="0" fillId="0" borderId="24" xfId="0" applyNumberFormat="1" applyFill="1" applyBorder="1" applyAlignment="1">
      <alignment horizontal="center" vertical="top"/>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vertical="center"/>
    </xf>
    <xf numFmtId="2" fontId="0" fillId="0" borderId="0" xfId="0" applyNumberFormat="1" applyFill="1" applyAlignment="1">
      <alignment/>
    </xf>
    <xf numFmtId="7" fontId="0" fillId="0" borderId="25" xfId="0" applyNumberFormat="1" applyFill="1" applyBorder="1" applyAlignment="1">
      <alignment horizontal="center"/>
    </xf>
    <xf numFmtId="0" fontId="0" fillId="0" borderId="25" xfId="0" applyNumberFormat="1" applyFill="1" applyBorder="1" applyAlignment="1">
      <alignment horizontal="center" vertical="top"/>
    </xf>
    <xf numFmtId="0" fontId="0" fillId="0" borderId="26" xfId="0" applyNumberFormat="1" applyFill="1" applyBorder="1" applyAlignment="1">
      <alignment horizontal="center"/>
    </xf>
    <xf numFmtId="0" fontId="0" fillId="0" borderId="25" xfId="0" applyNumberFormat="1" applyFill="1" applyBorder="1" applyAlignment="1">
      <alignment horizontal="center"/>
    </xf>
    <xf numFmtId="0" fontId="0" fillId="0" borderId="27" xfId="0" applyNumberFormat="1" applyFill="1" applyBorder="1" applyAlignment="1">
      <alignment horizontal="center"/>
    </xf>
    <xf numFmtId="7" fontId="0" fillId="0" borderId="27" xfId="0" applyNumberFormat="1" applyFill="1" applyBorder="1" applyAlignment="1">
      <alignment horizontal="right"/>
    </xf>
    <xf numFmtId="7" fontId="0" fillId="0" borderId="28" xfId="0" applyNumberFormat="1" applyFill="1" applyBorder="1" applyAlignment="1">
      <alignment horizontal="right"/>
    </xf>
    <xf numFmtId="0" fontId="0" fillId="0" borderId="29" xfId="0" applyNumberFormat="1" applyFill="1" applyBorder="1" applyAlignment="1">
      <alignment vertical="top"/>
    </xf>
    <xf numFmtId="0" fontId="0" fillId="0" borderId="30" xfId="0" applyNumberFormat="1" applyFill="1" applyBorder="1" applyAlignment="1">
      <alignment/>
    </xf>
    <xf numFmtId="0" fontId="0" fillId="0" borderId="29" xfId="0" applyNumberFormat="1" applyFill="1" applyBorder="1" applyAlignment="1">
      <alignment horizontal="center"/>
    </xf>
    <xf numFmtId="0" fontId="0" fillId="0" borderId="31" xfId="0" applyNumberFormat="1" applyFill="1" applyBorder="1" applyAlignment="1">
      <alignment/>
    </xf>
    <xf numFmtId="0" fontId="0" fillId="0" borderId="31" xfId="0" applyNumberFormat="1" applyFill="1" applyBorder="1" applyAlignment="1">
      <alignment horizontal="center"/>
    </xf>
    <xf numFmtId="7" fontId="0" fillId="0" borderId="31" xfId="0" applyNumberFormat="1" applyFill="1" applyBorder="1" applyAlignment="1">
      <alignment horizontal="right"/>
    </xf>
    <xf numFmtId="0" fontId="0" fillId="0" borderId="29" xfId="0" applyNumberFormat="1" applyFill="1" applyBorder="1" applyAlignment="1">
      <alignment horizontal="right"/>
    </xf>
    <xf numFmtId="7" fontId="0" fillId="0" borderId="24" xfId="0" applyNumberFormat="1" applyFill="1" applyBorder="1" applyAlignment="1">
      <alignment horizontal="right"/>
    </xf>
    <xf numFmtId="7" fontId="0" fillId="0" borderId="32" xfId="0" applyNumberFormat="1" applyFill="1" applyBorder="1" applyAlignment="1">
      <alignment horizontal="right"/>
    </xf>
    <xf numFmtId="0" fontId="0" fillId="0" borderId="32" xfId="0" applyNumberFormat="1" applyFill="1" applyBorder="1" applyAlignment="1">
      <alignment horizontal="right"/>
    </xf>
    <xf numFmtId="7" fontId="0" fillId="0" borderId="24" xfId="0" applyNumberFormat="1" applyFill="1" applyBorder="1" applyAlignment="1">
      <alignment horizontal="right" vertical="center"/>
    </xf>
    <xf numFmtId="0" fontId="2" fillId="0" borderId="33" xfId="0" applyNumberFormat="1" applyFont="1" applyFill="1" applyBorder="1" applyAlignment="1">
      <alignment horizontal="center" vertical="center"/>
    </xf>
    <xf numFmtId="7" fontId="0" fillId="0" borderId="33" xfId="0" applyNumberFormat="1" applyFill="1" applyBorder="1" applyAlignment="1">
      <alignment horizontal="right" vertical="center"/>
    </xf>
    <xf numFmtId="0" fontId="0" fillId="0" borderId="0" xfId="0" applyNumberFormat="1" applyFill="1" applyAlignment="1">
      <alignment vertical="center"/>
    </xf>
    <xf numFmtId="0" fontId="2" fillId="0" borderId="33" xfId="0" applyNumberFormat="1" applyFont="1" applyFill="1" applyBorder="1" applyAlignment="1">
      <alignment vertical="top"/>
    </xf>
    <xf numFmtId="172" fontId="2" fillId="0" borderId="33" xfId="0" applyNumberFormat="1" applyFont="1" applyFill="1" applyBorder="1" applyAlignment="1" applyProtection="1">
      <alignment horizontal="left" vertical="center"/>
      <protection/>
    </xf>
    <xf numFmtId="0" fontId="0" fillId="0" borderId="24" xfId="0" applyNumberFormat="1" applyFill="1" applyBorder="1" applyAlignment="1">
      <alignment horizontal="center" vertical="top"/>
    </xf>
    <xf numFmtId="7" fontId="0" fillId="0" borderId="33" xfId="0" applyNumberFormat="1" applyFill="1" applyBorder="1" applyAlignment="1">
      <alignment horizontal="right"/>
    </xf>
    <xf numFmtId="4" fontId="48"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center" vertical="top" wrapText="1"/>
      <protection/>
    </xf>
    <xf numFmtId="176" fontId="48" fillId="0" borderId="1" xfId="0" applyNumberFormat="1" applyFont="1" applyFill="1" applyBorder="1" applyAlignment="1" applyProtection="1">
      <alignment horizontal="center" vertical="top"/>
      <protection/>
    </xf>
    <xf numFmtId="172" fontId="2" fillId="0" borderId="33" xfId="0" applyNumberFormat="1" applyFont="1" applyFill="1" applyBorder="1" applyAlignment="1" applyProtection="1">
      <alignment horizontal="left" vertical="center" wrapText="1"/>
      <protection/>
    </xf>
    <xf numFmtId="1" fontId="0" fillId="0" borderId="24" xfId="0" applyNumberFormat="1" applyFill="1" applyBorder="1" applyAlignment="1">
      <alignment vertical="top"/>
    </xf>
    <xf numFmtId="4" fontId="48" fillId="0" borderId="1" xfId="0" applyNumberFormat="1" applyFont="1" applyFill="1" applyBorder="1" applyAlignment="1" applyProtection="1">
      <alignment horizontal="center" vertical="top"/>
      <protection/>
    </xf>
    <xf numFmtId="0" fontId="0" fillId="0" borderId="33" xfId="0" applyNumberFormat="1" applyFill="1" applyBorder="1" applyAlignment="1">
      <alignment horizontal="center" vertical="top"/>
    </xf>
    <xf numFmtId="0" fontId="0" fillId="0" borderId="24" xfId="0" applyNumberFormat="1" applyFill="1" applyBorder="1" applyAlignment="1">
      <alignment vertical="top"/>
    </xf>
    <xf numFmtId="0" fontId="0" fillId="0" borderId="33" xfId="0" applyNumberFormat="1" applyFill="1" applyBorder="1" applyAlignment="1">
      <alignment vertical="top"/>
    </xf>
    <xf numFmtId="7" fontId="0" fillId="0" borderId="34" xfId="0" applyNumberFormat="1" applyFill="1" applyBorder="1" applyAlignment="1">
      <alignment horizontal="right"/>
    </xf>
    <xf numFmtId="0" fontId="2" fillId="0" borderId="34" xfId="0" applyNumberFormat="1" applyFont="1" applyFill="1" applyBorder="1" applyAlignment="1">
      <alignment horizontal="center" vertical="center"/>
    </xf>
    <xf numFmtId="7" fontId="0" fillId="0" borderId="34" xfId="0" applyNumberFormat="1" applyFill="1" applyBorder="1" applyAlignment="1">
      <alignment horizontal="right" vertical="center"/>
    </xf>
    <xf numFmtId="0" fontId="0" fillId="0" borderId="33" xfId="0" applyNumberFormat="1" applyFill="1" applyBorder="1" applyAlignment="1">
      <alignment horizontal="right"/>
    </xf>
    <xf numFmtId="0" fontId="0" fillId="0" borderId="24" xfId="0" applyNumberFormat="1" applyFill="1" applyBorder="1" applyAlignment="1">
      <alignment horizontal="right"/>
    </xf>
    <xf numFmtId="0" fontId="0" fillId="0" borderId="35" xfId="0" applyNumberFormat="1" applyFill="1" applyBorder="1" applyAlignment="1">
      <alignment vertical="top"/>
    </xf>
    <xf numFmtId="0" fontId="10" fillId="0" borderId="36" xfId="0" applyNumberFormat="1" applyFont="1" applyFill="1" applyBorder="1" applyAlignment="1">
      <alignment horizontal="centerContinuous"/>
    </xf>
    <xf numFmtId="0" fontId="0" fillId="0" borderId="36" xfId="0" applyNumberFormat="1" applyFill="1" applyBorder="1" applyAlignment="1">
      <alignment horizontal="centerContinuous"/>
    </xf>
    <xf numFmtId="0" fontId="0" fillId="0" borderId="37" xfId="0" applyNumberFormat="1" applyFill="1" applyBorder="1" applyAlignment="1">
      <alignment horizontal="right"/>
    </xf>
    <xf numFmtId="0" fontId="0" fillId="0" borderId="24" xfId="0" applyNumberFormat="1" applyFill="1" applyBorder="1" applyAlignment="1">
      <alignment horizontal="right" vertical="center"/>
    </xf>
    <xf numFmtId="0" fontId="0" fillId="0" borderId="0" xfId="0" applyNumberFormat="1" applyFill="1" applyAlignment="1">
      <alignment horizontal="right" vertical="center"/>
    </xf>
    <xf numFmtId="0" fontId="0" fillId="0" borderId="38" xfId="0" applyNumberFormat="1" applyFill="1" applyBorder="1" applyAlignment="1">
      <alignment horizontal="right" vertical="center"/>
    </xf>
    <xf numFmtId="0" fontId="2" fillId="0" borderId="39" xfId="0" applyNumberFormat="1" applyFont="1" applyFill="1" applyBorder="1" applyAlignment="1">
      <alignment horizontal="center"/>
    </xf>
    <xf numFmtId="1" fontId="3" fillId="0" borderId="40" xfId="0" applyNumberFormat="1" applyFont="1" applyFill="1" applyBorder="1" applyAlignment="1">
      <alignment horizontal="left"/>
    </xf>
    <xf numFmtId="1" fontId="0" fillId="0" borderId="40" xfId="0" applyNumberFormat="1" applyFill="1" applyBorder="1" applyAlignment="1">
      <alignment horizontal="center"/>
    </xf>
    <xf numFmtId="1" fontId="0" fillId="0" borderId="40" xfId="0" applyNumberFormat="1" applyFill="1" applyBorder="1" applyAlignment="1">
      <alignment/>
    </xf>
    <xf numFmtId="7" fontId="4" fillId="0" borderId="41" xfId="0" applyNumberFormat="1" applyFont="1" applyFill="1" applyBorder="1" applyAlignment="1">
      <alignment horizontal="right"/>
    </xf>
    <xf numFmtId="7" fontId="0" fillId="0" borderId="41" xfId="0" applyNumberFormat="1" applyFill="1" applyBorder="1" applyAlignment="1">
      <alignment horizontal="right"/>
    </xf>
    <xf numFmtId="7" fontId="0" fillId="0" borderId="29" xfId="0" applyNumberFormat="1" applyFill="1" applyBorder="1" applyAlignment="1">
      <alignment horizontal="right" vertical="center"/>
    </xf>
    <xf numFmtId="7" fontId="0" fillId="0" borderId="42" xfId="0" applyNumberFormat="1" applyFill="1" applyBorder="1" applyAlignment="1">
      <alignment horizontal="right"/>
    </xf>
    <xf numFmtId="7" fontId="0" fillId="0" borderId="43" xfId="0" applyNumberFormat="1" applyFill="1" applyBorder="1" applyAlignment="1">
      <alignment horizontal="right"/>
    </xf>
    <xf numFmtId="0" fontId="0" fillId="0" borderId="44" xfId="0" applyNumberFormat="1" applyFill="1" applyBorder="1" applyAlignment="1">
      <alignment vertical="top"/>
    </xf>
    <xf numFmtId="0" fontId="0" fillId="0" borderId="21" xfId="0" applyNumberFormat="1" applyFill="1" applyBorder="1" applyAlignment="1">
      <alignment/>
    </xf>
    <xf numFmtId="0" fontId="0" fillId="0" borderId="21" xfId="0" applyNumberFormat="1" applyFill="1" applyBorder="1" applyAlignment="1">
      <alignment horizontal="center"/>
    </xf>
    <xf numFmtId="7" fontId="0" fillId="0" borderId="21" xfId="0" applyNumberFormat="1" applyFill="1" applyBorder="1" applyAlignment="1">
      <alignment horizontal="right"/>
    </xf>
    <xf numFmtId="0" fontId="0" fillId="0" borderId="45"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7" fontId="0" fillId="0" borderId="46" xfId="0" applyNumberFormat="1" applyFill="1" applyBorder="1" applyAlignment="1">
      <alignment horizontal="right"/>
    </xf>
    <xf numFmtId="174" fontId="67" fillId="0" borderId="47" xfId="0" applyNumberFormat="1" applyFont="1" applyFill="1" applyBorder="1" applyAlignment="1" applyProtection="1">
      <alignment vertical="top"/>
      <protection/>
    </xf>
    <xf numFmtId="174" fontId="67" fillId="0" borderId="47" xfId="0" applyNumberFormat="1" applyFont="1" applyFill="1" applyBorder="1" applyAlignment="1" applyProtection="1">
      <alignment vertical="top" wrapText="1"/>
      <protection/>
    </xf>
    <xf numFmtId="7" fontId="0" fillId="0" borderId="48" xfId="0" applyNumberFormat="1" applyFill="1" applyBorder="1" applyAlignment="1">
      <alignment horizontal="right"/>
    </xf>
    <xf numFmtId="7" fontId="0" fillId="0" borderId="32" xfId="0" applyNumberFormat="1" applyFill="1" applyBorder="1" applyAlignment="1">
      <alignment horizontal="right" vertical="center"/>
    </xf>
    <xf numFmtId="7" fontId="0" fillId="0" borderId="48" xfId="0" applyNumberFormat="1" applyFill="1" applyBorder="1" applyAlignment="1">
      <alignment horizontal="right" vertical="center"/>
    </xf>
    <xf numFmtId="7" fontId="0" fillId="0" borderId="1" xfId="0" applyNumberFormat="1" applyFill="1" applyBorder="1" applyAlignment="1">
      <alignment horizontal="right" vertical="center"/>
    </xf>
    <xf numFmtId="7" fontId="0" fillId="0" borderId="1" xfId="0" applyNumberFormat="1" applyFill="1" applyBorder="1" applyAlignment="1">
      <alignment horizontal="right"/>
    </xf>
    <xf numFmtId="174" fontId="67" fillId="0" borderId="1" xfId="0" applyNumberFormat="1" applyFont="1" applyFill="1" applyBorder="1" applyAlignment="1" applyProtection="1">
      <alignment vertical="top"/>
      <protection/>
    </xf>
    <xf numFmtId="0" fontId="2" fillId="0" borderId="49" xfId="0" applyNumberFormat="1" applyFont="1" applyFill="1" applyBorder="1" applyAlignment="1">
      <alignment horizontal="center" vertical="center"/>
    </xf>
    <xf numFmtId="4" fontId="48" fillId="56" borderId="1" xfId="0" applyNumberFormat="1" applyFont="1" applyFill="1" applyBorder="1" applyAlignment="1" applyProtection="1">
      <alignment horizontal="center" vertical="top" wrapText="1"/>
      <protection/>
    </xf>
    <xf numFmtId="172" fontId="0" fillId="56" borderId="1" xfId="0" applyNumberFormat="1" applyFont="1" applyFill="1" applyBorder="1" applyAlignment="1" applyProtection="1">
      <alignment horizontal="center" vertical="top" wrapText="1"/>
      <protection/>
    </xf>
    <xf numFmtId="0" fontId="11" fillId="57" borderId="0" xfId="0" applyFont="1" applyFill="1" applyAlignment="1" applyProtection="1">
      <alignment horizontal="center" vertical="center"/>
      <protection/>
    </xf>
    <xf numFmtId="0" fontId="0" fillId="2" borderId="0" xfId="0" applyNumberFormat="1" applyAlignment="1">
      <alignment/>
    </xf>
    <xf numFmtId="0" fontId="7" fillId="57"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7"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7"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0" borderId="50" xfId="0" applyNumberFormat="1" applyFill="1" applyBorder="1" applyAlignment="1">
      <alignment/>
    </xf>
    <xf numFmtId="0" fontId="0" fillId="0" borderId="51" xfId="0" applyNumberFormat="1" applyFill="1" applyBorder="1" applyAlignment="1">
      <alignment/>
    </xf>
    <xf numFmtId="7" fontId="0" fillId="0" borderId="52" xfId="0" applyNumberFormat="1" applyFill="1" applyBorder="1" applyAlignment="1">
      <alignment horizontal="center"/>
    </xf>
    <xf numFmtId="0" fontId="0" fillId="0" borderId="53" xfId="0" applyNumberFormat="1" applyFill="1" applyBorder="1" applyAlignment="1">
      <alignment/>
    </xf>
    <xf numFmtId="1" fontId="3" fillId="0" borderId="54" xfId="0" applyNumberFormat="1" applyFont="1" applyFill="1" applyBorder="1" applyAlignment="1">
      <alignment horizontal="left" vertical="center" wrapText="1"/>
    </xf>
    <xf numFmtId="0" fontId="0" fillId="0" borderId="55" xfId="0" applyNumberFormat="1" applyFill="1" applyBorder="1" applyAlignment="1">
      <alignment vertical="center" wrapText="1"/>
    </xf>
    <xf numFmtId="0" fontId="0" fillId="0" borderId="56" xfId="0" applyNumberFormat="1" applyFill="1" applyBorder="1" applyAlignment="1">
      <alignment vertical="center" wrapText="1"/>
    </xf>
    <xf numFmtId="1" fontId="6" fillId="0" borderId="24" xfId="0" applyNumberFormat="1" applyFont="1" applyFill="1" applyBorder="1" applyAlignment="1">
      <alignment horizontal="left" vertical="center" wrapText="1"/>
    </xf>
    <xf numFmtId="0" fontId="0" fillId="0" borderId="0" xfId="0" applyNumberFormat="1" applyFill="1" applyAlignment="1">
      <alignment vertical="center" wrapText="1"/>
    </xf>
    <xf numFmtId="0" fontId="0" fillId="0" borderId="46" xfId="0" applyNumberFormat="1" applyFill="1" applyBorder="1" applyAlignment="1">
      <alignment vertical="center" wrapText="1"/>
    </xf>
    <xf numFmtId="1" fontId="6" fillId="0" borderId="57" xfId="0" applyNumberFormat="1" applyFont="1" applyFill="1" applyBorder="1" applyAlignment="1">
      <alignment horizontal="left" vertical="center" wrapText="1"/>
    </xf>
    <xf numFmtId="0" fontId="0" fillId="0" borderId="58" xfId="0" applyNumberFormat="1" applyFill="1" applyBorder="1" applyAlignment="1">
      <alignment vertical="center" wrapText="1"/>
    </xf>
    <xf numFmtId="0" fontId="0" fillId="0" borderId="59" xfId="0" applyNumberFormat="1" applyFill="1" applyBorder="1" applyAlignment="1">
      <alignment vertical="center" wrapText="1"/>
    </xf>
    <xf numFmtId="1" fontId="3" fillId="0" borderId="57" xfId="0" applyNumberFormat="1" applyFont="1" applyFill="1" applyBorder="1" applyAlignment="1">
      <alignment horizontal="left" vertical="center" wrapText="1"/>
    </xf>
    <xf numFmtId="0" fontId="10" fillId="0" borderId="60" xfId="0" applyNumberFormat="1" applyFont="1" applyFill="1" applyBorder="1" applyAlignment="1">
      <alignment vertical="center" wrapText="1"/>
    </xf>
    <xf numFmtId="0" fontId="0" fillId="0" borderId="26" xfId="0" applyNumberFormat="1" applyFill="1" applyBorder="1" applyAlignment="1">
      <alignment vertical="center" wrapText="1"/>
    </xf>
    <xf numFmtId="0" fontId="0" fillId="0" borderId="27" xfId="0" applyNumberFormat="1" applyFill="1" applyBorder="1" applyAlignment="1">
      <alignment vertical="center" wrapText="1"/>
    </xf>
    <xf numFmtId="0" fontId="10" fillId="0" borderId="61" xfId="0" applyNumberFormat="1" applyFont="1" applyFill="1" applyBorder="1" applyAlignment="1">
      <alignment vertical="top"/>
    </xf>
    <xf numFmtId="0" fontId="0" fillId="0" borderId="62" xfId="0" applyNumberFormat="1" applyFill="1" applyBorder="1" applyAlignment="1">
      <alignment/>
    </xf>
    <xf numFmtId="0" fontId="0" fillId="0" borderId="63" xfId="0" applyNumberFormat="1" applyFill="1" applyBorder="1" applyAlignment="1">
      <alignment/>
    </xf>
    <xf numFmtId="0" fontId="10" fillId="0" borderId="64" xfId="0" applyNumberFormat="1" applyFont="1" applyFill="1" applyBorder="1" applyAlignment="1">
      <alignment vertical="center"/>
    </xf>
    <xf numFmtId="0" fontId="0" fillId="0" borderId="65" xfId="0" applyNumberFormat="1" applyFill="1" applyBorder="1" applyAlignment="1">
      <alignment vertical="center"/>
    </xf>
    <xf numFmtId="1" fontId="6" fillId="0" borderId="61" xfId="0" applyNumberFormat="1" applyFont="1" applyFill="1" applyBorder="1" applyAlignment="1">
      <alignment horizontal="left" vertical="center" wrapText="1"/>
    </xf>
    <xf numFmtId="0" fontId="0" fillId="0" borderId="62" xfId="0" applyNumberFormat="1" applyFill="1" applyBorder="1" applyAlignment="1">
      <alignment vertical="center" wrapText="1"/>
    </xf>
    <xf numFmtId="0" fontId="0" fillId="0" borderId="63" xfId="0" applyNumberFormat="1" applyFill="1" applyBorder="1" applyAlignment="1">
      <alignment vertical="center" wrapText="1"/>
    </xf>
    <xf numFmtId="0" fontId="10" fillId="0" borderId="61" xfId="0" applyNumberFormat="1" applyFont="1" applyFill="1" applyBorder="1" applyAlignment="1">
      <alignment vertical="top" wrapText="1"/>
    </xf>
    <xf numFmtId="0" fontId="0" fillId="0" borderId="62" xfId="0" applyNumberFormat="1" applyFill="1" applyBorder="1" applyAlignment="1">
      <alignment wrapText="1"/>
    </xf>
    <xf numFmtId="0" fontId="0" fillId="0" borderId="63" xfId="0" applyNumberFormat="1" applyFill="1" applyBorder="1" applyAlignment="1">
      <alignment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37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105" t="s">
        <v>24</v>
      </c>
      <c r="B1" s="106"/>
      <c r="C1" s="106"/>
      <c r="D1" s="106"/>
      <c r="E1" s="106"/>
      <c r="F1" s="106"/>
      <c r="G1" s="106"/>
      <c r="H1" s="106"/>
      <c r="I1" s="106"/>
    </row>
    <row r="2" spans="1:9" ht="20.25" customHeight="1">
      <c r="A2" s="2">
        <v>1</v>
      </c>
      <c r="B2" s="113" t="s">
        <v>31</v>
      </c>
      <c r="C2" s="113"/>
      <c r="D2" s="113"/>
      <c r="E2" s="113"/>
      <c r="F2" s="113"/>
      <c r="G2" s="113"/>
      <c r="H2" s="113"/>
      <c r="I2" s="113"/>
    </row>
    <row r="3" spans="1:9" ht="34.5" customHeight="1">
      <c r="A3" s="2">
        <v>2</v>
      </c>
      <c r="B3" s="113" t="s">
        <v>111</v>
      </c>
      <c r="C3" s="113"/>
      <c r="D3" s="113"/>
      <c r="E3" s="113"/>
      <c r="F3" s="113"/>
      <c r="G3" s="113"/>
      <c r="H3" s="113"/>
      <c r="I3" s="113"/>
    </row>
    <row r="4" spans="1:9" ht="34.5" customHeight="1">
      <c r="A4" s="2">
        <v>3</v>
      </c>
      <c r="B4" s="113" t="s">
        <v>121</v>
      </c>
      <c r="C4" s="113"/>
      <c r="D4" s="113"/>
      <c r="E4" s="113"/>
      <c r="F4" s="113"/>
      <c r="G4" s="113"/>
      <c r="H4" s="113"/>
      <c r="I4" s="113"/>
    </row>
    <row r="5" spans="1:9" ht="34.5" customHeight="1">
      <c r="A5" s="2">
        <v>4</v>
      </c>
      <c r="B5" s="113" t="s">
        <v>29</v>
      </c>
      <c r="C5" s="113"/>
      <c r="D5" s="113"/>
      <c r="E5" s="113"/>
      <c r="F5" s="113"/>
      <c r="G5" s="113"/>
      <c r="H5" s="113"/>
      <c r="I5" s="113"/>
    </row>
    <row r="6" spans="1:9" ht="19.5" customHeight="1">
      <c r="A6" s="2">
        <v>5</v>
      </c>
      <c r="B6" s="111" t="s">
        <v>119</v>
      </c>
      <c r="C6" s="112"/>
      <c r="D6" s="112"/>
      <c r="E6" s="112"/>
      <c r="F6" s="112"/>
      <c r="G6" s="112"/>
      <c r="H6" s="112"/>
      <c r="I6" s="112"/>
    </row>
    <row r="7" spans="1:9" ht="19.5" customHeight="1">
      <c r="A7" s="2">
        <v>6</v>
      </c>
      <c r="B7" s="111" t="s">
        <v>127</v>
      </c>
      <c r="C7" s="112"/>
      <c r="D7" s="112"/>
      <c r="E7" s="112"/>
      <c r="F7" s="112"/>
      <c r="G7" s="112"/>
      <c r="H7" s="112"/>
      <c r="I7" s="112"/>
    </row>
    <row r="8" spans="1:9" ht="28.5" customHeight="1">
      <c r="A8" s="2">
        <v>7</v>
      </c>
      <c r="B8" s="111" t="s">
        <v>118</v>
      </c>
      <c r="C8" s="112"/>
      <c r="D8" s="112"/>
      <c r="E8" s="112"/>
      <c r="F8" s="112"/>
      <c r="G8" s="112"/>
      <c r="H8" s="112"/>
      <c r="I8" s="112"/>
    </row>
    <row r="9" spans="1:9" ht="19.5" customHeight="1">
      <c r="A9" s="2">
        <v>8</v>
      </c>
      <c r="B9" s="111" t="s">
        <v>125</v>
      </c>
      <c r="C9" s="112"/>
      <c r="D9" s="112"/>
      <c r="E9" s="112"/>
      <c r="F9" s="112"/>
      <c r="G9" s="112"/>
      <c r="H9" s="112"/>
      <c r="I9" s="112"/>
    </row>
    <row r="10" spans="1:9" ht="66" customHeight="1">
      <c r="A10" s="2"/>
      <c r="B10" s="114" t="s">
        <v>112</v>
      </c>
      <c r="C10" s="115"/>
      <c r="D10" s="115"/>
      <c r="E10" s="115"/>
      <c r="F10" s="115"/>
      <c r="G10" s="115"/>
      <c r="H10" s="115"/>
      <c r="I10" s="115"/>
    </row>
    <row r="11" spans="1:9" ht="31.5" customHeight="1">
      <c r="A11" s="2">
        <v>9</v>
      </c>
      <c r="B11" s="107" t="s">
        <v>124</v>
      </c>
      <c r="C11" s="112"/>
      <c r="D11" s="112"/>
      <c r="E11" s="112"/>
      <c r="F11" s="112"/>
      <c r="G11" s="112"/>
      <c r="H11" s="112"/>
      <c r="I11" s="112"/>
    </row>
    <row r="12" spans="1:9" ht="20.25" customHeight="1">
      <c r="A12" s="2">
        <v>10</v>
      </c>
      <c r="B12" s="107" t="s">
        <v>28</v>
      </c>
      <c r="C12" s="112"/>
      <c r="D12" s="112"/>
      <c r="E12" s="112"/>
      <c r="F12" s="112"/>
      <c r="G12" s="112"/>
      <c r="H12" s="112"/>
      <c r="I12" s="112"/>
    </row>
    <row r="13" spans="1:9" ht="45.75" customHeight="1">
      <c r="A13" s="2">
        <v>11</v>
      </c>
      <c r="B13" s="107" t="s">
        <v>33</v>
      </c>
      <c r="C13" s="112"/>
      <c r="D13" s="112"/>
      <c r="E13" s="112"/>
      <c r="F13" s="112"/>
      <c r="G13" s="112"/>
      <c r="H13" s="112"/>
      <c r="I13" s="112"/>
    </row>
    <row r="14" spans="1:9" ht="36" customHeight="1">
      <c r="A14" s="2">
        <v>12</v>
      </c>
      <c r="B14" s="107" t="s">
        <v>113</v>
      </c>
      <c r="C14" s="112"/>
      <c r="D14" s="112"/>
      <c r="E14" s="112"/>
      <c r="F14" s="112"/>
      <c r="G14" s="112"/>
      <c r="H14" s="112"/>
      <c r="I14" s="112"/>
    </row>
    <row r="15" spans="1:9" ht="31.5" customHeight="1">
      <c r="A15" s="2">
        <v>13</v>
      </c>
      <c r="B15" s="116" t="s">
        <v>114</v>
      </c>
      <c r="C15" s="112"/>
      <c r="D15" s="112"/>
      <c r="E15" s="112"/>
      <c r="F15" s="112"/>
      <c r="G15" s="112"/>
      <c r="H15" s="112"/>
      <c r="I15" s="112"/>
    </row>
    <row r="16" spans="1:9" ht="36" customHeight="1">
      <c r="A16" s="2">
        <v>14</v>
      </c>
      <c r="B16" s="116" t="s">
        <v>30</v>
      </c>
      <c r="C16" s="112"/>
      <c r="D16" s="112"/>
      <c r="E16" s="112"/>
      <c r="F16" s="112"/>
      <c r="G16" s="112"/>
      <c r="H16" s="112"/>
      <c r="I16" s="112"/>
    </row>
    <row r="17" spans="1:9" ht="19.5" customHeight="1">
      <c r="A17" s="2">
        <v>15</v>
      </c>
      <c r="B17" s="107" t="s">
        <v>110</v>
      </c>
      <c r="C17" s="112"/>
      <c r="D17" s="112"/>
      <c r="E17" s="112"/>
      <c r="F17" s="112"/>
      <c r="G17" s="112"/>
      <c r="H17" s="112"/>
      <c r="I17" s="112"/>
    </row>
    <row r="18" spans="1:9" ht="19.5" customHeight="1">
      <c r="A18" s="2">
        <v>16</v>
      </c>
      <c r="B18" s="107" t="s">
        <v>123</v>
      </c>
      <c r="C18" s="112"/>
      <c r="D18" s="112"/>
      <c r="E18" s="112"/>
      <c r="F18" s="112"/>
      <c r="G18" s="112"/>
      <c r="H18" s="112"/>
      <c r="I18" s="112"/>
    </row>
    <row r="19" spans="1:9" ht="19.5" customHeight="1">
      <c r="A19" s="2">
        <v>17</v>
      </c>
      <c r="B19" s="107" t="s">
        <v>27</v>
      </c>
      <c r="C19" s="112"/>
      <c r="D19" s="112"/>
      <c r="E19" s="112"/>
      <c r="F19" s="112"/>
      <c r="G19" s="112"/>
      <c r="H19" s="112"/>
      <c r="I19" s="112"/>
    </row>
    <row r="20" spans="1:9" ht="28.5" customHeight="1">
      <c r="A20" s="2">
        <v>18</v>
      </c>
      <c r="B20" s="107" t="s">
        <v>122</v>
      </c>
      <c r="C20" s="108"/>
      <c r="D20" s="108"/>
      <c r="E20" s="108"/>
      <c r="F20" s="108"/>
      <c r="G20" s="108"/>
      <c r="H20" s="108"/>
      <c r="I20" s="108"/>
    </row>
    <row r="21" spans="1:9" ht="28.5" customHeight="1">
      <c r="A21" s="2">
        <v>19</v>
      </c>
      <c r="B21" s="107" t="s">
        <v>120</v>
      </c>
      <c r="C21" s="108"/>
      <c r="D21" s="108"/>
      <c r="E21" s="108"/>
      <c r="F21" s="108"/>
      <c r="G21" s="108"/>
      <c r="H21" s="108"/>
      <c r="I21" s="108"/>
    </row>
    <row r="22" spans="1:9" ht="28.5" customHeight="1">
      <c r="A22" s="2">
        <v>20</v>
      </c>
      <c r="B22" s="107" t="s">
        <v>126</v>
      </c>
      <c r="C22" s="108"/>
      <c r="D22" s="108"/>
      <c r="E22" s="108"/>
      <c r="F22" s="108"/>
      <c r="G22" s="108"/>
      <c r="H22" s="108"/>
      <c r="I22" s="108"/>
    </row>
    <row r="23" spans="1:9" ht="31.5" customHeight="1">
      <c r="A23" s="2">
        <v>21</v>
      </c>
      <c r="B23" s="107" t="s">
        <v>115</v>
      </c>
      <c r="C23" s="112"/>
      <c r="D23" s="112"/>
      <c r="E23" s="112"/>
      <c r="F23" s="112"/>
      <c r="G23" s="112"/>
      <c r="H23" s="112"/>
      <c r="I23" s="112"/>
    </row>
    <row r="24" spans="1:9" ht="33" customHeight="1">
      <c r="A24" s="2">
        <v>22</v>
      </c>
      <c r="B24" s="109" t="s">
        <v>117</v>
      </c>
      <c r="C24" s="110"/>
      <c r="D24" s="110"/>
      <c r="E24" s="110"/>
      <c r="F24" s="110"/>
      <c r="G24" s="110"/>
      <c r="H24" s="110"/>
      <c r="I24" s="110"/>
    </row>
    <row r="25" spans="1:9" ht="17.25" customHeight="1">
      <c r="A25" s="2">
        <v>23</v>
      </c>
      <c r="B25" s="109" t="s">
        <v>116</v>
      </c>
      <c r="C25" s="110"/>
      <c r="D25" s="110"/>
      <c r="E25" s="110"/>
      <c r="F25" s="110"/>
      <c r="G25" s="110"/>
      <c r="H25" s="110"/>
      <c r="I25" s="110"/>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H226"/>
  <sheetViews>
    <sheetView showZeros="0" tabSelected="1" showOutlineSymbols="0" view="pageBreakPreview" zoomScale="75" zoomScaleNormal="87" zoomScaleSheetLayoutView="75" workbookViewId="0" topLeftCell="B1">
      <selection activeCell="G9" sqref="G9"/>
    </sheetView>
  </sheetViews>
  <sheetFormatPr defaultColWidth="10.5546875" defaultRowHeight="15"/>
  <cols>
    <col min="1" max="1" width="10.6640625" style="91" hidden="1" customWidth="1"/>
    <col min="2" max="2" width="8.77734375" style="27" customWidth="1"/>
    <col min="3" max="3" width="36.77734375" style="22" customWidth="1"/>
    <col min="4" max="4" width="12.77734375" style="92" customWidth="1"/>
    <col min="5" max="5" width="6.77734375" style="22" customWidth="1"/>
    <col min="6" max="6" width="11.77734375" style="22" customWidth="1"/>
    <col min="7" max="7" width="11.77734375" style="91" customWidth="1"/>
    <col min="8" max="8" width="16.77734375" style="91" customWidth="1"/>
    <col min="9" max="9" width="42.6640625" style="22" customWidth="1"/>
    <col min="10" max="16384" width="10.5546875" style="22" customWidth="1"/>
  </cols>
  <sheetData>
    <row r="1" spans="1:8" ht="15">
      <c r="A1" s="19"/>
      <c r="B1" s="20" t="s">
        <v>0</v>
      </c>
      <c r="C1" s="21"/>
      <c r="D1" s="21"/>
      <c r="E1" s="21"/>
      <c r="F1" s="21"/>
      <c r="G1" s="19"/>
      <c r="H1" s="21"/>
    </row>
    <row r="2" spans="1:8" ht="15">
      <c r="A2" s="23"/>
      <c r="B2" s="24" t="s">
        <v>395</v>
      </c>
      <c r="C2" s="25"/>
      <c r="D2" s="25"/>
      <c r="E2" s="25"/>
      <c r="F2" s="25"/>
      <c r="G2" s="23"/>
      <c r="H2" s="25"/>
    </row>
    <row r="3" spans="1:8" ht="15">
      <c r="A3" s="26"/>
      <c r="B3" s="27" t="s">
        <v>1</v>
      </c>
      <c r="C3" s="28"/>
      <c r="D3" s="28"/>
      <c r="E3" s="28"/>
      <c r="F3" s="28"/>
      <c r="G3" s="29"/>
      <c r="H3" s="30"/>
    </row>
    <row r="4" spans="1:8" ht="15">
      <c r="A4" s="31" t="s">
        <v>23</v>
      </c>
      <c r="B4" s="32" t="s">
        <v>3</v>
      </c>
      <c r="C4" s="33" t="s">
        <v>4</v>
      </c>
      <c r="D4" s="34" t="s">
        <v>5</v>
      </c>
      <c r="E4" s="35" t="s">
        <v>6</v>
      </c>
      <c r="F4" s="35" t="s">
        <v>7</v>
      </c>
      <c r="G4" s="36" t="s">
        <v>8</v>
      </c>
      <c r="H4" s="34" t="s">
        <v>9</v>
      </c>
    </row>
    <row r="5" spans="1:8" ht="15" thickBot="1">
      <c r="A5" s="37"/>
      <c r="B5" s="38"/>
      <c r="C5" s="39"/>
      <c r="D5" s="40" t="s">
        <v>10</v>
      </c>
      <c r="E5" s="41"/>
      <c r="F5" s="42" t="s">
        <v>11</v>
      </c>
      <c r="G5" s="43"/>
      <c r="H5" s="44"/>
    </row>
    <row r="6" spans="1:8" ht="36" customHeight="1" thickTop="1">
      <c r="A6" s="45"/>
      <c r="B6" s="134" t="s">
        <v>361</v>
      </c>
      <c r="C6" s="135"/>
      <c r="D6" s="135"/>
      <c r="E6" s="135"/>
      <c r="F6" s="136"/>
      <c r="G6" s="46"/>
      <c r="H6" s="47"/>
    </row>
    <row r="7" spans="1:8" s="51" customFormat="1" ht="48" customHeight="1">
      <c r="A7" s="48"/>
      <c r="B7" s="49" t="s">
        <v>12</v>
      </c>
      <c r="C7" s="124" t="s">
        <v>389</v>
      </c>
      <c r="D7" s="125"/>
      <c r="E7" s="125"/>
      <c r="F7" s="126"/>
      <c r="G7" s="50"/>
      <c r="H7" s="50" t="s">
        <v>2</v>
      </c>
    </row>
    <row r="8" spans="1:8" ht="36" customHeight="1">
      <c r="A8" s="45"/>
      <c r="B8" s="52"/>
      <c r="C8" s="53" t="s">
        <v>16</v>
      </c>
      <c r="D8" s="18"/>
      <c r="E8" s="54" t="s">
        <v>2</v>
      </c>
      <c r="F8" s="54" t="s">
        <v>2</v>
      </c>
      <c r="G8" s="55" t="s">
        <v>2</v>
      </c>
      <c r="H8" s="55"/>
    </row>
    <row r="9" spans="1:8" ht="36" customHeight="1">
      <c r="A9" s="56" t="s">
        <v>128</v>
      </c>
      <c r="B9" s="3" t="s">
        <v>335</v>
      </c>
      <c r="C9" s="4" t="s">
        <v>129</v>
      </c>
      <c r="D9" s="57" t="s">
        <v>268</v>
      </c>
      <c r="E9" s="5" t="s">
        <v>34</v>
      </c>
      <c r="F9" s="6">
        <v>5500</v>
      </c>
      <c r="G9" s="7"/>
      <c r="H9" s="8">
        <f>ROUND(G9*F9,2)</f>
        <v>0</v>
      </c>
    </row>
    <row r="10" spans="1:8" ht="36" customHeight="1">
      <c r="A10" s="58" t="s">
        <v>130</v>
      </c>
      <c r="B10" s="3" t="s">
        <v>35</v>
      </c>
      <c r="C10" s="4" t="s">
        <v>131</v>
      </c>
      <c r="D10" s="57" t="s">
        <v>268</v>
      </c>
      <c r="E10" s="5" t="s">
        <v>36</v>
      </c>
      <c r="F10" s="6">
        <v>6000</v>
      </c>
      <c r="G10" s="7"/>
      <c r="H10" s="8">
        <f>ROUND(G10*F10,2)</f>
        <v>0</v>
      </c>
    </row>
    <row r="11" spans="1:8" ht="36" customHeight="1">
      <c r="A11" s="103" t="s">
        <v>391</v>
      </c>
      <c r="B11" s="3" t="s">
        <v>133</v>
      </c>
      <c r="C11" s="4" t="s">
        <v>392</v>
      </c>
      <c r="D11" s="104" t="s">
        <v>268</v>
      </c>
      <c r="E11" s="5" t="s">
        <v>34</v>
      </c>
      <c r="F11" s="6">
        <v>50</v>
      </c>
      <c r="G11" s="7"/>
      <c r="H11" s="101">
        <f>ROUND(G11*F11,2)</f>
        <v>0</v>
      </c>
    </row>
    <row r="12" spans="1:8" ht="36" customHeight="1">
      <c r="A12" s="58" t="s">
        <v>132</v>
      </c>
      <c r="B12" s="3" t="s">
        <v>136</v>
      </c>
      <c r="C12" s="4" t="s">
        <v>134</v>
      </c>
      <c r="D12" s="57" t="s">
        <v>268</v>
      </c>
      <c r="E12" s="5"/>
      <c r="F12" s="6"/>
      <c r="G12" s="9"/>
      <c r="H12" s="8"/>
    </row>
    <row r="13" spans="1:8" ht="36" customHeight="1">
      <c r="A13" s="58" t="s">
        <v>248</v>
      </c>
      <c r="B13" s="10" t="s">
        <v>37</v>
      </c>
      <c r="C13" s="4" t="s">
        <v>249</v>
      </c>
      <c r="D13" s="11" t="s">
        <v>2</v>
      </c>
      <c r="E13" s="5" t="s">
        <v>38</v>
      </c>
      <c r="F13" s="6">
        <v>2300</v>
      </c>
      <c r="G13" s="7"/>
      <c r="H13" s="8">
        <f aca="true" t="shared" si="0" ref="H13:H18">ROUND(G13*F13,2)</f>
        <v>0</v>
      </c>
    </row>
    <row r="14" spans="1:8" ht="36" customHeight="1">
      <c r="A14" s="56" t="s">
        <v>269</v>
      </c>
      <c r="B14" s="10" t="s">
        <v>44</v>
      </c>
      <c r="C14" s="4" t="s">
        <v>135</v>
      </c>
      <c r="D14" s="11" t="s">
        <v>2</v>
      </c>
      <c r="E14" s="5" t="s">
        <v>38</v>
      </c>
      <c r="F14" s="6">
        <v>4400</v>
      </c>
      <c r="G14" s="7"/>
      <c r="H14" s="8">
        <f t="shared" si="0"/>
        <v>0</v>
      </c>
    </row>
    <row r="15" spans="1:8" ht="36" customHeight="1">
      <c r="A15" s="58" t="s">
        <v>39</v>
      </c>
      <c r="B15" s="3" t="s">
        <v>137</v>
      </c>
      <c r="C15" s="4" t="s">
        <v>40</v>
      </c>
      <c r="D15" s="57" t="s">
        <v>268</v>
      </c>
      <c r="E15" s="5" t="s">
        <v>34</v>
      </c>
      <c r="F15" s="6">
        <v>550</v>
      </c>
      <c r="G15" s="7"/>
      <c r="H15" s="8">
        <f t="shared" si="0"/>
        <v>0</v>
      </c>
    </row>
    <row r="16" spans="1:8" ht="36" customHeight="1">
      <c r="A16" s="56" t="s">
        <v>41</v>
      </c>
      <c r="B16" s="3" t="s">
        <v>139</v>
      </c>
      <c r="C16" s="4" t="s">
        <v>42</v>
      </c>
      <c r="D16" s="57" t="s">
        <v>268</v>
      </c>
      <c r="E16" s="5" t="s">
        <v>36</v>
      </c>
      <c r="F16" s="6">
        <v>2500</v>
      </c>
      <c r="G16" s="7"/>
      <c r="H16" s="8">
        <f t="shared" si="0"/>
        <v>0</v>
      </c>
    </row>
    <row r="17" spans="1:8" ht="36" customHeight="1">
      <c r="A17" s="58" t="s">
        <v>138</v>
      </c>
      <c r="B17" s="3" t="s">
        <v>143</v>
      </c>
      <c r="C17" s="4" t="s">
        <v>140</v>
      </c>
      <c r="D17" s="11" t="s">
        <v>141</v>
      </c>
      <c r="E17" s="5" t="s">
        <v>36</v>
      </c>
      <c r="F17" s="6">
        <v>6000</v>
      </c>
      <c r="G17" s="7"/>
      <c r="H17" s="8">
        <f t="shared" si="0"/>
        <v>0</v>
      </c>
    </row>
    <row r="18" spans="1:8" ht="36" customHeight="1">
      <c r="A18" s="58" t="s">
        <v>142</v>
      </c>
      <c r="B18" s="3" t="s">
        <v>146</v>
      </c>
      <c r="C18" s="4" t="s">
        <v>144</v>
      </c>
      <c r="D18" s="11" t="s">
        <v>145</v>
      </c>
      <c r="E18" s="5" t="s">
        <v>36</v>
      </c>
      <c r="F18" s="6">
        <v>1600</v>
      </c>
      <c r="G18" s="7"/>
      <c r="H18" s="8">
        <f t="shared" si="0"/>
        <v>0</v>
      </c>
    </row>
    <row r="19" spans="1:8" ht="36" customHeight="1">
      <c r="A19" s="45"/>
      <c r="B19" s="52"/>
      <c r="C19" s="59" t="s">
        <v>17</v>
      </c>
      <c r="D19" s="18"/>
      <c r="E19" s="60"/>
      <c r="F19" s="18"/>
      <c r="G19" s="55"/>
      <c r="H19" s="55"/>
    </row>
    <row r="20" spans="1:8" ht="36" customHeight="1">
      <c r="A20" s="61" t="s">
        <v>76</v>
      </c>
      <c r="B20" s="3" t="s">
        <v>147</v>
      </c>
      <c r="C20" s="4" t="s">
        <v>78</v>
      </c>
      <c r="D20" s="57" t="s">
        <v>268</v>
      </c>
      <c r="E20" s="5"/>
      <c r="F20" s="6"/>
      <c r="G20" s="9"/>
      <c r="H20" s="8"/>
    </row>
    <row r="21" spans="1:8" ht="36" customHeight="1">
      <c r="A21" s="61" t="s">
        <v>79</v>
      </c>
      <c r="B21" s="10" t="s">
        <v>37</v>
      </c>
      <c r="C21" s="4" t="s">
        <v>80</v>
      </c>
      <c r="D21" s="11" t="s">
        <v>2</v>
      </c>
      <c r="E21" s="5" t="s">
        <v>36</v>
      </c>
      <c r="F21" s="6">
        <v>5060</v>
      </c>
      <c r="G21" s="7"/>
      <c r="H21" s="8">
        <f>ROUND(G21*F21,2)</f>
        <v>0</v>
      </c>
    </row>
    <row r="22" spans="1:8" ht="36" customHeight="1">
      <c r="A22" s="61"/>
      <c r="B22" s="10" t="s">
        <v>44</v>
      </c>
      <c r="C22" s="4" t="s">
        <v>348</v>
      </c>
      <c r="D22" s="11" t="s">
        <v>2</v>
      </c>
      <c r="E22" s="5" t="s">
        <v>36</v>
      </c>
      <c r="F22" s="6">
        <v>600</v>
      </c>
      <c r="G22" s="7"/>
      <c r="H22" s="101">
        <f>ROUND(G22*F22,2)</f>
        <v>0</v>
      </c>
    </row>
    <row r="23" spans="1:8" ht="36" customHeight="1">
      <c r="A23" s="61" t="s">
        <v>47</v>
      </c>
      <c r="B23" s="3" t="s">
        <v>148</v>
      </c>
      <c r="C23" s="4" t="s">
        <v>48</v>
      </c>
      <c r="D23" s="11" t="s">
        <v>270</v>
      </c>
      <c r="E23" s="5"/>
      <c r="F23" s="6"/>
      <c r="G23" s="9"/>
      <c r="H23" s="8"/>
    </row>
    <row r="24" spans="1:8" ht="36" customHeight="1">
      <c r="A24" s="61"/>
      <c r="B24" s="10" t="s">
        <v>37</v>
      </c>
      <c r="C24" s="4" t="s">
        <v>271</v>
      </c>
      <c r="D24" s="11" t="s">
        <v>2</v>
      </c>
      <c r="E24" s="5" t="s">
        <v>43</v>
      </c>
      <c r="F24" s="6">
        <v>100</v>
      </c>
      <c r="G24" s="7"/>
      <c r="H24" s="8">
        <f>ROUND(G24*F24,2)</f>
        <v>0</v>
      </c>
    </row>
    <row r="25" spans="1:8" ht="36" customHeight="1">
      <c r="A25" s="61" t="s">
        <v>49</v>
      </c>
      <c r="B25" s="10" t="s">
        <v>44</v>
      </c>
      <c r="C25" s="4" t="s">
        <v>50</v>
      </c>
      <c r="D25" s="11" t="s">
        <v>2</v>
      </c>
      <c r="E25" s="5" t="s">
        <v>43</v>
      </c>
      <c r="F25" s="6">
        <v>80</v>
      </c>
      <c r="G25" s="7"/>
      <c r="H25" s="8">
        <f>ROUND(G25*F25,2)</f>
        <v>0</v>
      </c>
    </row>
    <row r="26" spans="1:8" ht="36" customHeight="1">
      <c r="A26" s="61" t="s">
        <v>149</v>
      </c>
      <c r="B26" s="3" t="s">
        <v>150</v>
      </c>
      <c r="C26" s="4" t="s">
        <v>51</v>
      </c>
      <c r="D26" s="11" t="s">
        <v>151</v>
      </c>
      <c r="E26" s="5"/>
      <c r="F26" s="6"/>
      <c r="G26" s="9"/>
      <c r="H26" s="8"/>
    </row>
    <row r="27" spans="1:8" ht="36" customHeight="1">
      <c r="A27" s="61" t="s">
        <v>152</v>
      </c>
      <c r="B27" s="10" t="s">
        <v>37</v>
      </c>
      <c r="C27" s="4" t="s">
        <v>153</v>
      </c>
      <c r="D27" s="11" t="s">
        <v>52</v>
      </c>
      <c r="E27" s="5"/>
      <c r="F27" s="6"/>
      <c r="G27" s="9"/>
      <c r="H27" s="8"/>
    </row>
    <row r="28" spans="1:8" ht="36" customHeight="1">
      <c r="A28" s="61" t="s">
        <v>154</v>
      </c>
      <c r="B28" s="13" t="s">
        <v>155</v>
      </c>
      <c r="C28" s="4" t="s">
        <v>156</v>
      </c>
      <c r="D28" s="11"/>
      <c r="E28" s="5" t="s">
        <v>36</v>
      </c>
      <c r="F28" s="6">
        <v>5</v>
      </c>
      <c r="G28" s="7"/>
      <c r="H28" s="8">
        <f>ROUND(G28*F28,2)</f>
        <v>0</v>
      </c>
    </row>
    <row r="29" spans="1:8" ht="36" customHeight="1">
      <c r="A29" s="61" t="s">
        <v>157</v>
      </c>
      <c r="B29" s="13" t="s">
        <v>158</v>
      </c>
      <c r="C29" s="4" t="s">
        <v>159</v>
      </c>
      <c r="D29" s="11"/>
      <c r="E29" s="5" t="s">
        <v>36</v>
      </c>
      <c r="F29" s="6">
        <v>110</v>
      </c>
      <c r="G29" s="7"/>
      <c r="H29" s="8">
        <f>ROUND(G29*F29,2)</f>
        <v>0</v>
      </c>
    </row>
    <row r="30" spans="1:8" ht="36" customHeight="1">
      <c r="A30" s="61" t="s">
        <v>160</v>
      </c>
      <c r="B30" s="13" t="s">
        <v>161</v>
      </c>
      <c r="C30" s="4" t="s">
        <v>162</v>
      </c>
      <c r="D30" s="11" t="s">
        <v>2</v>
      </c>
      <c r="E30" s="5" t="s">
        <v>36</v>
      </c>
      <c r="F30" s="6">
        <v>760</v>
      </c>
      <c r="G30" s="7"/>
      <c r="H30" s="8">
        <f>ROUND(G30*F30,2)</f>
        <v>0</v>
      </c>
    </row>
    <row r="31" spans="1:8" ht="36" customHeight="1">
      <c r="A31" s="61" t="s">
        <v>163</v>
      </c>
      <c r="B31" s="3" t="s">
        <v>164</v>
      </c>
      <c r="C31" s="4" t="s">
        <v>55</v>
      </c>
      <c r="D31" s="11" t="s">
        <v>165</v>
      </c>
      <c r="E31" s="5"/>
      <c r="F31" s="6"/>
      <c r="G31" s="9"/>
      <c r="H31" s="8"/>
    </row>
    <row r="32" spans="1:8" ht="36" customHeight="1">
      <c r="A32" s="61" t="s">
        <v>167</v>
      </c>
      <c r="B32" s="10" t="s">
        <v>37</v>
      </c>
      <c r="C32" s="4" t="s">
        <v>168</v>
      </c>
      <c r="D32" s="11" t="s">
        <v>169</v>
      </c>
      <c r="E32" s="5" t="s">
        <v>53</v>
      </c>
      <c r="F32" s="6">
        <v>5</v>
      </c>
      <c r="G32" s="7"/>
      <c r="H32" s="8">
        <f>ROUND(G32*F32,2)</f>
        <v>0</v>
      </c>
    </row>
    <row r="33" spans="1:8" ht="36" customHeight="1">
      <c r="A33" s="61" t="s">
        <v>319</v>
      </c>
      <c r="B33" s="10" t="s">
        <v>44</v>
      </c>
      <c r="C33" s="4" t="s">
        <v>170</v>
      </c>
      <c r="D33" s="11" t="s">
        <v>171</v>
      </c>
      <c r="E33" s="5" t="s">
        <v>53</v>
      </c>
      <c r="F33" s="6">
        <v>30</v>
      </c>
      <c r="G33" s="7"/>
      <c r="H33" s="8">
        <f>ROUND(G33*F33,2)</f>
        <v>0</v>
      </c>
    </row>
    <row r="34" spans="1:8" ht="36" customHeight="1">
      <c r="A34" s="61" t="s">
        <v>280</v>
      </c>
      <c r="B34" s="3" t="s">
        <v>173</v>
      </c>
      <c r="C34" s="4" t="s">
        <v>281</v>
      </c>
      <c r="D34" s="11" t="s">
        <v>273</v>
      </c>
      <c r="E34" s="16"/>
      <c r="F34" s="6"/>
      <c r="G34" s="9"/>
      <c r="H34" s="8"/>
    </row>
    <row r="35" spans="1:8" ht="36" customHeight="1">
      <c r="A35" s="61" t="s">
        <v>282</v>
      </c>
      <c r="B35" s="10" t="s">
        <v>37</v>
      </c>
      <c r="C35" s="4" t="s">
        <v>87</v>
      </c>
      <c r="D35" s="11"/>
      <c r="E35" s="5"/>
      <c r="F35" s="6"/>
      <c r="G35" s="9"/>
      <c r="H35" s="8"/>
    </row>
    <row r="36" spans="1:8" ht="36" customHeight="1">
      <c r="A36" s="61" t="s">
        <v>283</v>
      </c>
      <c r="B36" s="13" t="s">
        <v>155</v>
      </c>
      <c r="C36" s="4" t="s">
        <v>189</v>
      </c>
      <c r="D36" s="11"/>
      <c r="E36" s="5" t="s">
        <v>38</v>
      </c>
      <c r="F36" s="6">
        <v>40</v>
      </c>
      <c r="G36" s="7"/>
      <c r="H36" s="8">
        <f>ROUND(G36*F36,2)</f>
        <v>0</v>
      </c>
    </row>
    <row r="37" spans="1:8" ht="36" customHeight="1">
      <c r="A37" s="61" t="s">
        <v>282</v>
      </c>
      <c r="B37" s="10" t="s">
        <v>44</v>
      </c>
      <c r="C37" s="4" t="s">
        <v>348</v>
      </c>
      <c r="D37" s="11"/>
      <c r="E37" s="5"/>
      <c r="F37" s="6"/>
      <c r="G37" s="9"/>
      <c r="H37" s="101"/>
    </row>
    <row r="38" spans="1:8" ht="36" customHeight="1">
      <c r="A38" s="61" t="s">
        <v>283</v>
      </c>
      <c r="B38" s="13" t="s">
        <v>155</v>
      </c>
      <c r="C38" s="4" t="s">
        <v>189</v>
      </c>
      <c r="D38" s="11"/>
      <c r="E38" s="5" t="s">
        <v>38</v>
      </c>
      <c r="F38" s="6">
        <v>100</v>
      </c>
      <c r="G38" s="7"/>
      <c r="H38" s="101">
        <f>ROUND(G38*F38,2)</f>
        <v>0</v>
      </c>
    </row>
    <row r="39" spans="1:8" ht="36" customHeight="1">
      <c r="A39" s="61" t="s">
        <v>172</v>
      </c>
      <c r="B39" s="3" t="s">
        <v>179</v>
      </c>
      <c r="C39" s="4" t="s">
        <v>174</v>
      </c>
      <c r="D39" s="11" t="s">
        <v>175</v>
      </c>
      <c r="E39" s="5"/>
      <c r="F39" s="6"/>
      <c r="G39" s="9"/>
      <c r="H39" s="8"/>
    </row>
    <row r="40" spans="1:8" ht="36" customHeight="1">
      <c r="A40" s="61" t="s">
        <v>176</v>
      </c>
      <c r="B40" s="10" t="s">
        <v>37</v>
      </c>
      <c r="C40" s="4" t="s">
        <v>177</v>
      </c>
      <c r="D40" s="11" t="s">
        <v>2</v>
      </c>
      <c r="E40" s="5" t="s">
        <v>36</v>
      </c>
      <c r="F40" s="6">
        <v>350</v>
      </c>
      <c r="G40" s="7"/>
      <c r="H40" s="8">
        <f>ROUND(G40*F40,2)</f>
        <v>0</v>
      </c>
    </row>
    <row r="41" spans="1:8" ht="36" customHeight="1">
      <c r="A41" s="61" t="s">
        <v>178</v>
      </c>
      <c r="B41" s="3" t="s">
        <v>181</v>
      </c>
      <c r="C41" s="4" t="s">
        <v>180</v>
      </c>
      <c r="D41" s="11" t="s">
        <v>274</v>
      </c>
      <c r="E41" s="5" t="s">
        <v>43</v>
      </c>
      <c r="F41" s="14">
        <v>16</v>
      </c>
      <c r="G41" s="7"/>
      <c r="H41" s="101">
        <f>ROUND(G41*F41,2)</f>
        <v>0</v>
      </c>
    </row>
    <row r="42" spans="1:8" ht="36" customHeight="1">
      <c r="A42" s="61"/>
      <c r="B42" s="3" t="s">
        <v>182</v>
      </c>
      <c r="C42" s="4" t="s">
        <v>363</v>
      </c>
      <c r="D42" s="11" t="s">
        <v>381</v>
      </c>
      <c r="E42" s="5"/>
      <c r="F42" s="6"/>
      <c r="G42" s="9"/>
      <c r="H42" s="8"/>
    </row>
    <row r="43" spans="1:8" ht="36" customHeight="1">
      <c r="A43" s="61"/>
      <c r="B43" s="10" t="s">
        <v>37</v>
      </c>
      <c r="C43" s="4" t="s">
        <v>362</v>
      </c>
      <c r="D43" s="11"/>
      <c r="E43" s="5" t="s">
        <v>43</v>
      </c>
      <c r="F43" s="6">
        <v>35</v>
      </c>
      <c r="G43" s="7"/>
      <c r="H43" s="101">
        <f>ROUND(G43*F43,2)</f>
        <v>0</v>
      </c>
    </row>
    <row r="44" spans="1:8" ht="36" customHeight="1">
      <c r="A44" s="45"/>
      <c r="B44" s="62"/>
      <c r="C44" s="59" t="s">
        <v>18</v>
      </c>
      <c r="D44" s="18"/>
      <c r="E44" s="54"/>
      <c r="F44" s="54"/>
      <c r="G44" s="55"/>
      <c r="H44" s="55"/>
    </row>
    <row r="45" spans="1:8" ht="36" customHeight="1">
      <c r="A45" s="56" t="s">
        <v>56</v>
      </c>
      <c r="B45" s="3" t="s">
        <v>188</v>
      </c>
      <c r="C45" s="4" t="s">
        <v>57</v>
      </c>
      <c r="D45" s="11" t="s">
        <v>275</v>
      </c>
      <c r="E45" s="5"/>
      <c r="F45" s="14"/>
      <c r="G45" s="9"/>
      <c r="H45" s="15"/>
    </row>
    <row r="46" spans="1:8" ht="36" customHeight="1">
      <c r="A46" s="56" t="s">
        <v>276</v>
      </c>
      <c r="B46" s="10" t="s">
        <v>37</v>
      </c>
      <c r="C46" s="4" t="s">
        <v>277</v>
      </c>
      <c r="D46" s="11" t="s">
        <v>2</v>
      </c>
      <c r="E46" s="5" t="s">
        <v>36</v>
      </c>
      <c r="F46" s="14">
        <v>4250</v>
      </c>
      <c r="G46" s="7"/>
      <c r="H46" s="8">
        <f>ROUND(G46*F46,2)</f>
        <v>0</v>
      </c>
    </row>
    <row r="47" spans="1:8" ht="36" customHeight="1">
      <c r="A47" s="56" t="s">
        <v>93</v>
      </c>
      <c r="B47" s="10" t="s">
        <v>44</v>
      </c>
      <c r="C47" s="4" t="s">
        <v>284</v>
      </c>
      <c r="D47" s="11" t="s">
        <v>2</v>
      </c>
      <c r="E47" s="5" t="s">
        <v>36</v>
      </c>
      <c r="F47" s="14">
        <v>730</v>
      </c>
      <c r="G47" s="7"/>
      <c r="H47" s="8">
        <f>ROUND(G47*F47,2)</f>
        <v>0</v>
      </c>
    </row>
    <row r="48" spans="1:8" ht="36" customHeight="1">
      <c r="A48" s="56" t="s">
        <v>294</v>
      </c>
      <c r="B48" s="10" t="s">
        <v>54</v>
      </c>
      <c r="C48" s="4" t="s">
        <v>295</v>
      </c>
      <c r="D48" s="11" t="s">
        <v>296</v>
      </c>
      <c r="E48" s="5" t="s">
        <v>36</v>
      </c>
      <c r="F48" s="14">
        <v>5</v>
      </c>
      <c r="G48" s="7"/>
      <c r="H48" s="8">
        <f>ROUND(G48*F48,2)</f>
        <v>0</v>
      </c>
    </row>
    <row r="49" spans="1:8" ht="36" customHeight="1">
      <c r="A49" s="56" t="s">
        <v>94</v>
      </c>
      <c r="B49" s="3" t="s">
        <v>190</v>
      </c>
      <c r="C49" s="4" t="s">
        <v>95</v>
      </c>
      <c r="D49" s="11" t="s">
        <v>275</v>
      </c>
      <c r="E49" s="5"/>
      <c r="F49" s="14"/>
      <c r="G49" s="9"/>
      <c r="H49" s="15"/>
    </row>
    <row r="50" spans="1:8" ht="36" customHeight="1">
      <c r="A50" s="56" t="s">
        <v>278</v>
      </c>
      <c r="B50" s="10" t="s">
        <v>37</v>
      </c>
      <c r="C50" s="4" t="s">
        <v>279</v>
      </c>
      <c r="D50" s="11"/>
      <c r="E50" s="5" t="s">
        <v>36</v>
      </c>
      <c r="F50" s="14">
        <v>250</v>
      </c>
      <c r="G50" s="7"/>
      <c r="H50" s="8">
        <f>ROUND(G50*F50,2)</f>
        <v>0</v>
      </c>
    </row>
    <row r="51" spans="1:8" ht="36" customHeight="1">
      <c r="A51" s="56" t="s">
        <v>96</v>
      </c>
      <c r="B51" s="10" t="s">
        <v>44</v>
      </c>
      <c r="C51" s="4" t="s">
        <v>97</v>
      </c>
      <c r="D51" s="11"/>
      <c r="E51" s="5" t="s">
        <v>36</v>
      </c>
      <c r="F51" s="14">
        <v>120</v>
      </c>
      <c r="G51" s="7"/>
      <c r="H51" s="8">
        <f>ROUND(G51*F51,2)</f>
        <v>0</v>
      </c>
    </row>
    <row r="52" spans="1:8" ht="36" customHeight="1">
      <c r="A52" s="56" t="s">
        <v>58</v>
      </c>
      <c r="B52" s="3" t="s">
        <v>193</v>
      </c>
      <c r="C52" s="4" t="s">
        <v>59</v>
      </c>
      <c r="D52" s="11" t="s">
        <v>275</v>
      </c>
      <c r="E52" s="5"/>
      <c r="F52" s="14"/>
      <c r="G52" s="9"/>
      <c r="H52" s="15"/>
    </row>
    <row r="53" spans="1:8" ht="36" customHeight="1">
      <c r="A53" s="56" t="s">
        <v>320</v>
      </c>
      <c r="B53" s="10" t="s">
        <v>37</v>
      </c>
      <c r="C53" s="4" t="s">
        <v>322</v>
      </c>
      <c r="D53" s="11" t="s">
        <v>321</v>
      </c>
      <c r="E53" s="5" t="s">
        <v>53</v>
      </c>
      <c r="F53" s="6">
        <v>180</v>
      </c>
      <c r="G53" s="7"/>
      <c r="H53" s="8">
        <f>ROUND(G53*F53,2)</f>
        <v>0</v>
      </c>
    </row>
    <row r="54" spans="1:8" ht="36" customHeight="1">
      <c r="A54" s="56" t="s">
        <v>233</v>
      </c>
      <c r="B54" s="10" t="s">
        <v>44</v>
      </c>
      <c r="C54" s="4" t="s">
        <v>234</v>
      </c>
      <c r="D54" s="11" t="s">
        <v>169</v>
      </c>
      <c r="E54" s="5" t="s">
        <v>53</v>
      </c>
      <c r="F54" s="6">
        <v>610</v>
      </c>
      <c r="G54" s="7"/>
      <c r="H54" s="8">
        <f aca="true" t="shared" si="1" ref="H54:H61">ROUND(G54*F54,2)</f>
        <v>0</v>
      </c>
    </row>
    <row r="55" spans="1:8" ht="36" customHeight="1">
      <c r="A55" s="56" t="s">
        <v>60</v>
      </c>
      <c r="B55" s="10" t="s">
        <v>54</v>
      </c>
      <c r="C55" s="4" t="s">
        <v>186</v>
      </c>
      <c r="D55" s="11" t="s">
        <v>187</v>
      </c>
      <c r="E55" s="5" t="s">
        <v>53</v>
      </c>
      <c r="F55" s="6">
        <v>110</v>
      </c>
      <c r="G55" s="7"/>
      <c r="H55" s="8">
        <f t="shared" si="1"/>
        <v>0</v>
      </c>
    </row>
    <row r="56" spans="1:8" ht="36" customHeight="1">
      <c r="A56" s="56" t="s">
        <v>285</v>
      </c>
      <c r="B56" s="3" t="s">
        <v>199</v>
      </c>
      <c r="C56" s="4" t="s">
        <v>286</v>
      </c>
      <c r="D56" s="11" t="s">
        <v>275</v>
      </c>
      <c r="E56" s="5" t="s">
        <v>53</v>
      </c>
      <c r="F56" s="14">
        <v>1000</v>
      </c>
      <c r="G56" s="7"/>
      <c r="H56" s="8">
        <f t="shared" si="1"/>
        <v>0</v>
      </c>
    </row>
    <row r="57" spans="1:8" ht="36" customHeight="1">
      <c r="A57" s="56" t="s">
        <v>264</v>
      </c>
      <c r="B57" s="3" t="s">
        <v>203</v>
      </c>
      <c r="C57" s="4" t="s">
        <v>265</v>
      </c>
      <c r="D57" s="11" t="s">
        <v>266</v>
      </c>
      <c r="E57" s="5" t="s">
        <v>36</v>
      </c>
      <c r="F57" s="14">
        <v>450</v>
      </c>
      <c r="G57" s="7"/>
      <c r="H57" s="8">
        <f t="shared" si="1"/>
        <v>0</v>
      </c>
    </row>
    <row r="58" spans="1:8" ht="36" customHeight="1">
      <c r="A58" s="56" t="s">
        <v>323</v>
      </c>
      <c r="B58" s="3" t="s">
        <v>206</v>
      </c>
      <c r="C58" s="4" t="s">
        <v>324</v>
      </c>
      <c r="D58" s="11" t="s">
        <v>382</v>
      </c>
      <c r="E58" s="5"/>
      <c r="F58" s="6"/>
      <c r="G58" s="9"/>
      <c r="H58" s="8"/>
    </row>
    <row r="59" spans="1:8" ht="36" customHeight="1">
      <c r="A59" s="61"/>
      <c r="B59" s="10" t="s">
        <v>37</v>
      </c>
      <c r="C59" s="4" t="s">
        <v>328</v>
      </c>
      <c r="D59" s="11" t="s">
        <v>2</v>
      </c>
      <c r="E59" s="5" t="s">
        <v>36</v>
      </c>
      <c r="F59" s="6">
        <v>5</v>
      </c>
      <c r="G59" s="7"/>
      <c r="H59" s="8">
        <f>ROUND(G59*F59,2)</f>
        <v>0</v>
      </c>
    </row>
    <row r="60" spans="1:8" ht="36" customHeight="1">
      <c r="A60" s="61"/>
      <c r="B60" s="10" t="s">
        <v>44</v>
      </c>
      <c r="C60" s="4" t="s">
        <v>329</v>
      </c>
      <c r="D60" s="11" t="s">
        <v>2</v>
      </c>
      <c r="E60" s="5" t="s">
        <v>36</v>
      </c>
      <c r="F60" s="6">
        <v>65</v>
      </c>
      <c r="G60" s="7"/>
      <c r="H60" s="8">
        <f>ROUND(G60*F60,2)</f>
        <v>0</v>
      </c>
    </row>
    <row r="61" spans="1:8" ht="36" customHeight="1">
      <c r="A61" s="56" t="s">
        <v>326</v>
      </c>
      <c r="B61" s="3" t="s">
        <v>209</v>
      </c>
      <c r="C61" s="4" t="s">
        <v>327</v>
      </c>
      <c r="D61" s="11" t="s">
        <v>325</v>
      </c>
      <c r="E61" s="5" t="s">
        <v>36</v>
      </c>
      <c r="F61" s="14">
        <v>65</v>
      </c>
      <c r="G61" s="7"/>
      <c r="H61" s="8">
        <f t="shared" si="1"/>
        <v>0</v>
      </c>
    </row>
    <row r="62" spans="1:8" ht="36" customHeight="1">
      <c r="A62" s="56" t="s">
        <v>287</v>
      </c>
      <c r="B62" s="3" t="s">
        <v>210</v>
      </c>
      <c r="C62" s="4" t="s">
        <v>272</v>
      </c>
      <c r="D62" s="11" t="s">
        <v>273</v>
      </c>
      <c r="E62" s="5" t="s">
        <v>36</v>
      </c>
      <c r="F62" s="6">
        <v>250</v>
      </c>
      <c r="G62" s="7"/>
      <c r="H62" s="8">
        <f>ROUND(G62*F62,2)</f>
        <v>0</v>
      </c>
    </row>
    <row r="63" spans="1:8" ht="36" customHeight="1">
      <c r="A63" s="45"/>
      <c r="B63" s="62"/>
      <c r="C63" s="59" t="s">
        <v>19</v>
      </c>
      <c r="D63" s="18"/>
      <c r="E63" s="63"/>
      <c r="F63" s="54"/>
      <c r="G63" s="96"/>
      <c r="H63" s="93"/>
    </row>
    <row r="64" spans="1:8" ht="36" customHeight="1">
      <c r="A64" s="56" t="s">
        <v>61</v>
      </c>
      <c r="B64" s="3" t="s">
        <v>212</v>
      </c>
      <c r="C64" s="4" t="s">
        <v>62</v>
      </c>
      <c r="D64" s="11" t="s">
        <v>191</v>
      </c>
      <c r="E64" s="5" t="s">
        <v>53</v>
      </c>
      <c r="F64" s="14">
        <v>200</v>
      </c>
      <c r="G64" s="7"/>
      <c r="H64" s="94">
        <f>ROUND(G64*F64,2)</f>
        <v>0</v>
      </c>
    </row>
    <row r="65" spans="1:8" ht="36" customHeight="1">
      <c r="A65" s="45"/>
      <c r="B65" s="62"/>
      <c r="C65" s="59" t="s">
        <v>20</v>
      </c>
      <c r="D65" s="18"/>
      <c r="E65" s="63"/>
      <c r="F65" s="54"/>
      <c r="G65" s="96"/>
      <c r="H65" s="93"/>
    </row>
    <row r="66" spans="1:8" ht="36" customHeight="1">
      <c r="A66" s="56" t="s">
        <v>192</v>
      </c>
      <c r="B66" s="3" t="s">
        <v>215</v>
      </c>
      <c r="C66" s="4" t="s">
        <v>194</v>
      </c>
      <c r="D66" s="11" t="s">
        <v>394</v>
      </c>
      <c r="E66" s="5"/>
      <c r="F66" s="14"/>
      <c r="G66" s="9"/>
      <c r="H66" s="95"/>
    </row>
    <row r="67" spans="1:8" ht="36" customHeight="1">
      <c r="A67" s="56" t="s">
        <v>196</v>
      </c>
      <c r="B67" s="10" t="s">
        <v>37</v>
      </c>
      <c r="C67" s="4" t="s">
        <v>197</v>
      </c>
      <c r="D67" s="11"/>
      <c r="E67" s="5" t="s">
        <v>43</v>
      </c>
      <c r="F67" s="14">
        <v>3</v>
      </c>
      <c r="G67" s="7"/>
      <c r="H67" s="8">
        <f>ROUND(G67*F67,2)</f>
        <v>0</v>
      </c>
    </row>
    <row r="68" spans="1:8" ht="36" customHeight="1">
      <c r="A68" s="56" t="s">
        <v>196</v>
      </c>
      <c r="B68" s="10" t="s">
        <v>44</v>
      </c>
      <c r="C68" s="4" t="s">
        <v>298</v>
      </c>
      <c r="D68" s="11"/>
      <c r="E68" s="5" t="s">
        <v>43</v>
      </c>
      <c r="F68" s="14">
        <v>1</v>
      </c>
      <c r="G68" s="7"/>
      <c r="H68" s="8">
        <f>ROUND(G68*F68,2)</f>
        <v>0</v>
      </c>
    </row>
    <row r="69" spans="1:8" ht="36" customHeight="1">
      <c r="A69" s="56" t="s">
        <v>297</v>
      </c>
      <c r="B69" s="10" t="s">
        <v>54</v>
      </c>
      <c r="C69" s="4" t="s">
        <v>331</v>
      </c>
      <c r="D69" s="11"/>
      <c r="E69" s="5" t="s">
        <v>43</v>
      </c>
      <c r="F69" s="14">
        <v>5</v>
      </c>
      <c r="G69" s="7"/>
      <c r="H69" s="8">
        <f>ROUND(G69*F69,2)</f>
        <v>0</v>
      </c>
    </row>
    <row r="70" spans="1:8" ht="36" customHeight="1">
      <c r="A70" s="56" t="s">
        <v>250</v>
      </c>
      <c r="B70" s="3" t="s">
        <v>217</v>
      </c>
      <c r="C70" s="4" t="s">
        <v>251</v>
      </c>
      <c r="D70" s="11" t="s">
        <v>394</v>
      </c>
      <c r="E70" s="5"/>
      <c r="F70" s="14"/>
      <c r="G70" s="9"/>
      <c r="H70" s="15"/>
    </row>
    <row r="71" spans="1:8" ht="36" customHeight="1">
      <c r="A71" s="56" t="s">
        <v>252</v>
      </c>
      <c r="B71" s="10" t="s">
        <v>37</v>
      </c>
      <c r="C71" s="4" t="s">
        <v>253</v>
      </c>
      <c r="D71" s="11"/>
      <c r="E71" s="5" t="s">
        <v>43</v>
      </c>
      <c r="F71" s="14">
        <v>4</v>
      </c>
      <c r="G71" s="7"/>
      <c r="H71" s="8">
        <f>ROUND(G71*F71,2)</f>
        <v>0</v>
      </c>
    </row>
    <row r="72" spans="1:8" ht="36" customHeight="1">
      <c r="A72" s="56" t="s">
        <v>198</v>
      </c>
      <c r="B72" s="3" t="s">
        <v>219</v>
      </c>
      <c r="C72" s="4" t="s">
        <v>200</v>
      </c>
      <c r="D72" s="11" t="s">
        <v>195</v>
      </c>
      <c r="E72" s="5"/>
      <c r="F72" s="14"/>
      <c r="G72" s="9"/>
      <c r="H72" s="15"/>
    </row>
    <row r="73" spans="1:8" ht="36" customHeight="1">
      <c r="A73" s="56" t="s">
        <v>201</v>
      </c>
      <c r="B73" s="10" t="s">
        <v>37</v>
      </c>
      <c r="C73" s="4" t="s">
        <v>300</v>
      </c>
      <c r="D73" s="11"/>
      <c r="E73" s="5"/>
      <c r="F73" s="14"/>
      <c r="G73" s="9"/>
      <c r="H73" s="15"/>
    </row>
    <row r="74" spans="1:8" ht="36" customHeight="1">
      <c r="A74" s="56" t="s">
        <v>202</v>
      </c>
      <c r="B74" s="13" t="s">
        <v>155</v>
      </c>
      <c r="C74" s="4" t="s">
        <v>301</v>
      </c>
      <c r="D74" s="11"/>
      <c r="E74" s="5" t="s">
        <v>53</v>
      </c>
      <c r="F74" s="14">
        <v>12</v>
      </c>
      <c r="G74" s="7"/>
      <c r="H74" s="8">
        <f>ROUND(G74*F74,2)</f>
        <v>0</v>
      </c>
    </row>
    <row r="75" spans="1:8" ht="36" customHeight="1">
      <c r="A75" s="56" t="s">
        <v>299</v>
      </c>
      <c r="B75" s="13" t="s">
        <v>158</v>
      </c>
      <c r="C75" s="4" t="s">
        <v>302</v>
      </c>
      <c r="D75" s="11"/>
      <c r="E75" s="5" t="s">
        <v>53</v>
      </c>
      <c r="F75" s="14">
        <v>35</v>
      </c>
      <c r="G75" s="7"/>
      <c r="H75" s="8">
        <f>ROUND(G75*F75,2)</f>
        <v>0</v>
      </c>
    </row>
    <row r="76" spans="1:8" ht="36" customHeight="1">
      <c r="A76" s="56" t="s">
        <v>254</v>
      </c>
      <c r="B76" s="3" t="s">
        <v>221</v>
      </c>
      <c r="C76" s="4" t="s">
        <v>255</v>
      </c>
      <c r="D76" s="11" t="s">
        <v>195</v>
      </c>
      <c r="E76" s="5" t="s">
        <v>53</v>
      </c>
      <c r="F76" s="14">
        <v>10</v>
      </c>
      <c r="G76" s="7"/>
      <c r="H76" s="8">
        <f>ROUND(G76*F76,2)</f>
        <v>0</v>
      </c>
    </row>
    <row r="77" spans="1:8" ht="36" customHeight="1">
      <c r="A77" s="56" t="s">
        <v>205</v>
      </c>
      <c r="B77" s="3" t="s">
        <v>222</v>
      </c>
      <c r="C77" s="17" t="s">
        <v>207</v>
      </c>
      <c r="D77" s="11" t="s">
        <v>195</v>
      </c>
      <c r="E77" s="5"/>
      <c r="F77" s="14"/>
      <c r="G77" s="9"/>
      <c r="H77" s="15"/>
    </row>
    <row r="78" spans="1:8" ht="36" customHeight="1">
      <c r="A78" s="56" t="s">
        <v>208</v>
      </c>
      <c r="B78" s="10" t="s">
        <v>37</v>
      </c>
      <c r="C78" s="17" t="s">
        <v>310</v>
      </c>
      <c r="D78" s="11"/>
      <c r="E78" s="5"/>
      <c r="F78" s="14"/>
      <c r="G78" s="9"/>
      <c r="H78" s="15"/>
    </row>
    <row r="79" spans="1:8" ht="36" customHeight="1">
      <c r="A79" s="56" t="s">
        <v>308</v>
      </c>
      <c r="B79" s="13" t="s">
        <v>155</v>
      </c>
      <c r="C79" s="4" t="s">
        <v>332</v>
      </c>
      <c r="D79" s="11"/>
      <c r="E79" s="5" t="s">
        <v>43</v>
      </c>
      <c r="F79" s="14">
        <v>2</v>
      </c>
      <c r="G79" s="7"/>
      <c r="H79" s="8">
        <f>ROUND(G79*F79,2)</f>
        <v>0</v>
      </c>
    </row>
    <row r="80" spans="1:8" ht="36" customHeight="1">
      <c r="A80" s="56"/>
      <c r="B80" s="13" t="s">
        <v>158</v>
      </c>
      <c r="C80" s="4" t="s">
        <v>333</v>
      </c>
      <c r="D80" s="11"/>
      <c r="E80" s="5" t="s">
        <v>43</v>
      </c>
      <c r="F80" s="14">
        <v>2</v>
      </c>
      <c r="G80" s="7"/>
      <c r="H80" s="8">
        <f>ROUND(G80*F80,2)</f>
        <v>0</v>
      </c>
    </row>
    <row r="81" spans="1:8" ht="36" customHeight="1">
      <c r="A81" s="56"/>
      <c r="B81" s="13" t="s">
        <v>161</v>
      </c>
      <c r="C81" s="4" t="s">
        <v>334</v>
      </c>
      <c r="D81" s="11"/>
      <c r="E81" s="5" t="s">
        <v>43</v>
      </c>
      <c r="F81" s="14">
        <v>4</v>
      </c>
      <c r="G81" s="7"/>
      <c r="H81" s="8">
        <f>ROUND(G81*F81,2)</f>
        <v>0</v>
      </c>
    </row>
    <row r="82" spans="1:8" ht="36" customHeight="1">
      <c r="A82" s="56" t="s">
        <v>315</v>
      </c>
      <c r="B82" s="3" t="s">
        <v>223</v>
      </c>
      <c r="C82" s="4" t="s">
        <v>316</v>
      </c>
      <c r="D82" s="11" t="s">
        <v>195</v>
      </c>
      <c r="E82" s="5" t="s">
        <v>43</v>
      </c>
      <c r="F82" s="14">
        <v>5</v>
      </c>
      <c r="G82" s="7"/>
      <c r="H82" s="8">
        <f>ROUND(G82*F82,2)</f>
        <v>0</v>
      </c>
    </row>
    <row r="83" spans="1:8" ht="36" customHeight="1">
      <c r="A83" s="56"/>
      <c r="B83" s="3" t="s">
        <v>224</v>
      </c>
      <c r="C83" s="17" t="s">
        <v>317</v>
      </c>
      <c r="D83" s="11" t="s">
        <v>195</v>
      </c>
      <c r="E83" s="5"/>
      <c r="F83" s="14"/>
      <c r="G83" s="9"/>
      <c r="H83" s="15"/>
    </row>
    <row r="84" spans="1:8" ht="36" customHeight="1">
      <c r="A84" s="56"/>
      <c r="B84" s="10" t="s">
        <v>37</v>
      </c>
      <c r="C84" s="17" t="s">
        <v>318</v>
      </c>
      <c r="D84" s="11"/>
      <c r="E84" s="5" t="s">
        <v>43</v>
      </c>
      <c r="F84" s="14">
        <v>4</v>
      </c>
      <c r="G84" s="7"/>
      <c r="H84" s="8">
        <f>ROUND(G84*F84,2)</f>
        <v>0</v>
      </c>
    </row>
    <row r="85" spans="1:8" ht="36" customHeight="1">
      <c r="A85" s="56" t="s">
        <v>211</v>
      </c>
      <c r="B85" s="3" t="s">
        <v>336</v>
      </c>
      <c r="C85" s="4" t="s">
        <v>213</v>
      </c>
      <c r="D85" s="11" t="s">
        <v>214</v>
      </c>
      <c r="E85" s="5" t="s">
        <v>53</v>
      </c>
      <c r="F85" s="14">
        <v>120</v>
      </c>
      <c r="G85" s="7"/>
      <c r="H85" s="94">
        <f>ROUND(G85*F85,2)</f>
        <v>0</v>
      </c>
    </row>
    <row r="86" spans="1:8" ht="36" customHeight="1">
      <c r="A86" s="56"/>
      <c r="B86" s="3" t="s">
        <v>337</v>
      </c>
      <c r="C86" s="17" t="s">
        <v>365</v>
      </c>
      <c r="D86" s="11" t="s">
        <v>195</v>
      </c>
      <c r="E86" s="5"/>
      <c r="F86" s="14"/>
      <c r="G86" s="9"/>
      <c r="H86" s="95"/>
    </row>
    <row r="87" spans="1:8" ht="36" customHeight="1">
      <c r="A87" s="56"/>
      <c r="B87" s="10" t="s">
        <v>37</v>
      </c>
      <c r="C87" s="17" t="s">
        <v>366</v>
      </c>
      <c r="D87" s="11"/>
      <c r="E87" s="5" t="s">
        <v>34</v>
      </c>
      <c r="F87" s="14">
        <v>5</v>
      </c>
      <c r="G87" s="7"/>
      <c r="H87" s="94">
        <f>ROUND(G87*F87,2)</f>
        <v>0</v>
      </c>
    </row>
    <row r="88" spans="1:8" ht="36" customHeight="1">
      <c r="A88" s="45"/>
      <c r="B88" s="64"/>
      <c r="C88" s="59" t="s">
        <v>21</v>
      </c>
      <c r="D88" s="18"/>
      <c r="E88" s="63"/>
      <c r="F88" s="54"/>
      <c r="G88" s="96"/>
      <c r="H88" s="93"/>
    </row>
    <row r="89" spans="1:8" ht="36" customHeight="1">
      <c r="A89" s="56" t="s">
        <v>63</v>
      </c>
      <c r="B89" s="3" t="s">
        <v>338</v>
      </c>
      <c r="C89" s="4" t="s">
        <v>103</v>
      </c>
      <c r="D89" s="11" t="s">
        <v>216</v>
      </c>
      <c r="E89" s="5" t="s">
        <v>43</v>
      </c>
      <c r="F89" s="14">
        <v>2</v>
      </c>
      <c r="G89" s="7"/>
      <c r="H89" s="94">
        <f>ROUND(G89*F89,2)</f>
        <v>0</v>
      </c>
    </row>
    <row r="90" spans="1:8" ht="36" customHeight="1">
      <c r="A90" s="56" t="s">
        <v>90</v>
      </c>
      <c r="B90" s="3" t="s">
        <v>339</v>
      </c>
      <c r="C90" s="4" t="s">
        <v>107</v>
      </c>
      <c r="D90" s="11" t="s">
        <v>216</v>
      </c>
      <c r="E90" s="5" t="s">
        <v>43</v>
      </c>
      <c r="F90" s="14">
        <v>3</v>
      </c>
      <c r="G90" s="7"/>
      <c r="H90" s="94">
        <f>ROUND(G90*F90,2)</f>
        <v>0</v>
      </c>
    </row>
    <row r="91" spans="1:8" ht="36" customHeight="1">
      <c r="A91" s="56" t="s">
        <v>91</v>
      </c>
      <c r="B91" s="3" t="s">
        <v>349</v>
      </c>
      <c r="C91" s="4" t="s">
        <v>108</v>
      </c>
      <c r="D91" s="11" t="s">
        <v>216</v>
      </c>
      <c r="E91" s="5" t="s">
        <v>43</v>
      </c>
      <c r="F91" s="14">
        <v>2</v>
      </c>
      <c r="G91" s="7"/>
      <c r="H91" s="94">
        <f>ROUND(G91*F91,2)</f>
        <v>0</v>
      </c>
    </row>
    <row r="92" spans="1:8" ht="36" customHeight="1">
      <c r="A92" s="45"/>
      <c r="B92" s="52"/>
      <c r="C92" s="59" t="s">
        <v>22</v>
      </c>
      <c r="D92" s="18"/>
      <c r="E92" s="60"/>
      <c r="F92" s="18"/>
      <c r="G92" s="96"/>
      <c r="H92" s="93"/>
    </row>
    <row r="93" spans="1:8" ht="36" customHeight="1">
      <c r="A93" s="61" t="s">
        <v>66</v>
      </c>
      <c r="B93" s="3" t="s">
        <v>367</v>
      </c>
      <c r="C93" s="4" t="s">
        <v>67</v>
      </c>
      <c r="D93" s="11" t="s">
        <v>225</v>
      </c>
      <c r="E93" s="5"/>
      <c r="F93" s="6"/>
      <c r="G93" s="9"/>
      <c r="H93" s="94"/>
    </row>
    <row r="94" spans="1:8" ht="36" customHeight="1">
      <c r="A94" s="61" t="s">
        <v>226</v>
      </c>
      <c r="B94" s="10" t="s">
        <v>37</v>
      </c>
      <c r="C94" s="4" t="s">
        <v>227</v>
      </c>
      <c r="D94" s="11"/>
      <c r="E94" s="5" t="s">
        <v>36</v>
      </c>
      <c r="F94" s="6">
        <v>150</v>
      </c>
      <c r="G94" s="7"/>
      <c r="H94" s="94">
        <f>ROUND(G94*F94,2)</f>
        <v>0</v>
      </c>
    </row>
    <row r="95" spans="1:8" ht="36" customHeight="1">
      <c r="A95" s="61" t="s">
        <v>68</v>
      </c>
      <c r="B95" s="10" t="s">
        <v>44</v>
      </c>
      <c r="C95" s="4" t="s">
        <v>228</v>
      </c>
      <c r="D95" s="11"/>
      <c r="E95" s="5" t="s">
        <v>36</v>
      </c>
      <c r="F95" s="6">
        <v>2300</v>
      </c>
      <c r="G95" s="7"/>
      <c r="H95" s="8">
        <f>ROUND(G95*F95,2)</f>
        <v>0</v>
      </c>
    </row>
    <row r="96" spans="1:8" ht="36" customHeight="1">
      <c r="A96" s="56"/>
      <c r="B96" s="3" t="s">
        <v>368</v>
      </c>
      <c r="C96" s="4" t="s">
        <v>351</v>
      </c>
      <c r="D96" s="11" t="s">
        <v>383</v>
      </c>
      <c r="E96" s="5" t="s">
        <v>350</v>
      </c>
      <c r="F96" s="14">
        <v>1</v>
      </c>
      <c r="G96" s="7"/>
      <c r="H96" s="8">
        <f>ROUND(G96*F96,2)</f>
        <v>0</v>
      </c>
    </row>
    <row r="97" spans="1:8" ht="36" customHeight="1">
      <c r="A97" s="56"/>
      <c r="B97" s="3" t="s">
        <v>393</v>
      </c>
      <c r="C97" s="4" t="s">
        <v>364</v>
      </c>
      <c r="D97" s="11" t="s">
        <v>384</v>
      </c>
      <c r="E97" s="5" t="s">
        <v>350</v>
      </c>
      <c r="F97" s="14">
        <v>1</v>
      </c>
      <c r="G97" s="7"/>
      <c r="H97" s="8">
        <f>ROUND(G97*F97,2)</f>
        <v>0</v>
      </c>
    </row>
    <row r="98" spans="1:8" ht="48" customHeight="1" thickBot="1">
      <c r="A98" s="65"/>
      <c r="B98" s="66" t="s">
        <v>12</v>
      </c>
      <c r="C98" s="127" t="str">
        <f>C7</f>
        <v>BERRY STREET - SARGENT AVENUE TO WELLINGTON AVENUE - CONCRETE RECONSTRUCTION</v>
      </c>
      <c r="D98" s="128"/>
      <c r="E98" s="128"/>
      <c r="F98" s="129"/>
      <c r="G98" s="65" t="s">
        <v>14</v>
      </c>
      <c r="H98" s="65">
        <f>SUM(H7:H97)</f>
        <v>0</v>
      </c>
    </row>
    <row r="99" spans="1:8" s="51" customFormat="1" ht="48" customHeight="1" thickTop="1">
      <c r="A99" s="48"/>
      <c r="B99" s="49" t="s">
        <v>13</v>
      </c>
      <c r="C99" s="139" t="s">
        <v>390</v>
      </c>
      <c r="D99" s="140"/>
      <c r="E99" s="140"/>
      <c r="F99" s="141"/>
      <c r="G99" s="97"/>
      <c r="H99" s="50"/>
    </row>
    <row r="100" spans="1:8" ht="36" customHeight="1">
      <c r="A100" s="45"/>
      <c r="B100" s="52"/>
      <c r="C100" s="53" t="s">
        <v>16</v>
      </c>
      <c r="D100" s="18"/>
      <c r="E100" s="54" t="s">
        <v>2</v>
      </c>
      <c r="F100" s="54" t="s">
        <v>2</v>
      </c>
      <c r="G100" s="55" t="s">
        <v>2</v>
      </c>
      <c r="H100" s="55"/>
    </row>
    <row r="101" spans="1:8" ht="36" customHeight="1">
      <c r="A101" s="56" t="s">
        <v>128</v>
      </c>
      <c r="B101" s="3" t="s">
        <v>70</v>
      </c>
      <c r="C101" s="4" t="s">
        <v>129</v>
      </c>
      <c r="D101" s="57" t="s">
        <v>268</v>
      </c>
      <c r="E101" s="5" t="s">
        <v>34</v>
      </c>
      <c r="F101" s="6">
        <v>12500</v>
      </c>
      <c r="G101" s="7"/>
      <c r="H101" s="8">
        <f>ROUND(G101*F101,2)</f>
        <v>0</v>
      </c>
    </row>
    <row r="102" spans="1:8" ht="36" customHeight="1">
      <c r="A102" s="58" t="s">
        <v>130</v>
      </c>
      <c r="B102" s="3" t="s">
        <v>71</v>
      </c>
      <c r="C102" s="4" t="s">
        <v>131</v>
      </c>
      <c r="D102" s="57" t="s">
        <v>268</v>
      </c>
      <c r="E102" s="5" t="s">
        <v>36</v>
      </c>
      <c r="F102" s="6">
        <v>16600</v>
      </c>
      <c r="G102" s="7"/>
      <c r="H102" s="8">
        <f>ROUND(G102*F102,2)</f>
        <v>0</v>
      </c>
    </row>
    <row r="103" spans="1:8" ht="36" customHeight="1">
      <c r="A103" s="58" t="s">
        <v>132</v>
      </c>
      <c r="B103" s="3" t="s">
        <v>72</v>
      </c>
      <c r="C103" s="4" t="s">
        <v>134</v>
      </c>
      <c r="D103" s="57" t="s">
        <v>268</v>
      </c>
      <c r="E103" s="5"/>
      <c r="F103" s="6"/>
      <c r="G103" s="9"/>
      <c r="H103" s="8"/>
    </row>
    <row r="104" spans="1:8" ht="36" customHeight="1">
      <c r="A104" s="58" t="s">
        <v>248</v>
      </c>
      <c r="B104" s="10" t="s">
        <v>37</v>
      </c>
      <c r="C104" s="4" t="s">
        <v>249</v>
      </c>
      <c r="D104" s="11" t="s">
        <v>2</v>
      </c>
      <c r="E104" s="5" t="s">
        <v>38</v>
      </c>
      <c r="F104" s="6">
        <v>6300</v>
      </c>
      <c r="G104" s="7"/>
      <c r="H104" s="8">
        <f>ROUND(G104*F104,2)</f>
        <v>0</v>
      </c>
    </row>
    <row r="105" spans="1:8" ht="36" customHeight="1">
      <c r="A105" s="56" t="s">
        <v>269</v>
      </c>
      <c r="B105" s="10" t="s">
        <v>44</v>
      </c>
      <c r="C105" s="4" t="s">
        <v>135</v>
      </c>
      <c r="D105" s="11" t="s">
        <v>2</v>
      </c>
      <c r="E105" s="5" t="s">
        <v>38</v>
      </c>
      <c r="F105" s="6">
        <v>10400</v>
      </c>
      <c r="G105" s="7"/>
      <c r="H105" s="8">
        <f>ROUND(G105*F105,2)</f>
        <v>0</v>
      </c>
    </row>
    <row r="106" spans="1:8" ht="36" customHeight="1">
      <c r="A106" s="58" t="s">
        <v>39</v>
      </c>
      <c r="B106" s="3" t="s">
        <v>73</v>
      </c>
      <c r="C106" s="4" t="s">
        <v>40</v>
      </c>
      <c r="D106" s="57" t="s">
        <v>268</v>
      </c>
      <c r="E106" s="5" t="s">
        <v>34</v>
      </c>
      <c r="F106" s="6">
        <v>1300</v>
      </c>
      <c r="G106" s="7"/>
      <c r="H106" s="8">
        <f>ROUND(G106*F106,2)</f>
        <v>0</v>
      </c>
    </row>
    <row r="107" spans="1:8" ht="36" customHeight="1">
      <c r="A107" s="56" t="s">
        <v>41</v>
      </c>
      <c r="B107" s="3" t="s">
        <v>74</v>
      </c>
      <c r="C107" s="4" t="s">
        <v>42</v>
      </c>
      <c r="D107" s="57" t="s">
        <v>268</v>
      </c>
      <c r="E107" s="5" t="s">
        <v>36</v>
      </c>
      <c r="F107" s="6">
        <v>7500</v>
      </c>
      <c r="G107" s="7"/>
      <c r="H107" s="8">
        <f>ROUND(G107*F107,2)</f>
        <v>0</v>
      </c>
    </row>
    <row r="108" spans="1:8" ht="36" customHeight="1">
      <c r="A108" s="58" t="s">
        <v>138</v>
      </c>
      <c r="B108" s="3" t="s">
        <v>75</v>
      </c>
      <c r="C108" s="4" t="s">
        <v>140</v>
      </c>
      <c r="D108" s="11" t="s">
        <v>141</v>
      </c>
      <c r="E108" s="5" t="s">
        <v>36</v>
      </c>
      <c r="F108" s="6">
        <v>16600</v>
      </c>
      <c r="G108" s="7"/>
      <c r="H108" s="8">
        <f>ROUND(G108*F108,2)</f>
        <v>0</v>
      </c>
    </row>
    <row r="109" spans="1:8" ht="36" customHeight="1">
      <c r="A109" s="45"/>
      <c r="B109" s="52"/>
      <c r="C109" s="59" t="s">
        <v>17</v>
      </c>
      <c r="D109" s="18"/>
      <c r="E109" s="60"/>
      <c r="F109" s="18"/>
      <c r="G109" s="45"/>
      <c r="H109" s="55"/>
    </row>
    <row r="110" spans="1:8" ht="36" customHeight="1">
      <c r="A110" s="61" t="s">
        <v>76</v>
      </c>
      <c r="B110" s="3" t="s">
        <v>77</v>
      </c>
      <c r="C110" s="4" t="s">
        <v>78</v>
      </c>
      <c r="D110" s="57" t="s">
        <v>268</v>
      </c>
      <c r="E110" s="5"/>
      <c r="F110" s="6"/>
      <c r="G110" s="9"/>
      <c r="H110" s="8"/>
    </row>
    <row r="111" spans="1:8" ht="36" customHeight="1">
      <c r="A111" s="61" t="s">
        <v>79</v>
      </c>
      <c r="B111" s="10" t="s">
        <v>37</v>
      </c>
      <c r="C111" s="4" t="s">
        <v>80</v>
      </c>
      <c r="D111" s="11" t="s">
        <v>2</v>
      </c>
      <c r="E111" s="5" t="s">
        <v>36</v>
      </c>
      <c r="F111" s="6">
        <v>14800</v>
      </c>
      <c r="G111" s="7"/>
      <c r="H111" s="8">
        <f>ROUND(G111*F111,2)</f>
        <v>0</v>
      </c>
    </row>
    <row r="112" spans="1:8" ht="36" customHeight="1">
      <c r="A112" s="61"/>
      <c r="B112" s="10" t="s">
        <v>44</v>
      </c>
      <c r="C112" s="4" t="s">
        <v>348</v>
      </c>
      <c r="D112" s="11" t="s">
        <v>2</v>
      </c>
      <c r="E112" s="5" t="s">
        <v>36</v>
      </c>
      <c r="F112" s="6">
        <v>1400</v>
      </c>
      <c r="G112" s="7"/>
      <c r="H112" s="8">
        <f>ROUND(G112*F112,2)</f>
        <v>0</v>
      </c>
    </row>
    <row r="113" spans="1:8" ht="36" customHeight="1">
      <c r="A113" s="61" t="s">
        <v>45</v>
      </c>
      <c r="B113" s="3" t="s">
        <v>81</v>
      </c>
      <c r="C113" s="4" t="s">
        <v>46</v>
      </c>
      <c r="D113" s="11" t="s">
        <v>270</v>
      </c>
      <c r="E113" s="5"/>
      <c r="F113" s="6"/>
      <c r="G113" s="9"/>
      <c r="H113" s="8"/>
    </row>
    <row r="114" spans="1:8" ht="36" customHeight="1">
      <c r="A114" s="12" t="s">
        <v>369</v>
      </c>
      <c r="B114" s="10" t="s">
        <v>37</v>
      </c>
      <c r="C114" s="4" t="s">
        <v>370</v>
      </c>
      <c r="D114" s="11" t="s">
        <v>2</v>
      </c>
      <c r="E114" s="5" t="s">
        <v>43</v>
      </c>
      <c r="F114" s="6">
        <v>150</v>
      </c>
      <c r="G114" s="7"/>
      <c r="H114" s="8">
        <f>ROUND(G114*F114,2)</f>
        <v>0</v>
      </c>
    </row>
    <row r="115" spans="1:8" ht="36" customHeight="1">
      <c r="A115" s="61" t="s">
        <v>47</v>
      </c>
      <c r="B115" s="3" t="s">
        <v>82</v>
      </c>
      <c r="C115" s="4" t="s">
        <v>48</v>
      </c>
      <c r="D115" s="11" t="s">
        <v>270</v>
      </c>
      <c r="E115" s="5"/>
      <c r="F115" s="6"/>
      <c r="G115" s="9"/>
      <c r="H115" s="8"/>
    </row>
    <row r="116" spans="1:8" ht="36" customHeight="1">
      <c r="A116" s="61"/>
      <c r="B116" s="10" t="s">
        <v>37</v>
      </c>
      <c r="C116" s="4" t="s">
        <v>271</v>
      </c>
      <c r="D116" s="11" t="s">
        <v>2</v>
      </c>
      <c r="E116" s="5" t="s">
        <v>43</v>
      </c>
      <c r="F116" s="6">
        <v>230</v>
      </c>
      <c r="G116" s="7"/>
      <c r="H116" s="8">
        <f>ROUND(G116*F116,2)</f>
        <v>0</v>
      </c>
    </row>
    <row r="117" spans="1:8" ht="36" customHeight="1">
      <c r="A117" s="61" t="s">
        <v>49</v>
      </c>
      <c r="B117" s="10" t="s">
        <v>44</v>
      </c>
      <c r="C117" s="4" t="s">
        <v>50</v>
      </c>
      <c r="D117" s="11" t="s">
        <v>2</v>
      </c>
      <c r="E117" s="5" t="s">
        <v>43</v>
      </c>
      <c r="F117" s="6">
        <v>30</v>
      </c>
      <c r="G117" s="7"/>
      <c r="H117" s="8">
        <f>ROUND(G117*F117,2)</f>
        <v>0</v>
      </c>
    </row>
    <row r="118" spans="1:8" ht="36" customHeight="1">
      <c r="A118" s="12" t="s">
        <v>352</v>
      </c>
      <c r="B118" s="3" t="s">
        <v>83</v>
      </c>
      <c r="C118" s="4" t="s">
        <v>353</v>
      </c>
      <c r="D118" s="11" t="s">
        <v>151</v>
      </c>
      <c r="E118" s="5"/>
      <c r="F118" s="6"/>
      <c r="G118" s="9"/>
      <c r="H118" s="8"/>
    </row>
    <row r="119" spans="1:8" ht="36" customHeight="1">
      <c r="A119" s="12" t="s">
        <v>354</v>
      </c>
      <c r="B119" s="10" t="s">
        <v>37</v>
      </c>
      <c r="C119" s="4" t="s">
        <v>355</v>
      </c>
      <c r="D119" s="11" t="s">
        <v>2</v>
      </c>
      <c r="E119" s="5" t="s">
        <v>36</v>
      </c>
      <c r="F119" s="6">
        <v>20</v>
      </c>
      <c r="G119" s="7"/>
      <c r="H119" s="8">
        <f>ROUND(G119*F119,2)</f>
        <v>0</v>
      </c>
    </row>
    <row r="120" spans="1:8" ht="36" customHeight="1">
      <c r="A120" s="12" t="s">
        <v>356</v>
      </c>
      <c r="B120" s="10" t="s">
        <v>44</v>
      </c>
      <c r="C120" s="4" t="s">
        <v>357</v>
      </c>
      <c r="D120" s="11" t="s">
        <v>2</v>
      </c>
      <c r="E120" s="5" t="s">
        <v>36</v>
      </c>
      <c r="F120" s="6">
        <v>20</v>
      </c>
      <c r="G120" s="7"/>
      <c r="H120" s="8">
        <f>ROUND(G120*F120,2)</f>
        <v>0</v>
      </c>
    </row>
    <row r="121" spans="1:8" ht="36" customHeight="1">
      <c r="A121" s="61" t="s">
        <v>149</v>
      </c>
      <c r="B121" s="3" t="s">
        <v>84</v>
      </c>
      <c r="C121" s="4" t="s">
        <v>51</v>
      </c>
      <c r="D121" s="11" t="s">
        <v>151</v>
      </c>
      <c r="E121" s="5"/>
      <c r="F121" s="6"/>
      <c r="G121" s="9"/>
      <c r="H121" s="8"/>
    </row>
    <row r="122" spans="1:8" ht="36" customHeight="1">
      <c r="A122" s="61" t="s">
        <v>152</v>
      </c>
      <c r="B122" s="10" t="s">
        <v>37</v>
      </c>
      <c r="C122" s="4" t="s">
        <v>153</v>
      </c>
      <c r="D122" s="11" t="s">
        <v>52</v>
      </c>
      <c r="E122" s="5"/>
      <c r="F122" s="6"/>
      <c r="G122" s="9"/>
      <c r="H122" s="8"/>
    </row>
    <row r="123" spans="1:8" ht="36" customHeight="1">
      <c r="A123" s="61" t="s">
        <v>154</v>
      </c>
      <c r="B123" s="13" t="s">
        <v>155</v>
      </c>
      <c r="C123" s="4" t="s">
        <v>156</v>
      </c>
      <c r="D123" s="11"/>
      <c r="E123" s="5" t="s">
        <v>36</v>
      </c>
      <c r="F123" s="6">
        <v>60</v>
      </c>
      <c r="G123" s="7"/>
      <c r="H123" s="8">
        <f>ROUND(G123*F123,2)</f>
        <v>0</v>
      </c>
    </row>
    <row r="124" spans="1:8" ht="36" customHeight="1">
      <c r="A124" s="61" t="s">
        <v>157</v>
      </c>
      <c r="B124" s="13" t="s">
        <v>158</v>
      </c>
      <c r="C124" s="4" t="s">
        <v>159</v>
      </c>
      <c r="D124" s="11"/>
      <c r="E124" s="5" t="s">
        <v>36</v>
      </c>
      <c r="F124" s="6">
        <v>175</v>
      </c>
      <c r="G124" s="7"/>
      <c r="H124" s="8">
        <f>ROUND(G124*F124,2)</f>
        <v>0</v>
      </c>
    </row>
    <row r="125" spans="1:8" ht="36" customHeight="1">
      <c r="A125" s="61" t="s">
        <v>160</v>
      </c>
      <c r="B125" s="13" t="s">
        <v>161</v>
      </c>
      <c r="C125" s="4" t="s">
        <v>162</v>
      </c>
      <c r="D125" s="11" t="s">
        <v>2</v>
      </c>
      <c r="E125" s="5" t="s">
        <v>36</v>
      </c>
      <c r="F125" s="6">
        <v>450</v>
      </c>
      <c r="G125" s="7"/>
      <c r="H125" s="8">
        <f>ROUND(G125*F125,2)</f>
        <v>0</v>
      </c>
    </row>
    <row r="126" spans="1:8" ht="36" customHeight="1">
      <c r="A126" s="61" t="s">
        <v>256</v>
      </c>
      <c r="B126" s="3" t="s">
        <v>85</v>
      </c>
      <c r="C126" s="4" t="s">
        <v>257</v>
      </c>
      <c r="D126" s="11" t="s">
        <v>151</v>
      </c>
      <c r="E126" s="5" t="s">
        <v>36</v>
      </c>
      <c r="F126" s="6">
        <v>70</v>
      </c>
      <c r="G126" s="7"/>
      <c r="H126" s="8">
        <f>ROUND(G126*F126,2)</f>
        <v>0</v>
      </c>
    </row>
    <row r="127" spans="1:8" ht="36" customHeight="1">
      <c r="A127" s="61" t="s">
        <v>258</v>
      </c>
      <c r="B127" s="3" t="s">
        <v>86</v>
      </c>
      <c r="C127" s="4" t="s">
        <v>259</v>
      </c>
      <c r="D127" s="11" t="s">
        <v>165</v>
      </c>
      <c r="E127" s="5"/>
      <c r="F127" s="6"/>
      <c r="G127" s="9"/>
      <c r="H127" s="8"/>
    </row>
    <row r="128" spans="1:8" ht="36" customHeight="1">
      <c r="A128" s="61" t="s">
        <v>260</v>
      </c>
      <c r="B128" s="10" t="s">
        <v>37</v>
      </c>
      <c r="C128" s="4" t="s">
        <v>330</v>
      </c>
      <c r="D128" s="11" t="s">
        <v>2</v>
      </c>
      <c r="E128" s="5" t="s">
        <v>53</v>
      </c>
      <c r="F128" s="6">
        <v>270</v>
      </c>
      <c r="G128" s="7"/>
      <c r="H128" s="8">
        <f>ROUND(G128*F128,2)</f>
        <v>0</v>
      </c>
    </row>
    <row r="129" spans="1:8" ht="36" customHeight="1">
      <c r="A129" s="61" t="s">
        <v>261</v>
      </c>
      <c r="B129" s="3" t="s">
        <v>229</v>
      </c>
      <c r="C129" s="4" t="s">
        <v>262</v>
      </c>
      <c r="D129" s="11" t="s">
        <v>165</v>
      </c>
      <c r="E129" s="5"/>
      <c r="F129" s="6"/>
      <c r="G129" s="9"/>
      <c r="H129" s="8"/>
    </row>
    <row r="130" spans="1:8" ht="36" customHeight="1">
      <c r="A130" s="61" t="s">
        <v>263</v>
      </c>
      <c r="B130" s="10" t="s">
        <v>37</v>
      </c>
      <c r="C130" s="4" t="s">
        <v>166</v>
      </c>
      <c r="D130" s="11" t="s">
        <v>183</v>
      </c>
      <c r="E130" s="5" t="s">
        <v>53</v>
      </c>
      <c r="F130" s="6">
        <v>50</v>
      </c>
      <c r="G130" s="7"/>
      <c r="H130" s="8">
        <f>ROUND(G130*F130,2)</f>
        <v>0</v>
      </c>
    </row>
    <row r="131" spans="1:8" ht="36" customHeight="1">
      <c r="A131" s="61" t="s">
        <v>280</v>
      </c>
      <c r="B131" s="3" t="s">
        <v>230</v>
      </c>
      <c r="C131" s="4" t="s">
        <v>281</v>
      </c>
      <c r="D131" s="11" t="s">
        <v>273</v>
      </c>
      <c r="E131" s="16"/>
      <c r="F131" s="6"/>
      <c r="G131" s="9"/>
      <c r="H131" s="8"/>
    </row>
    <row r="132" spans="1:8" ht="36" customHeight="1">
      <c r="A132" s="61" t="s">
        <v>282</v>
      </c>
      <c r="B132" s="10" t="s">
        <v>37</v>
      </c>
      <c r="C132" s="4" t="s">
        <v>87</v>
      </c>
      <c r="D132" s="11"/>
      <c r="E132" s="5"/>
      <c r="F132" s="6"/>
      <c r="G132" s="9"/>
      <c r="H132" s="8"/>
    </row>
    <row r="133" spans="1:8" ht="36" customHeight="1">
      <c r="A133" s="61" t="s">
        <v>283</v>
      </c>
      <c r="B133" s="13" t="s">
        <v>155</v>
      </c>
      <c r="C133" s="4" t="s">
        <v>189</v>
      </c>
      <c r="D133" s="11"/>
      <c r="E133" s="5" t="s">
        <v>38</v>
      </c>
      <c r="F133" s="6">
        <v>30</v>
      </c>
      <c r="G133" s="7"/>
      <c r="H133" s="8">
        <f>ROUND(G133*F133,2)</f>
        <v>0</v>
      </c>
    </row>
    <row r="134" spans="1:8" ht="36" customHeight="1">
      <c r="A134" s="61" t="s">
        <v>282</v>
      </c>
      <c r="B134" s="10" t="s">
        <v>44</v>
      </c>
      <c r="C134" s="4" t="s">
        <v>348</v>
      </c>
      <c r="D134" s="11"/>
      <c r="E134" s="5"/>
      <c r="F134" s="6"/>
      <c r="G134" s="9"/>
      <c r="H134" s="8"/>
    </row>
    <row r="135" spans="1:8" ht="36" customHeight="1">
      <c r="A135" s="61" t="s">
        <v>283</v>
      </c>
      <c r="B135" s="13" t="s">
        <v>155</v>
      </c>
      <c r="C135" s="4" t="s">
        <v>189</v>
      </c>
      <c r="D135" s="11"/>
      <c r="E135" s="5" t="s">
        <v>38</v>
      </c>
      <c r="F135" s="6">
        <v>250</v>
      </c>
      <c r="G135" s="7"/>
      <c r="H135" s="8">
        <f>ROUND(G135*F135,2)</f>
        <v>0</v>
      </c>
    </row>
    <row r="136" spans="1:8" ht="36" customHeight="1">
      <c r="A136" s="61" t="s">
        <v>172</v>
      </c>
      <c r="B136" s="3" t="s">
        <v>231</v>
      </c>
      <c r="C136" s="4" t="s">
        <v>174</v>
      </c>
      <c r="D136" s="11" t="s">
        <v>175</v>
      </c>
      <c r="E136" s="5"/>
      <c r="F136" s="6"/>
      <c r="G136" s="9"/>
      <c r="H136" s="8"/>
    </row>
    <row r="137" spans="1:8" ht="36" customHeight="1">
      <c r="A137" s="61" t="s">
        <v>176</v>
      </c>
      <c r="B137" s="10" t="s">
        <v>37</v>
      </c>
      <c r="C137" s="4" t="s">
        <v>177</v>
      </c>
      <c r="D137" s="11" t="s">
        <v>2</v>
      </c>
      <c r="E137" s="5" t="s">
        <v>36</v>
      </c>
      <c r="F137" s="6">
        <v>130</v>
      </c>
      <c r="G137" s="7"/>
      <c r="H137" s="8">
        <f>ROUND(G137*F137,2)</f>
        <v>0</v>
      </c>
    </row>
    <row r="138" spans="1:8" ht="36" customHeight="1">
      <c r="A138" s="61" t="s">
        <v>178</v>
      </c>
      <c r="B138" s="3" t="s">
        <v>232</v>
      </c>
      <c r="C138" s="4" t="s">
        <v>180</v>
      </c>
      <c r="D138" s="11" t="s">
        <v>274</v>
      </c>
      <c r="E138" s="5" t="s">
        <v>43</v>
      </c>
      <c r="F138" s="14">
        <v>30</v>
      </c>
      <c r="G138" s="7"/>
      <c r="H138" s="8">
        <f>ROUND(G138*F138,2)</f>
        <v>0</v>
      </c>
    </row>
    <row r="139" spans="1:8" ht="36" customHeight="1">
      <c r="A139" s="45"/>
      <c r="B139" s="62"/>
      <c r="C139" s="59" t="s">
        <v>18</v>
      </c>
      <c r="D139" s="18"/>
      <c r="E139" s="54"/>
      <c r="F139" s="54"/>
      <c r="G139" s="55"/>
      <c r="H139" s="55"/>
    </row>
    <row r="140" spans="1:8" ht="36" customHeight="1">
      <c r="A140" s="56" t="s">
        <v>56</v>
      </c>
      <c r="B140" s="3" t="s">
        <v>235</v>
      </c>
      <c r="C140" s="4" t="s">
        <v>57</v>
      </c>
      <c r="D140" s="11" t="s">
        <v>275</v>
      </c>
      <c r="E140" s="5"/>
      <c r="F140" s="14"/>
      <c r="G140" s="9"/>
      <c r="H140" s="15"/>
    </row>
    <row r="141" spans="1:8" ht="36" customHeight="1">
      <c r="A141" s="56" t="s">
        <v>276</v>
      </c>
      <c r="B141" s="10" t="s">
        <v>37</v>
      </c>
      <c r="C141" s="4" t="s">
        <v>277</v>
      </c>
      <c r="D141" s="11" t="s">
        <v>2</v>
      </c>
      <c r="E141" s="5" t="s">
        <v>36</v>
      </c>
      <c r="F141" s="14">
        <v>11180</v>
      </c>
      <c r="G141" s="7"/>
      <c r="H141" s="8">
        <f>ROUND(G141*F141,2)</f>
        <v>0</v>
      </c>
    </row>
    <row r="142" spans="1:8" ht="36" customHeight="1">
      <c r="A142" s="56" t="s">
        <v>93</v>
      </c>
      <c r="B142" s="10" t="s">
        <v>44</v>
      </c>
      <c r="C142" s="4" t="s">
        <v>284</v>
      </c>
      <c r="D142" s="11" t="s">
        <v>2</v>
      </c>
      <c r="E142" s="5" t="s">
        <v>36</v>
      </c>
      <c r="F142" s="14">
        <v>900</v>
      </c>
      <c r="G142" s="7"/>
      <c r="H142" s="8">
        <f>ROUND(G142*F142,2)</f>
        <v>0</v>
      </c>
    </row>
    <row r="143" spans="1:8" ht="36" customHeight="1">
      <c r="A143" s="56" t="s">
        <v>288</v>
      </c>
      <c r="B143" s="10" t="s">
        <v>54</v>
      </c>
      <c r="C143" s="4" t="s">
        <v>289</v>
      </c>
      <c r="D143" s="11" t="s">
        <v>290</v>
      </c>
      <c r="E143" s="5" t="s">
        <v>36</v>
      </c>
      <c r="F143" s="14">
        <v>150</v>
      </c>
      <c r="G143" s="7"/>
      <c r="H143" s="8">
        <f>ROUND(G143*F143,2)</f>
        <v>0</v>
      </c>
    </row>
    <row r="144" spans="1:8" ht="36" customHeight="1">
      <c r="A144" s="56" t="s">
        <v>291</v>
      </c>
      <c r="B144" s="10" t="s">
        <v>385</v>
      </c>
      <c r="C144" s="4" t="s">
        <v>292</v>
      </c>
      <c r="D144" s="11" t="s">
        <v>293</v>
      </c>
      <c r="E144" s="5" t="s">
        <v>36</v>
      </c>
      <c r="F144" s="14">
        <v>50</v>
      </c>
      <c r="G144" s="7"/>
      <c r="H144" s="8">
        <f>ROUND(G144*F144,2)</f>
        <v>0</v>
      </c>
    </row>
    <row r="145" spans="1:8" ht="36" customHeight="1">
      <c r="A145" s="56" t="s">
        <v>294</v>
      </c>
      <c r="B145" s="10" t="s">
        <v>69</v>
      </c>
      <c r="C145" s="4" t="s">
        <v>295</v>
      </c>
      <c r="D145" s="11" t="s">
        <v>296</v>
      </c>
      <c r="E145" s="5" t="s">
        <v>36</v>
      </c>
      <c r="F145" s="14">
        <v>35</v>
      </c>
      <c r="G145" s="7"/>
      <c r="H145" s="8">
        <f>ROUND(G145*F145,2)</f>
        <v>0</v>
      </c>
    </row>
    <row r="146" spans="1:8" ht="36" customHeight="1">
      <c r="A146" s="56" t="s">
        <v>94</v>
      </c>
      <c r="B146" s="3" t="s">
        <v>236</v>
      </c>
      <c r="C146" s="4" t="s">
        <v>95</v>
      </c>
      <c r="D146" s="11" t="s">
        <v>275</v>
      </c>
      <c r="E146" s="5"/>
      <c r="F146" s="14"/>
      <c r="G146" s="9"/>
      <c r="H146" s="15"/>
    </row>
    <row r="147" spans="1:8" ht="36" customHeight="1">
      <c r="A147" s="56" t="s">
        <v>96</v>
      </c>
      <c r="B147" s="10" t="s">
        <v>37</v>
      </c>
      <c r="C147" s="4" t="s">
        <v>386</v>
      </c>
      <c r="D147" s="11"/>
      <c r="E147" s="5" t="s">
        <v>36</v>
      </c>
      <c r="F147" s="14">
        <v>50</v>
      </c>
      <c r="G147" s="7"/>
      <c r="H147" s="8">
        <f>ROUND(G147*F147,2)</f>
        <v>0</v>
      </c>
    </row>
    <row r="148" spans="1:8" ht="36" customHeight="1">
      <c r="A148" s="56" t="s">
        <v>278</v>
      </c>
      <c r="B148" s="10" t="s">
        <v>44</v>
      </c>
      <c r="C148" s="4" t="s">
        <v>279</v>
      </c>
      <c r="D148" s="11"/>
      <c r="E148" s="5" t="s">
        <v>36</v>
      </c>
      <c r="F148" s="14">
        <v>1920</v>
      </c>
      <c r="G148" s="7"/>
      <c r="H148" s="8">
        <f>ROUND(G148*F148,2)</f>
        <v>0</v>
      </c>
    </row>
    <row r="149" spans="1:8" ht="36" customHeight="1">
      <c r="A149" s="56" t="s">
        <v>96</v>
      </c>
      <c r="B149" s="10" t="s">
        <v>54</v>
      </c>
      <c r="C149" s="4" t="s">
        <v>97</v>
      </c>
      <c r="D149" s="11"/>
      <c r="E149" s="5" t="s">
        <v>36</v>
      </c>
      <c r="F149" s="14">
        <v>650</v>
      </c>
      <c r="G149" s="7"/>
      <c r="H149" s="8">
        <f>ROUND(G149*F149,2)</f>
        <v>0</v>
      </c>
    </row>
    <row r="150" spans="1:8" ht="36" customHeight="1">
      <c r="A150" s="56" t="s">
        <v>58</v>
      </c>
      <c r="B150" s="3" t="s">
        <v>237</v>
      </c>
      <c r="C150" s="4" t="s">
        <v>59</v>
      </c>
      <c r="D150" s="11" t="s">
        <v>275</v>
      </c>
      <c r="E150" s="5"/>
      <c r="F150" s="14"/>
      <c r="G150" s="9"/>
      <c r="H150" s="15"/>
    </row>
    <row r="151" spans="1:8" ht="36" customHeight="1">
      <c r="A151" s="56" t="s">
        <v>184</v>
      </c>
      <c r="B151" s="10" t="s">
        <v>37</v>
      </c>
      <c r="C151" s="4" t="s">
        <v>185</v>
      </c>
      <c r="D151" s="11" t="s">
        <v>169</v>
      </c>
      <c r="E151" s="5" t="s">
        <v>53</v>
      </c>
      <c r="F151" s="6">
        <v>100</v>
      </c>
      <c r="G151" s="7"/>
      <c r="H151" s="8">
        <f aca="true" t="shared" si="2" ref="H151:H156">ROUND(G151*F151,2)</f>
        <v>0</v>
      </c>
    </row>
    <row r="152" spans="1:8" ht="36" customHeight="1">
      <c r="A152" s="56" t="s">
        <v>233</v>
      </c>
      <c r="B152" s="10" t="s">
        <v>44</v>
      </c>
      <c r="C152" s="4" t="s">
        <v>234</v>
      </c>
      <c r="D152" s="11" t="s">
        <v>169</v>
      </c>
      <c r="E152" s="5" t="s">
        <v>53</v>
      </c>
      <c r="F152" s="6">
        <v>2300</v>
      </c>
      <c r="G152" s="7"/>
      <c r="H152" s="8">
        <f t="shared" si="2"/>
        <v>0</v>
      </c>
    </row>
    <row r="153" spans="1:8" ht="36" customHeight="1">
      <c r="A153" s="56" t="s">
        <v>60</v>
      </c>
      <c r="B153" s="10" t="s">
        <v>54</v>
      </c>
      <c r="C153" s="4" t="s">
        <v>186</v>
      </c>
      <c r="D153" s="11" t="s">
        <v>187</v>
      </c>
      <c r="E153" s="5" t="s">
        <v>53</v>
      </c>
      <c r="F153" s="6">
        <v>260</v>
      </c>
      <c r="G153" s="7"/>
      <c r="H153" s="8">
        <f t="shared" si="2"/>
        <v>0</v>
      </c>
    </row>
    <row r="154" spans="1:8" ht="36" customHeight="1">
      <c r="A154" s="56" t="s">
        <v>285</v>
      </c>
      <c r="B154" s="3" t="s">
        <v>238</v>
      </c>
      <c r="C154" s="4" t="s">
        <v>286</v>
      </c>
      <c r="D154" s="11" t="s">
        <v>275</v>
      </c>
      <c r="E154" s="5" t="s">
        <v>53</v>
      </c>
      <c r="F154" s="14">
        <v>3000</v>
      </c>
      <c r="G154" s="7"/>
      <c r="H154" s="8">
        <f t="shared" si="2"/>
        <v>0</v>
      </c>
    </row>
    <row r="155" spans="1:8" ht="36" customHeight="1">
      <c r="A155" s="56" t="s">
        <v>264</v>
      </c>
      <c r="B155" s="3" t="s">
        <v>239</v>
      </c>
      <c r="C155" s="4" t="s">
        <v>265</v>
      </c>
      <c r="D155" s="11" t="s">
        <v>266</v>
      </c>
      <c r="E155" s="5" t="s">
        <v>36</v>
      </c>
      <c r="F155" s="14">
        <v>150</v>
      </c>
      <c r="G155" s="7"/>
      <c r="H155" s="8">
        <f t="shared" si="2"/>
        <v>0</v>
      </c>
    </row>
    <row r="156" spans="1:8" ht="36" customHeight="1">
      <c r="A156" s="56" t="s">
        <v>287</v>
      </c>
      <c r="B156" s="3" t="s">
        <v>240</v>
      </c>
      <c r="C156" s="4" t="s">
        <v>272</v>
      </c>
      <c r="D156" s="11" t="s">
        <v>273</v>
      </c>
      <c r="E156" s="5" t="s">
        <v>36</v>
      </c>
      <c r="F156" s="6">
        <v>350</v>
      </c>
      <c r="G156" s="7"/>
      <c r="H156" s="8">
        <f t="shared" si="2"/>
        <v>0</v>
      </c>
    </row>
    <row r="157" spans="1:8" ht="36" customHeight="1">
      <c r="A157" s="45"/>
      <c r="B157" s="62"/>
      <c r="C157" s="59" t="s">
        <v>19</v>
      </c>
      <c r="D157" s="18"/>
      <c r="E157" s="63"/>
      <c r="F157" s="54"/>
      <c r="G157" s="96"/>
      <c r="H157" s="93"/>
    </row>
    <row r="158" spans="1:8" ht="36" customHeight="1">
      <c r="A158" s="56" t="s">
        <v>61</v>
      </c>
      <c r="B158" s="3" t="s">
        <v>241</v>
      </c>
      <c r="C158" s="4" t="s">
        <v>62</v>
      </c>
      <c r="D158" s="11" t="s">
        <v>191</v>
      </c>
      <c r="E158" s="5" t="s">
        <v>53</v>
      </c>
      <c r="F158" s="14">
        <v>100</v>
      </c>
      <c r="G158" s="7"/>
      <c r="H158" s="94">
        <f>ROUND(G158*F158,2)</f>
        <v>0</v>
      </c>
    </row>
    <row r="159" spans="1:8" ht="48" customHeight="1">
      <c r="A159" s="45"/>
      <c r="B159" s="62"/>
      <c r="C159" s="59" t="s">
        <v>20</v>
      </c>
      <c r="D159" s="18"/>
      <c r="E159" s="63"/>
      <c r="F159" s="54"/>
      <c r="G159" s="96"/>
      <c r="H159" s="93"/>
    </row>
    <row r="160" spans="1:8" ht="36" customHeight="1">
      <c r="A160" s="56" t="s">
        <v>192</v>
      </c>
      <c r="B160" s="3" t="s">
        <v>242</v>
      </c>
      <c r="C160" s="4" t="s">
        <v>194</v>
      </c>
      <c r="D160" s="11" t="s">
        <v>394</v>
      </c>
      <c r="E160" s="5"/>
      <c r="F160" s="14"/>
      <c r="G160" s="9"/>
      <c r="H160" s="95"/>
    </row>
    <row r="161" spans="1:8" ht="36" customHeight="1">
      <c r="A161" s="56" t="s">
        <v>196</v>
      </c>
      <c r="B161" s="10" t="s">
        <v>37</v>
      </c>
      <c r="C161" s="4" t="s">
        <v>197</v>
      </c>
      <c r="D161" s="11"/>
      <c r="E161" s="5" t="s">
        <v>43</v>
      </c>
      <c r="F161" s="14">
        <v>4</v>
      </c>
      <c r="G161" s="7"/>
      <c r="H161" s="8">
        <f>ROUND(G161*F161,2)</f>
        <v>0</v>
      </c>
    </row>
    <row r="162" spans="1:8" ht="36" customHeight="1">
      <c r="A162" s="56" t="s">
        <v>196</v>
      </c>
      <c r="B162" s="10" t="s">
        <v>44</v>
      </c>
      <c r="C162" s="4" t="s">
        <v>298</v>
      </c>
      <c r="D162" s="11"/>
      <c r="E162" s="5" t="s">
        <v>43</v>
      </c>
      <c r="F162" s="14">
        <v>4</v>
      </c>
      <c r="G162" s="7"/>
      <c r="H162" s="8">
        <f>ROUND(G162*F162,2)</f>
        <v>0</v>
      </c>
    </row>
    <row r="163" spans="1:8" ht="36" customHeight="1">
      <c r="A163" s="56" t="s">
        <v>297</v>
      </c>
      <c r="B163" s="10" t="s">
        <v>54</v>
      </c>
      <c r="C163" s="4" t="s">
        <v>331</v>
      </c>
      <c r="D163" s="11"/>
      <c r="E163" s="5" t="s">
        <v>43</v>
      </c>
      <c r="F163" s="14">
        <v>2</v>
      </c>
      <c r="G163" s="7"/>
      <c r="H163" s="8">
        <f>ROUND(G163*F163,2)</f>
        <v>0</v>
      </c>
    </row>
    <row r="164" spans="1:8" ht="36" customHeight="1">
      <c r="A164" s="56" t="s">
        <v>250</v>
      </c>
      <c r="B164" s="3" t="s">
        <v>243</v>
      </c>
      <c r="C164" s="4" t="s">
        <v>251</v>
      </c>
      <c r="D164" s="11" t="s">
        <v>195</v>
      </c>
      <c r="E164" s="5"/>
      <c r="F164" s="14"/>
      <c r="G164" s="9"/>
      <c r="H164" s="15"/>
    </row>
    <row r="165" spans="1:8" ht="36" customHeight="1">
      <c r="A165" s="56" t="s">
        <v>252</v>
      </c>
      <c r="B165" s="10" t="s">
        <v>37</v>
      </c>
      <c r="C165" s="4" t="s">
        <v>253</v>
      </c>
      <c r="D165" s="11"/>
      <c r="E165" s="5" t="s">
        <v>43</v>
      </c>
      <c r="F165" s="14">
        <v>4</v>
      </c>
      <c r="G165" s="7"/>
      <c r="H165" s="8">
        <f>ROUND(G165*F165,2)</f>
        <v>0</v>
      </c>
    </row>
    <row r="166" spans="1:8" ht="36" customHeight="1">
      <c r="A166" s="56" t="s">
        <v>198</v>
      </c>
      <c r="B166" s="3" t="s">
        <v>244</v>
      </c>
      <c r="C166" s="4" t="s">
        <v>200</v>
      </c>
      <c r="D166" s="11" t="s">
        <v>195</v>
      </c>
      <c r="E166" s="5"/>
      <c r="F166" s="14"/>
      <c r="G166" s="9"/>
      <c r="H166" s="15"/>
    </row>
    <row r="167" spans="1:8" ht="36" customHeight="1">
      <c r="A167" s="56" t="s">
        <v>201</v>
      </c>
      <c r="B167" s="10" t="s">
        <v>37</v>
      </c>
      <c r="C167" s="4" t="s">
        <v>300</v>
      </c>
      <c r="D167" s="11"/>
      <c r="E167" s="5"/>
      <c r="F167" s="14"/>
      <c r="G167" s="9"/>
      <c r="H167" s="15"/>
    </row>
    <row r="168" spans="1:8" ht="36" customHeight="1">
      <c r="A168" s="56" t="s">
        <v>202</v>
      </c>
      <c r="B168" s="13" t="s">
        <v>155</v>
      </c>
      <c r="C168" s="4" t="s">
        <v>301</v>
      </c>
      <c r="D168" s="11"/>
      <c r="E168" s="5" t="s">
        <v>53</v>
      </c>
      <c r="F168" s="14">
        <v>31</v>
      </c>
      <c r="G168" s="7"/>
      <c r="H168" s="8">
        <f>ROUND(G168*F168,2)</f>
        <v>0</v>
      </c>
    </row>
    <row r="169" spans="1:8" ht="36" customHeight="1">
      <c r="A169" s="56" t="s">
        <v>299</v>
      </c>
      <c r="B169" s="13" t="s">
        <v>158</v>
      </c>
      <c r="C169" s="4" t="s">
        <v>302</v>
      </c>
      <c r="D169" s="11"/>
      <c r="E169" s="5" t="s">
        <v>53</v>
      </c>
      <c r="F169" s="14">
        <v>24</v>
      </c>
      <c r="G169" s="7"/>
      <c r="H169" s="8">
        <f>ROUND(G169*F169,2)</f>
        <v>0</v>
      </c>
    </row>
    <row r="170" spans="1:8" ht="36" customHeight="1">
      <c r="A170" s="56" t="s">
        <v>201</v>
      </c>
      <c r="B170" s="10" t="s">
        <v>44</v>
      </c>
      <c r="C170" s="4" t="s">
        <v>303</v>
      </c>
      <c r="D170" s="11"/>
      <c r="E170" s="5"/>
      <c r="F170" s="14"/>
      <c r="G170" s="9"/>
      <c r="H170" s="15"/>
    </row>
    <row r="171" spans="1:8" ht="36" customHeight="1">
      <c r="A171" s="56" t="s">
        <v>202</v>
      </c>
      <c r="B171" s="13" t="s">
        <v>155</v>
      </c>
      <c r="C171" s="4" t="s">
        <v>301</v>
      </c>
      <c r="D171" s="11"/>
      <c r="E171" s="5" t="s">
        <v>53</v>
      </c>
      <c r="F171" s="14">
        <v>16</v>
      </c>
      <c r="G171" s="7"/>
      <c r="H171" s="8">
        <f>ROUND(G171*F171,2)</f>
        <v>0</v>
      </c>
    </row>
    <row r="172" spans="1:8" ht="36" customHeight="1">
      <c r="A172" s="56" t="s">
        <v>299</v>
      </c>
      <c r="B172" s="13" t="s">
        <v>158</v>
      </c>
      <c r="C172" s="4" t="s">
        <v>302</v>
      </c>
      <c r="D172" s="11"/>
      <c r="E172" s="5" t="s">
        <v>53</v>
      </c>
      <c r="F172" s="14">
        <v>17</v>
      </c>
      <c r="G172" s="7"/>
      <c r="H172" s="8">
        <f>ROUND(G172*F172,2)</f>
        <v>0</v>
      </c>
    </row>
    <row r="173" spans="1:8" ht="36" customHeight="1">
      <c r="A173" s="56" t="s">
        <v>254</v>
      </c>
      <c r="B173" s="3" t="s">
        <v>245</v>
      </c>
      <c r="C173" s="4" t="s">
        <v>255</v>
      </c>
      <c r="D173" s="11" t="s">
        <v>195</v>
      </c>
      <c r="E173" s="5" t="s">
        <v>53</v>
      </c>
      <c r="F173" s="14">
        <v>8</v>
      </c>
      <c r="G173" s="7"/>
      <c r="H173" s="8">
        <f>ROUND(G173*F173,2)</f>
        <v>0</v>
      </c>
    </row>
    <row r="174" spans="1:8" ht="36" customHeight="1">
      <c r="A174" s="56" t="s">
        <v>98</v>
      </c>
      <c r="B174" s="3" t="s">
        <v>246</v>
      </c>
      <c r="C174" s="17" t="s">
        <v>204</v>
      </c>
      <c r="D174" s="11" t="s">
        <v>195</v>
      </c>
      <c r="E174" s="5"/>
      <c r="F174" s="14"/>
      <c r="G174" s="9"/>
      <c r="H174" s="15"/>
    </row>
    <row r="175" spans="1:8" ht="36" customHeight="1">
      <c r="A175" s="56" t="s">
        <v>99</v>
      </c>
      <c r="B175" s="10" t="s">
        <v>37</v>
      </c>
      <c r="C175" s="4" t="s">
        <v>100</v>
      </c>
      <c r="D175" s="11"/>
      <c r="E175" s="5" t="s">
        <v>43</v>
      </c>
      <c r="F175" s="14">
        <v>10</v>
      </c>
      <c r="G175" s="7"/>
      <c r="H175" s="8">
        <f>ROUND(G175*F175,2)</f>
        <v>0</v>
      </c>
    </row>
    <row r="176" spans="1:8" ht="36" customHeight="1">
      <c r="A176" s="56" t="s">
        <v>101</v>
      </c>
      <c r="B176" s="10" t="s">
        <v>44</v>
      </c>
      <c r="C176" s="4" t="s">
        <v>102</v>
      </c>
      <c r="D176" s="11"/>
      <c r="E176" s="5" t="s">
        <v>43</v>
      </c>
      <c r="F176" s="14">
        <v>10</v>
      </c>
      <c r="G176" s="7"/>
      <c r="H176" s="8">
        <f>ROUND(G176*F176,2)</f>
        <v>0</v>
      </c>
    </row>
    <row r="177" spans="1:8" ht="36" customHeight="1">
      <c r="A177" s="56" t="s">
        <v>304</v>
      </c>
      <c r="B177" s="3" t="s">
        <v>247</v>
      </c>
      <c r="C177" s="17" t="s">
        <v>305</v>
      </c>
      <c r="D177" s="11" t="s">
        <v>195</v>
      </c>
      <c r="E177" s="5"/>
      <c r="F177" s="14"/>
      <c r="G177" s="9"/>
      <c r="H177" s="15"/>
    </row>
    <row r="178" spans="1:8" ht="36" customHeight="1">
      <c r="A178" s="56" t="s">
        <v>306</v>
      </c>
      <c r="B178" s="10" t="s">
        <v>37</v>
      </c>
      <c r="C178" s="17" t="s">
        <v>307</v>
      </c>
      <c r="D178" s="11"/>
      <c r="E178" s="5" t="s">
        <v>43</v>
      </c>
      <c r="F178" s="14">
        <v>2</v>
      </c>
      <c r="G178" s="7"/>
      <c r="H178" s="8">
        <f>ROUND(G178*F178,2)</f>
        <v>0</v>
      </c>
    </row>
    <row r="179" spans="1:8" ht="36" customHeight="1">
      <c r="A179" s="56" t="s">
        <v>205</v>
      </c>
      <c r="B179" s="3" t="s">
        <v>340</v>
      </c>
      <c r="C179" s="17" t="s">
        <v>207</v>
      </c>
      <c r="D179" s="11" t="s">
        <v>195</v>
      </c>
      <c r="E179" s="5"/>
      <c r="F179" s="14"/>
      <c r="G179" s="9"/>
      <c r="H179" s="15"/>
    </row>
    <row r="180" spans="1:8" ht="36" customHeight="1">
      <c r="A180" s="56" t="s">
        <v>208</v>
      </c>
      <c r="B180" s="10" t="s">
        <v>37</v>
      </c>
      <c r="C180" s="17" t="s">
        <v>310</v>
      </c>
      <c r="D180" s="11"/>
      <c r="E180" s="5"/>
      <c r="F180" s="14"/>
      <c r="G180" s="9"/>
      <c r="H180" s="15"/>
    </row>
    <row r="181" spans="1:8" ht="36" customHeight="1">
      <c r="A181" s="56"/>
      <c r="B181" s="13" t="s">
        <v>155</v>
      </c>
      <c r="C181" s="4" t="s">
        <v>313</v>
      </c>
      <c r="D181" s="11"/>
      <c r="E181" s="5" t="s">
        <v>43</v>
      </c>
      <c r="F181" s="14">
        <v>2</v>
      </c>
      <c r="G181" s="7"/>
      <c r="H181" s="8">
        <f>ROUND(G181*F181,2)</f>
        <v>0</v>
      </c>
    </row>
    <row r="182" spans="1:8" ht="36" customHeight="1">
      <c r="A182" s="56"/>
      <c r="B182" s="13" t="s">
        <v>158</v>
      </c>
      <c r="C182" s="4" t="s">
        <v>312</v>
      </c>
      <c r="D182" s="11"/>
      <c r="E182" s="5" t="s">
        <v>43</v>
      </c>
      <c r="F182" s="14">
        <v>2</v>
      </c>
      <c r="G182" s="7"/>
      <c r="H182" s="8">
        <f>ROUND(G182*F182,2)</f>
        <v>0</v>
      </c>
    </row>
    <row r="183" spans="1:8" ht="36" customHeight="1">
      <c r="A183" s="56" t="s">
        <v>208</v>
      </c>
      <c r="B183" s="10" t="s">
        <v>44</v>
      </c>
      <c r="C183" s="17" t="s">
        <v>309</v>
      </c>
      <c r="D183" s="11"/>
      <c r="E183" s="5"/>
      <c r="F183" s="14"/>
      <c r="G183" s="9"/>
      <c r="H183" s="15"/>
    </row>
    <row r="184" spans="1:8" ht="36" customHeight="1">
      <c r="A184" s="56"/>
      <c r="B184" s="13" t="s">
        <v>155</v>
      </c>
      <c r="C184" s="4" t="s">
        <v>311</v>
      </c>
      <c r="D184" s="11"/>
      <c r="E184" s="5" t="s">
        <v>43</v>
      </c>
      <c r="F184" s="14">
        <v>2</v>
      </c>
      <c r="G184" s="7"/>
      <c r="H184" s="8">
        <f>ROUND(G184*F184,2)</f>
        <v>0</v>
      </c>
    </row>
    <row r="185" spans="1:8" ht="36" customHeight="1">
      <c r="A185" s="56"/>
      <c r="B185" s="13" t="s">
        <v>158</v>
      </c>
      <c r="C185" s="4" t="s">
        <v>314</v>
      </c>
      <c r="D185" s="11"/>
      <c r="E185" s="5" t="s">
        <v>43</v>
      </c>
      <c r="F185" s="14">
        <v>2</v>
      </c>
      <c r="G185" s="7"/>
      <c r="H185" s="8">
        <f>ROUND(G185*F185,2)</f>
        <v>0</v>
      </c>
    </row>
    <row r="186" spans="1:8" ht="36" customHeight="1">
      <c r="A186" s="56" t="s">
        <v>315</v>
      </c>
      <c r="B186" s="3" t="s">
        <v>341</v>
      </c>
      <c r="C186" s="4" t="s">
        <v>316</v>
      </c>
      <c r="D186" s="11" t="s">
        <v>195</v>
      </c>
      <c r="E186" s="5" t="s">
        <v>43</v>
      </c>
      <c r="F186" s="14">
        <v>10</v>
      </c>
      <c r="G186" s="7"/>
      <c r="H186" s="8">
        <f>ROUND(G186*F186,2)</f>
        <v>0</v>
      </c>
    </row>
    <row r="187" spans="1:8" ht="36" customHeight="1">
      <c r="A187" s="56"/>
      <c r="B187" s="3" t="s">
        <v>342</v>
      </c>
      <c r="C187" s="17" t="s">
        <v>317</v>
      </c>
      <c r="D187" s="11" t="s">
        <v>195</v>
      </c>
      <c r="E187" s="5"/>
      <c r="F187" s="14"/>
      <c r="G187" s="9"/>
      <c r="H187" s="15"/>
    </row>
    <row r="188" spans="1:8" ht="36" customHeight="1">
      <c r="A188" s="56"/>
      <c r="B188" s="10" t="s">
        <v>37</v>
      </c>
      <c r="C188" s="17" t="s">
        <v>318</v>
      </c>
      <c r="D188" s="11"/>
      <c r="E188" s="5" t="s">
        <v>43</v>
      </c>
      <c r="F188" s="14">
        <v>4</v>
      </c>
      <c r="G188" s="7"/>
      <c r="H188" s="8">
        <f>ROUND(G188*F188,2)</f>
        <v>0</v>
      </c>
    </row>
    <row r="189" spans="1:8" ht="36" customHeight="1">
      <c r="A189" s="56" t="s">
        <v>211</v>
      </c>
      <c r="B189" s="3" t="s">
        <v>343</v>
      </c>
      <c r="C189" s="4" t="s">
        <v>371</v>
      </c>
      <c r="D189" s="11" t="s">
        <v>387</v>
      </c>
      <c r="E189" s="5" t="s">
        <v>53</v>
      </c>
      <c r="F189" s="14">
        <v>40</v>
      </c>
      <c r="G189" s="7"/>
      <c r="H189" s="8">
        <f>ROUND(G189*F189,2)</f>
        <v>0</v>
      </c>
    </row>
    <row r="190" spans="1:8" ht="36" customHeight="1">
      <c r="A190" s="56" t="s">
        <v>211</v>
      </c>
      <c r="B190" s="3" t="s">
        <v>344</v>
      </c>
      <c r="C190" s="4" t="s">
        <v>213</v>
      </c>
      <c r="D190" s="11" t="s">
        <v>214</v>
      </c>
      <c r="E190" s="5" t="s">
        <v>53</v>
      </c>
      <c r="F190" s="14">
        <v>120</v>
      </c>
      <c r="G190" s="7"/>
      <c r="H190" s="8">
        <f>ROUND(G190*F190,2)</f>
        <v>0</v>
      </c>
    </row>
    <row r="191" spans="1:8" ht="36" customHeight="1">
      <c r="A191" s="56"/>
      <c r="B191" s="3" t="s">
        <v>345</v>
      </c>
      <c r="C191" s="17" t="s">
        <v>365</v>
      </c>
      <c r="D191" s="11" t="s">
        <v>195</v>
      </c>
      <c r="E191" s="5"/>
      <c r="F191" s="14"/>
      <c r="G191" s="9"/>
      <c r="H191" s="15"/>
    </row>
    <row r="192" spans="1:8" ht="36" customHeight="1">
      <c r="A192" s="56"/>
      <c r="B192" s="10" t="s">
        <v>37</v>
      </c>
      <c r="C192" s="17" t="s">
        <v>366</v>
      </c>
      <c r="D192" s="11"/>
      <c r="E192" s="5" t="s">
        <v>34</v>
      </c>
      <c r="F192" s="14">
        <v>10</v>
      </c>
      <c r="G192" s="7"/>
      <c r="H192" s="8">
        <f>ROUND(G192*F192,2)</f>
        <v>0</v>
      </c>
    </row>
    <row r="193" spans="1:8" ht="36" customHeight="1">
      <c r="A193" s="56"/>
      <c r="B193" s="3" t="s">
        <v>346</v>
      </c>
      <c r="C193" s="4" t="s">
        <v>372</v>
      </c>
      <c r="D193" s="11" t="s">
        <v>195</v>
      </c>
      <c r="E193" s="5" t="s">
        <v>89</v>
      </c>
      <c r="F193" s="14">
        <v>1</v>
      </c>
      <c r="G193" s="7"/>
      <c r="H193" s="8">
        <f>ROUND(G193*F193,2)</f>
        <v>0</v>
      </c>
    </row>
    <row r="194" spans="1:8" ht="36" customHeight="1">
      <c r="A194" s="45"/>
      <c r="B194" s="64"/>
      <c r="C194" s="59" t="s">
        <v>21</v>
      </c>
      <c r="D194" s="18"/>
      <c r="E194" s="63"/>
      <c r="F194" s="54"/>
      <c r="G194" s="55"/>
      <c r="H194" s="55"/>
    </row>
    <row r="195" spans="1:8" ht="36" customHeight="1">
      <c r="A195" s="56" t="s">
        <v>63</v>
      </c>
      <c r="B195" s="3" t="s">
        <v>347</v>
      </c>
      <c r="C195" s="4" t="s">
        <v>103</v>
      </c>
      <c r="D195" s="11" t="s">
        <v>216</v>
      </c>
      <c r="E195" s="5" t="s">
        <v>43</v>
      </c>
      <c r="F195" s="14">
        <v>23</v>
      </c>
      <c r="G195" s="7"/>
      <c r="H195" s="8">
        <f>ROUND(G195*F195,2)</f>
        <v>0</v>
      </c>
    </row>
    <row r="196" spans="1:8" ht="36" customHeight="1">
      <c r="A196" s="56" t="s">
        <v>88</v>
      </c>
      <c r="B196" s="3" t="s">
        <v>358</v>
      </c>
      <c r="C196" s="4" t="s">
        <v>104</v>
      </c>
      <c r="D196" s="11" t="s">
        <v>195</v>
      </c>
      <c r="E196" s="5"/>
      <c r="F196" s="14"/>
      <c r="G196" s="8"/>
      <c r="H196" s="15"/>
    </row>
    <row r="197" spans="1:8" ht="36" customHeight="1">
      <c r="A197" s="56" t="s">
        <v>105</v>
      </c>
      <c r="B197" s="10" t="s">
        <v>37</v>
      </c>
      <c r="C197" s="4" t="s">
        <v>218</v>
      </c>
      <c r="D197" s="11"/>
      <c r="E197" s="5" t="s">
        <v>89</v>
      </c>
      <c r="F197" s="14">
        <v>1</v>
      </c>
      <c r="G197" s="7"/>
      <c r="H197" s="8">
        <f>ROUND(G197*F197,2)</f>
        <v>0</v>
      </c>
    </row>
    <row r="198" spans="1:8" ht="36" customHeight="1">
      <c r="A198" s="56" t="s">
        <v>64</v>
      </c>
      <c r="B198" s="3" t="s">
        <v>359</v>
      </c>
      <c r="C198" s="4" t="s">
        <v>106</v>
      </c>
      <c r="D198" s="11" t="s">
        <v>216</v>
      </c>
      <c r="E198" s="5"/>
      <c r="F198" s="14"/>
      <c r="G198" s="9"/>
      <c r="H198" s="15"/>
    </row>
    <row r="199" spans="1:8" ht="36" customHeight="1">
      <c r="A199" s="56" t="s">
        <v>65</v>
      </c>
      <c r="B199" s="10" t="s">
        <v>37</v>
      </c>
      <c r="C199" s="4" t="s">
        <v>220</v>
      </c>
      <c r="D199" s="11"/>
      <c r="E199" s="5" t="s">
        <v>43</v>
      </c>
      <c r="F199" s="14">
        <v>10</v>
      </c>
      <c r="G199" s="7"/>
      <c r="H199" s="8">
        <f>ROUND(G199*F199,2)</f>
        <v>0</v>
      </c>
    </row>
    <row r="200" spans="1:8" ht="36" customHeight="1">
      <c r="A200" s="56" t="s">
        <v>90</v>
      </c>
      <c r="B200" s="3" t="s">
        <v>360</v>
      </c>
      <c r="C200" s="4" t="s">
        <v>107</v>
      </c>
      <c r="D200" s="11" t="s">
        <v>216</v>
      </c>
      <c r="E200" s="5" t="s">
        <v>43</v>
      </c>
      <c r="F200" s="14">
        <v>10</v>
      </c>
      <c r="G200" s="7"/>
      <c r="H200" s="8">
        <f>ROUND(G200*F200,2)</f>
        <v>0</v>
      </c>
    </row>
    <row r="201" spans="1:8" ht="36" customHeight="1">
      <c r="A201" s="56" t="s">
        <v>91</v>
      </c>
      <c r="B201" s="3" t="s">
        <v>373</v>
      </c>
      <c r="C201" s="4" t="s">
        <v>108</v>
      </c>
      <c r="D201" s="11" t="s">
        <v>216</v>
      </c>
      <c r="E201" s="5" t="s">
        <v>43</v>
      </c>
      <c r="F201" s="14">
        <v>5</v>
      </c>
      <c r="G201" s="7"/>
      <c r="H201" s="8">
        <f>ROUND(G201*F201,2)</f>
        <v>0</v>
      </c>
    </row>
    <row r="202" spans="1:8" ht="36" customHeight="1">
      <c r="A202" s="56" t="s">
        <v>92</v>
      </c>
      <c r="B202" s="3" t="s">
        <v>374</v>
      </c>
      <c r="C202" s="4" t="s">
        <v>109</v>
      </c>
      <c r="D202" s="11" t="s">
        <v>216</v>
      </c>
      <c r="E202" s="5" t="s">
        <v>43</v>
      </c>
      <c r="F202" s="14">
        <v>2</v>
      </c>
      <c r="G202" s="7"/>
      <c r="H202" s="8">
        <f>ROUND(G202*F202,2)</f>
        <v>0</v>
      </c>
    </row>
    <row r="203" spans="1:8" ht="36" customHeight="1">
      <c r="A203" s="45"/>
      <c r="B203" s="52"/>
      <c r="C203" s="59" t="s">
        <v>22</v>
      </c>
      <c r="D203" s="18"/>
      <c r="E203" s="60"/>
      <c r="F203" s="18"/>
      <c r="G203" s="55"/>
      <c r="H203" s="55"/>
    </row>
    <row r="204" spans="1:8" ht="36" customHeight="1">
      <c r="A204" s="61" t="s">
        <v>66</v>
      </c>
      <c r="B204" s="3" t="s">
        <v>388</v>
      </c>
      <c r="C204" s="4" t="s">
        <v>67</v>
      </c>
      <c r="D204" s="11" t="s">
        <v>225</v>
      </c>
      <c r="E204" s="5"/>
      <c r="F204" s="6"/>
      <c r="G204" s="9"/>
      <c r="H204" s="8"/>
    </row>
    <row r="205" spans="1:8" ht="36" customHeight="1">
      <c r="A205" s="61" t="s">
        <v>226</v>
      </c>
      <c r="B205" s="10" t="s">
        <v>37</v>
      </c>
      <c r="C205" s="4" t="s">
        <v>227</v>
      </c>
      <c r="D205" s="11"/>
      <c r="E205" s="5" t="s">
        <v>36</v>
      </c>
      <c r="F205" s="6">
        <v>300</v>
      </c>
      <c r="G205" s="7"/>
      <c r="H205" s="8">
        <f>ROUND(G205*F205,2)</f>
        <v>0</v>
      </c>
    </row>
    <row r="206" spans="1:8" ht="36" customHeight="1">
      <c r="A206" s="61" t="s">
        <v>68</v>
      </c>
      <c r="B206" s="10" t="s">
        <v>44</v>
      </c>
      <c r="C206" s="4" t="s">
        <v>228</v>
      </c>
      <c r="D206" s="11"/>
      <c r="E206" s="5" t="s">
        <v>36</v>
      </c>
      <c r="F206" s="6">
        <v>7200</v>
      </c>
      <c r="G206" s="7"/>
      <c r="H206" s="8">
        <f>ROUND(G206*F206,2)</f>
        <v>0</v>
      </c>
    </row>
    <row r="207" spans="1:8" s="51" customFormat="1" ht="48" customHeight="1" thickBot="1">
      <c r="A207" s="67"/>
      <c r="B207" s="66" t="s">
        <v>13</v>
      </c>
      <c r="C207" s="127" t="str">
        <f>C99</f>
        <v>SCURFIELD BOULEVARD - DOVERCOURT DRIVE TO WAVERLEY STREET - CONCRETE RECONSTRUCTION</v>
      </c>
      <c r="D207" s="128"/>
      <c r="E207" s="128"/>
      <c r="F207" s="129"/>
      <c r="G207" s="67" t="s">
        <v>14</v>
      </c>
      <c r="H207" s="67">
        <f>SUM(H99:H206)</f>
        <v>0</v>
      </c>
    </row>
    <row r="208" spans="1:8" ht="48" customHeight="1" thickTop="1">
      <c r="A208" s="45"/>
      <c r="B208" s="142" t="s">
        <v>380</v>
      </c>
      <c r="C208" s="143"/>
      <c r="D208" s="143"/>
      <c r="E208" s="143"/>
      <c r="F208" s="143"/>
      <c r="G208" s="144"/>
      <c r="H208" s="68"/>
    </row>
    <row r="209" spans="1:8" s="51" customFormat="1" ht="48" customHeight="1">
      <c r="A209" s="48"/>
      <c r="B209" s="49" t="s">
        <v>375</v>
      </c>
      <c r="C209" s="124" t="s">
        <v>267</v>
      </c>
      <c r="D209" s="125"/>
      <c r="E209" s="125"/>
      <c r="F209" s="126"/>
      <c r="G209" s="98"/>
      <c r="H209" s="99"/>
    </row>
    <row r="210" spans="1:8" ht="36" customHeight="1">
      <c r="A210" s="45"/>
      <c r="B210" s="52"/>
      <c r="C210" s="53" t="s">
        <v>16</v>
      </c>
      <c r="D210" s="18"/>
      <c r="E210" s="54" t="s">
        <v>2</v>
      </c>
      <c r="F210" s="54" t="s">
        <v>2</v>
      </c>
      <c r="G210" s="96" t="s">
        <v>2</v>
      </c>
      <c r="H210" s="100"/>
    </row>
    <row r="211" spans="1:8" ht="36" customHeight="1">
      <c r="A211" s="56" t="s">
        <v>128</v>
      </c>
      <c r="B211" s="3" t="s">
        <v>376</v>
      </c>
      <c r="C211" s="4" t="s">
        <v>129</v>
      </c>
      <c r="D211" s="57" t="s">
        <v>268</v>
      </c>
      <c r="E211" s="5" t="s">
        <v>34</v>
      </c>
      <c r="F211" s="6">
        <v>200</v>
      </c>
      <c r="G211" s="7"/>
      <c r="H211" s="101">
        <f>ROUND(G211*F211,2)</f>
        <v>0</v>
      </c>
    </row>
    <row r="212" spans="1:8" ht="36" customHeight="1">
      <c r="A212" s="58" t="s">
        <v>130</v>
      </c>
      <c r="B212" s="3" t="s">
        <v>377</v>
      </c>
      <c r="C212" s="4" t="s">
        <v>131</v>
      </c>
      <c r="D212" s="57" t="s">
        <v>268</v>
      </c>
      <c r="E212" s="5" t="s">
        <v>36</v>
      </c>
      <c r="F212" s="6">
        <v>1260</v>
      </c>
      <c r="G212" s="7"/>
      <c r="H212" s="101">
        <f>ROUND(G212*F212,2)</f>
        <v>0</v>
      </c>
    </row>
    <row r="213" spans="1:8" ht="36" customHeight="1">
      <c r="A213" s="58" t="s">
        <v>39</v>
      </c>
      <c r="B213" s="3" t="s">
        <v>378</v>
      </c>
      <c r="C213" s="4" t="s">
        <v>40</v>
      </c>
      <c r="D213" s="57" t="s">
        <v>268</v>
      </c>
      <c r="E213" s="5" t="s">
        <v>34</v>
      </c>
      <c r="F213" s="6">
        <v>10</v>
      </c>
      <c r="G213" s="7"/>
      <c r="H213" s="101">
        <f>ROUND(G213*F213,2)</f>
        <v>0</v>
      </c>
    </row>
    <row r="214" spans="1:8" ht="36" customHeight="1">
      <c r="A214" s="45"/>
      <c r="B214" s="62"/>
      <c r="C214" s="59" t="s">
        <v>18</v>
      </c>
      <c r="D214" s="18"/>
      <c r="E214" s="54"/>
      <c r="F214" s="54"/>
      <c r="G214" s="96"/>
      <c r="H214" s="100"/>
    </row>
    <row r="215" spans="1:8" ht="36" customHeight="1">
      <c r="A215" s="56" t="s">
        <v>264</v>
      </c>
      <c r="B215" s="3" t="s">
        <v>379</v>
      </c>
      <c r="C215" s="4" t="s">
        <v>265</v>
      </c>
      <c r="D215" s="11" t="s">
        <v>266</v>
      </c>
      <c r="E215" s="5" t="s">
        <v>36</v>
      </c>
      <c r="F215" s="14">
        <v>1050</v>
      </c>
      <c r="G215" s="7"/>
      <c r="H215" s="8">
        <f>ROUND(G215*F215,2)</f>
        <v>0</v>
      </c>
    </row>
    <row r="216" spans="1:8" s="51" customFormat="1" ht="48" customHeight="1" thickBot="1">
      <c r="A216" s="67"/>
      <c r="B216" s="66" t="str">
        <f>B209</f>
        <v>C</v>
      </c>
      <c r="C216" s="127" t="str">
        <f>C209</f>
        <v>SCURFIELD BOULEVARD - DOVERCOURT DRIVE TO WAVERLEY STREET - NORTHSIDE SIDEWALK</v>
      </c>
      <c r="D216" s="128"/>
      <c r="E216" s="128"/>
      <c r="F216" s="129"/>
      <c r="G216" s="67" t="s">
        <v>14</v>
      </c>
      <c r="H216" s="67">
        <f>SUM(H209:H215)</f>
        <v>0</v>
      </c>
    </row>
    <row r="217" spans="1:8" ht="36" customHeight="1" thickTop="1">
      <c r="A217" s="69"/>
      <c r="B217" s="70"/>
      <c r="C217" s="71" t="s">
        <v>15</v>
      </c>
      <c r="D217" s="72"/>
      <c r="E217" s="72"/>
      <c r="F217" s="72"/>
      <c r="G217" s="72"/>
      <c r="H217" s="73"/>
    </row>
    <row r="218" spans="1:8" s="51" customFormat="1" ht="48" customHeight="1">
      <c r="A218" s="74"/>
      <c r="B218" s="137" t="str">
        <f>B6</f>
        <v>PART 1    </v>
      </c>
      <c r="C218" s="138"/>
      <c r="D218" s="138"/>
      <c r="E218" s="138"/>
      <c r="F218" s="138"/>
      <c r="G218" s="75"/>
      <c r="H218" s="76"/>
    </row>
    <row r="219" spans="1:8" ht="48" customHeight="1" thickBot="1">
      <c r="A219" s="65"/>
      <c r="B219" s="66" t="s">
        <v>12</v>
      </c>
      <c r="C219" s="130" t="str">
        <f>C7</f>
        <v>BERRY STREET - SARGENT AVENUE TO WELLINGTON AVENUE - CONCRETE RECONSTRUCTION</v>
      </c>
      <c r="D219" s="128"/>
      <c r="E219" s="128"/>
      <c r="F219" s="129"/>
      <c r="G219" s="65" t="s">
        <v>14</v>
      </c>
      <c r="H219" s="65">
        <f>H98</f>
        <v>0</v>
      </c>
    </row>
    <row r="220" spans="1:8" ht="48" customHeight="1" thickBot="1" thickTop="1">
      <c r="A220" s="65"/>
      <c r="B220" s="66" t="s">
        <v>13</v>
      </c>
      <c r="C220" s="121" t="str">
        <f>C99</f>
        <v>SCURFIELD BOULEVARD - DOVERCOURT DRIVE TO WAVERLEY STREET - CONCRETE RECONSTRUCTION</v>
      </c>
      <c r="D220" s="122"/>
      <c r="E220" s="122"/>
      <c r="F220" s="123"/>
      <c r="G220" s="65" t="s">
        <v>14</v>
      </c>
      <c r="H220" s="65">
        <f>H207</f>
        <v>0</v>
      </c>
    </row>
    <row r="221" spans="1:8" ht="48" customHeight="1" thickBot="1" thickTop="1">
      <c r="A221" s="65"/>
      <c r="B221" s="77"/>
      <c r="C221" s="78"/>
      <c r="D221" s="79"/>
      <c r="E221" s="80"/>
      <c r="F221" s="80"/>
      <c r="G221" s="81" t="s">
        <v>25</v>
      </c>
      <c r="H221" s="82">
        <f>SUM(H218:H220)</f>
        <v>0</v>
      </c>
    </row>
    <row r="222" spans="1:8" s="51" customFormat="1" ht="48" customHeight="1" thickBot="1" thickTop="1">
      <c r="A222" s="67"/>
      <c r="B222" s="131" t="str">
        <f>B208</f>
        <v>PART 2    (See B9.5, B15.2.1, B16.4, D2, D14.2-3, D16.4)</v>
      </c>
      <c r="C222" s="132"/>
      <c r="D222" s="132"/>
      <c r="E222" s="132"/>
      <c r="F222" s="132"/>
      <c r="G222" s="133"/>
      <c r="H222" s="83"/>
    </row>
    <row r="223" spans="1:8" ht="48" customHeight="1" thickBot="1" thickTop="1">
      <c r="A223" s="84"/>
      <c r="B223" s="102" t="s">
        <v>375</v>
      </c>
      <c r="C223" s="121" t="str">
        <f>C209</f>
        <v>SCURFIELD BOULEVARD - DOVERCOURT DRIVE TO WAVERLEY STREET - NORTHSIDE SIDEWALK</v>
      </c>
      <c r="D223" s="122"/>
      <c r="E223" s="122"/>
      <c r="F223" s="123"/>
      <c r="G223" s="84" t="s">
        <v>14</v>
      </c>
      <c r="H223" s="84">
        <f>H216</f>
        <v>0</v>
      </c>
    </row>
    <row r="224" spans="1:8" ht="48" customHeight="1" thickBot="1" thickTop="1">
      <c r="A224" s="65"/>
      <c r="B224" s="77"/>
      <c r="C224" s="78"/>
      <c r="D224" s="79"/>
      <c r="E224" s="80"/>
      <c r="F224" s="80"/>
      <c r="G224" s="81" t="s">
        <v>26</v>
      </c>
      <c r="H224" s="82">
        <f>SUM(H223:H223)</f>
        <v>0</v>
      </c>
    </row>
    <row r="225" spans="1:8" s="28" customFormat="1" ht="37.5" customHeight="1" thickTop="1">
      <c r="A225" s="45"/>
      <c r="B225" s="117" t="s">
        <v>32</v>
      </c>
      <c r="C225" s="118"/>
      <c r="D225" s="118"/>
      <c r="E225" s="118"/>
      <c r="F225" s="118"/>
      <c r="G225" s="119">
        <f>H221+H224</f>
        <v>0</v>
      </c>
      <c r="H225" s="120"/>
    </row>
    <row r="226" spans="1:8" ht="15.75" customHeight="1">
      <c r="A226" s="85"/>
      <c r="B226" s="86"/>
      <c r="C226" s="87"/>
      <c r="D226" s="88"/>
      <c r="E226" s="87"/>
      <c r="F226" s="87"/>
      <c r="G226" s="89"/>
      <c r="H226" s="90"/>
    </row>
  </sheetData>
  <sheetProtection password="CC3D" sheet="1" selectLockedCells="1"/>
  <mergeCells count="15">
    <mergeCell ref="B6:F6"/>
    <mergeCell ref="B218:F218"/>
    <mergeCell ref="C7:F7"/>
    <mergeCell ref="C98:F98"/>
    <mergeCell ref="C99:F99"/>
    <mergeCell ref="B208:G208"/>
    <mergeCell ref="B225:F225"/>
    <mergeCell ref="G225:H225"/>
    <mergeCell ref="C223:F223"/>
    <mergeCell ref="C209:F209"/>
    <mergeCell ref="C216:F216"/>
    <mergeCell ref="C207:F207"/>
    <mergeCell ref="C219:F219"/>
    <mergeCell ref="C220:F220"/>
    <mergeCell ref="B222:G222"/>
  </mergeCells>
  <conditionalFormatting sqref="D101 D113 D117 D175:D176 D198:D199 D23 D115">
    <cfRule type="cellIs" priority="441" dxfId="378" operator="equal" stopIfTrue="1">
      <formula>"CW 2130-R11"</formula>
    </cfRule>
    <cfRule type="cellIs" priority="442" dxfId="378" operator="equal" stopIfTrue="1">
      <formula>"CW 3120-R2"</formula>
    </cfRule>
    <cfRule type="cellIs" priority="443" dxfId="378" operator="equal" stopIfTrue="1">
      <formula>"CW 3240-R7"</formula>
    </cfRule>
  </conditionalFormatting>
  <conditionalFormatting sqref="D102">
    <cfRule type="cellIs" priority="438" dxfId="378" operator="equal" stopIfTrue="1">
      <formula>"CW 2130-R11"</formula>
    </cfRule>
    <cfRule type="cellIs" priority="439" dxfId="378" operator="equal" stopIfTrue="1">
      <formula>"CW 3120-R2"</formula>
    </cfRule>
    <cfRule type="cellIs" priority="440" dxfId="378" operator="equal" stopIfTrue="1">
      <formula>"CW 3240-R7"</formula>
    </cfRule>
  </conditionalFormatting>
  <conditionalFormatting sqref="D103">
    <cfRule type="cellIs" priority="435" dxfId="378" operator="equal" stopIfTrue="1">
      <formula>"CW 2130-R11"</formula>
    </cfRule>
    <cfRule type="cellIs" priority="436" dxfId="378" operator="equal" stopIfTrue="1">
      <formula>"CW 3120-R2"</formula>
    </cfRule>
    <cfRule type="cellIs" priority="437" dxfId="378" operator="equal" stopIfTrue="1">
      <formula>"CW 3240-R7"</formula>
    </cfRule>
  </conditionalFormatting>
  <conditionalFormatting sqref="D104">
    <cfRule type="cellIs" priority="432" dxfId="378" operator="equal" stopIfTrue="1">
      <formula>"CW 2130-R11"</formula>
    </cfRule>
    <cfRule type="cellIs" priority="433" dxfId="378" operator="equal" stopIfTrue="1">
      <formula>"CW 3120-R2"</formula>
    </cfRule>
    <cfRule type="cellIs" priority="434" dxfId="378" operator="equal" stopIfTrue="1">
      <formula>"CW 3240-R7"</formula>
    </cfRule>
  </conditionalFormatting>
  <conditionalFormatting sqref="D105">
    <cfRule type="cellIs" priority="429" dxfId="378" operator="equal" stopIfTrue="1">
      <formula>"CW 2130-R11"</formula>
    </cfRule>
    <cfRule type="cellIs" priority="430" dxfId="378" operator="equal" stopIfTrue="1">
      <formula>"CW 3120-R2"</formula>
    </cfRule>
    <cfRule type="cellIs" priority="431" dxfId="378" operator="equal" stopIfTrue="1">
      <formula>"CW 3240-R7"</formula>
    </cfRule>
  </conditionalFormatting>
  <conditionalFormatting sqref="D106">
    <cfRule type="cellIs" priority="426" dxfId="378" operator="equal" stopIfTrue="1">
      <formula>"CW 2130-R11"</formula>
    </cfRule>
    <cfRule type="cellIs" priority="427" dxfId="378" operator="equal" stopIfTrue="1">
      <formula>"CW 3120-R2"</formula>
    </cfRule>
    <cfRule type="cellIs" priority="428" dxfId="378" operator="equal" stopIfTrue="1">
      <formula>"CW 3240-R7"</formula>
    </cfRule>
  </conditionalFormatting>
  <conditionalFormatting sqref="D108">
    <cfRule type="cellIs" priority="423" dxfId="378" operator="equal" stopIfTrue="1">
      <formula>"CW 2130-R11"</formula>
    </cfRule>
    <cfRule type="cellIs" priority="424" dxfId="378" operator="equal" stopIfTrue="1">
      <formula>"CW 3120-R2"</formula>
    </cfRule>
    <cfRule type="cellIs" priority="425" dxfId="378" operator="equal" stopIfTrue="1">
      <formula>"CW 3240-R7"</formula>
    </cfRule>
  </conditionalFormatting>
  <conditionalFormatting sqref="D107">
    <cfRule type="cellIs" priority="420" dxfId="378" operator="equal" stopIfTrue="1">
      <formula>"CW 2130-R11"</formula>
    </cfRule>
    <cfRule type="cellIs" priority="421" dxfId="378" operator="equal" stopIfTrue="1">
      <formula>"CW 3120-R2"</formula>
    </cfRule>
    <cfRule type="cellIs" priority="422" dxfId="378" operator="equal" stopIfTrue="1">
      <formula>"CW 3240-R7"</formula>
    </cfRule>
  </conditionalFormatting>
  <conditionalFormatting sqref="D110:D111">
    <cfRule type="cellIs" priority="417" dxfId="378" operator="equal" stopIfTrue="1">
      <formula>"CW 2130-R11"</formula>
    </cfRule>
    <cfRule type="cellIs" priority="418" dxfId="378" operator="equal" stopIfTrue="1">
      <formula>"CW 3120-R2"</formula>
    </cfRule>
    <cfRule type="cellIs" priority="419" dxfId="378" operator="equal" stopIfTrue="1">
      <formula>"CW 3240-R7"</formula>
    </cfRule>
  </conditionalFormatting>
  <conditionalFormatting sqref="D116">
    <cfRule type="cellIs" priority="411" dxfId="378" operator="equal" stopIfTrue="1">
      <formula>"CW 2130-R11"</formula>
    </cfRule>
    <cfRule type="cellIs" priority="412" dxfId="378" operator="equal" stopIfTrue="1">
      <formula>"CW 3120-R2"</formula>
    </cfRule>
    <cfRule type="cellIs" priority="413" dxfId="378" operator="equal" stopIfTrue="1">
      <formula>"CW 3240-R7"</formula>
    </cfRule>
  </conditionalFormatting>
  <conditionalFormatting sqref="D121">
    <cfRule type="cellIs" priority="408" dxfId="378" operator="equal" stopIfTrue="1">
      <formula>"CW 2130-R11"</formula>
    </cfRule>
    <cfRule type="cellIs" priority="409" dxfId="378" operator="equal" stopIfTrue="1">
      <formula>"CW 3120-R2"</formula>
    </cfRule>
    <cfRule type="cellIs" priority="410" dxfId="378" operator="equal" stopIfTrue="1">
      <formula>"CW 3240-R7"</formula>
    </cfRule>
  </conditionalFormatting>
  <conditionalFormatting sqref="D122">
    <cfRule type="cellIs" priority="405" dxfId="378" operator="equal" stopIfTrue="1">
      <formula>"CW 2130-R11"</formula>
    </cfRule>
    <cfRule type="cellIs" priority="406" dxfId="378" operator="equal" stopIfTrue="1">
      <formula>"CW 3120-R2"</formula>
    </cfRule>
    <cfRule type="cellIs" priority="407" dxfId="378" operator="equal" stopIfTrue="1">
      <formula>"CW 3240-R7"</formula>
    </cfRule>
  </conditionalFormatting>
  <conditionalFormatting sqref="D123:D125">
    <cfRule type="cellIs" priority="402" dxfId="378" operator="equal" stopIfTrue="1">
      <formula>"CW 2130-R11"</formula>
    </cfRule>
    <cfRule type="cellIs" priority="403" dxfId="378" operator="equal" stopIfTrue="1">
      <formula>"CW 3120-R2"</formula>
    </cfRule>
    <cfRule type="cellIs" priority="404" dxfId="378" operator="equal" stopIfTrue="1">
      <formula>"CW 3240-R7"</formula>
    </cfRule>
  </conditionalFormatting>
  <conditionalFormatting sqref="D138">
    <cfRule type="cellIs" priority="393" dxfId="378" operator="equal" stopIfTrue="1">
      <formula>"CW 2130-R11"</formula>
    </cfRule>
    <cfRule type="cellIs" priority="394" dxfId="378" operator="equal" stopIfTrue="1">
      <formula>"CW 3120-R2"</formula>
    </cfRule>
    <cfRule type="cellIs" priority="395" dxfId="378" operator="equal" stopIfTrue="1">
      <formula>"CW 3240-R7"</formula>
    </cfRule>
  </conditionalFormatting>
  <conditionalFormatting sqref="D136:D137">
    <cfRule type="cellIs" priority="396" dxfId="378" operator="equal" stopIfTrue="1">
      <formula>"CW 2130-R11"</formula>
    </cfRule>
    <cfRule type="cellIs" priority="397" dxfId="378" operator="equal" stopIfTrue="1">
      <formula>"CW 3120-R2"</formula>
    </cfRule>
    <cfRule type="cellIs" priority="398" dxfId="378" operator="equal" stopIfTrue="1">
      <formula>"CW 3240-R7"</formula>
    </cfRule>
  </conditionalFormatting>
  <conditionalFormatting sqref="D140">
    <cfRule type="cellIs" priority="390" dxfId="378" operator="equal" stopIfTrue="1">
      <formula>"CW 2130-R11"</formula>
    </cfRule>
    <cfRule type="cellIs" priority="391" dxfId="378" operator="equal" stopIfTrue="1">
      <formula>"CW 3120-R2"</formula>
    </cfRule>
    <cfRule type="cellIs" priority="392" dxfId="378" operator="equal" stopIfTrue="1">
      <formula>"CW 3240-R7"</formula>
    </cfRule>
  </conditionalFormatting>
  <conditionalFormatting sqref="D148">
    <cfRule type="cellIs" priority="381" dxfId="378" operator="equal" stopIfTrue="1">
      <formula>"CW 2130-R11"</formula>
    </cfRule>
    <cfRule type="cellIs" priority="382" dxfId="378" operator="equal" stopIfTrue="1">
      <formula>"CW 3120-R2"</formula>
    </cfRule>
    <cfRule type="cellIs" priority="383" dxfId="378" operator="equal" stopIfTrue="1">
      <formula>"CW 3240-R7"</formula>
    </cfRule>
  </conditionalFormatting>
  <conditionalFormatting sqref="D141">
    <cfRule type="cellIs" priority="387" dxfId="378" operator="equal" stopIfTrue="1">
      <formula>"CW 2130-R11"</formula>
    </cfRule>
    <cfRule type="cellIs" priority="388" dxfId="378" operator="equal" stopIfTrue="1">
      <formula>"CW 3120-R2"</formula>
    </cfRule>
    <cfRule type="cellIs" priority="389" dxfId="378" operator="equal" stopIfTrue="1">
      <formula>"CW 3240-R7"</formula>
    </cfRule>
  </conditionalFormatting>
  <conditionalFormatting sqref="D146">
    <cfRule type="cellIs" priority="384" dxfId="378" operator="equal" stopIfTrue="1">
      <formula>"CW 2130-R11"</formula>
    </cfRule>
    <cfRule type="cellIs" priority="385" dxfId="378" operator="equal" stopIfTrue="1">
      <formula>"CW 3120-R2"</formula>
    </cfRule>
    <cfRule type="cellIs" priority="386" dxfId="378" operator="equal" stopIfTrue="1">
      <formula>"CW 3240-R7"</formula>
    </cfRule>
  </conditionalFormatting>
  <conditionalFormatting sqref="D132:D133">
    <cfRule type="cellIs" priority="375" dxfId="378" operator="equal" stopIfTrue="1">
      <formula>"CW 2130-R11"</formula>
    </cfRule>
    <cfRule type="cellIs" priority="376" dxfId="378" operator="equal" stopIfTrue="1">
      <formula>"CW 3120-R2"</formula>
    </cfRule>
    <cfRule type="cellIs" priority="377" dxfId="378" operator="equal" stopIfTrue="1">
      <formula>"CW 3240-R7"</formula>
    </cfRule>
  </conditionalFormatting>
  <conditionalFormatting sqref="D131">
    <cfRule type="cellIs" priority="378" dxfId="378" operator="equal" stopIfTrue="1">
      <formula>"CW 2130-R11"</formula>
    </cfRule>
    <cfRule type="cellIs" priority="379" dxfId="378" operator="equal" stopIfTrue="1">
      <formula>"CW 3120-R2"</formula>
    </cfRule>
    <cfRule type="cellIs" priority="380" dxfId="378" operator="equal" stopIfTrue="1">
      <formula>"CW 3240-R7"</formula>
    </cfRule>
  </conditionalFormatting>
  <conditionalFormatting sqref="D156">
    <cfRule type="cellIs" priority="351" dxfId="378" operator="equal" stopIfTrue="1">
      <formula>"CW 2130-R11"</formula>
    </cfRule>
    <cfRule type="cellIs" priority="352" dxfId="378" operator="equal" stopIfTrue="1">
      <formula>"CW 3120-R2"</formula>
    </cfRule>
    <cfRule type="cellIs" priority="353" dxfId="378" operator="equal" stopIfTrue="1">
      <formula>"CW 3240-R7"</formula>
    </cfRule>
  </conditionalFormatting>
  <conditionalFormatting sqref="D142">
    <cfRule type="cellIs" priority="372" dxfId="378" operator="equal" stopIfTrue="1">
      <formula>"CW 2130-R11"</formula>
    </cfRule>
    <cfRule type="cellIs" priority="373" dxfId="378" operator="equal" stopIfTrue="1">
      <formula>"CW 3120-R2"</formula>
    </cfRule>
    <cfRule type="cellIs" priority="374" dxfId="378" operator="equal" stopIfTrue="1">
      <formula>"CW 3240-R7"</formula>
    </cfRule>
  </conditionalFormatting>
  <conditionalFormatting sqref="D149">
    <cfRule type="cellIs" priority="369" dxfId="378" operator="equal" stopIfTrue="1">
      <formula>"CW 2130-R11"</formula>
    </cfRule>
    <cfRule type="cellIs" priority="370" dxfId="378" operator="equal" stopIfTrue="1">
      <formula>"CW 3120-R2"</formula>
    </cfRule>
    <cfRule type="cellIs" priority="371" dxfId="378" operator="equal" stopIfTrue="1">
      <formula>"CW 3240-R7"</formula>
    </cfRule>
  </conditionalFormatting>
  <conditionalFormatting sqref="D150">
    <cfRule type="cellIs" priority="366" dxfId="378" operator="equal" stopIfTrue="1">
      <formula>"CW 2130-R11"</formula>
    </cfRule>
    <cfRule type="cellIs" priority="367" dxfId="378" operator="equal" stopIfTrue="1">
      <formula>"CW 3120-R2"</formula>
    </cfRule>
    <cfRule type="cellIs" priority="368" dxfId="378" operator="equal" stopIfTrue="1">
      <formula>"CW 3240-R7"</formula>
    </cfRule>
  </conditionalFormatting>
  <conditionalFormatting sqref="D152">
    <cfRule type="cellIs" priority="363" dxfId="378" operator="equal" stopIfTrue="1">
      <formula>"CW 2130-R11"</formula>
    </cfRule>
    <cfRule type="cellIs" priority="364" dxfId="378" operator="equal" stopIfTrue="1">
      <formula>"CW 3120-R2"</formula>
    </cfRule>
    <cfRule type="cellIs" priority="365" dxfId="378" operator="equal" stopIfTrue="1">
      <formula>"CW 3240-R7"</formula>
    </cfRule>
  </conditionalFormatting>
  <conditionalFormatting sqref="D153">
    <cfRule type="cellIs" priority="360" dxfId="378" operator="equal" stopIfTrue="1">
      <formula>"CW 2130-R11"</formula>
    </cfRule>
    <cfRule type="cellIs" priority="361" dxfId="378" operator="equal" stopIfTrue="1">
      <formula>"CW 3120-R2"</formula>
    </cfRule>
    <cfRule type="cellIs" priority="362" dxfId="378" operator="equal" stopIfTrue="1">
      <formula>"CW 3240-R7"</formula>
    </cfRule>
  </conditionalFormatting>
  <conditionalFormatting sqref="D154">
    <cfRule type="cellIs" priority="357" dxfId="378" operator="equal" stopIfTrue="1">
      <formula>"CW 2130-R11"</formula>
    </cfRule>
    <cfRule type="cellIs" priority="358" dxfId="378" operator="equal" stopIfTrue="1">
      <formula>"CW 3120-R2"</formula>
    </cfRule>
    <cfRule type="cellIs" priority="359" dxfId="378" operator="equal" stopIfTrue="1">
      <formula>"CW 3240-R7"</formula>
    </cfRule>
  </conditionalFormatting>
  <conditionalFormatting sqref="D158">
    <cfRule type="cellIs" priority="345" dxfId="378" operator="equal" stopIfTrue="1">
      <formula>"CW 2130-R11"</formula>
    </cfRule>
    <cfRule type="cellIs" priority="346" dxfId="378" operator="equal" stopIfTrue="1">
      <formula>"CW 3120-R2"</formula>
    </cfRule>
    <cfRule type="cellIs" priority="347" dxfId="378" operator="equal" stopIfTrue="1">
      <formula>"CW 3240-R7"</formula>
    </cfRule>
  </conditionalFormatting>
  <conditionalFormatting sqref="D143">
    <cfRule type="cellIs" priority="342" dxfId="378" operator="equal" stopIfTrue="1">
      <formula>"CW 2130-R11"</formula>
    </cfRule>
    <cfRule type="cellIs" priority="343" dxfId="378" operator="equal" stopIfTrue="1">
      <formula>"CW 3120-R2"</formula>
    </cfRule>
    <cfRule type="cellIs" priority="344" dxfId="378" operator="equal" stopIfTrue="1">
      <formula>"CW 3240-R7"</formula>
    </cfRule>
  </conditionalFormatting>
  <conditionalFormatting sqref="D144">
    <cfRule type="cellIs" priority="339" dxfId="378" operator="equal" stopIfTrue="1">
      <formula>"CW 2130-R11"</formula>
    </cfRule>
    <cfRule type="cellIs" priority="340" dxfId="378" operator="equal" stopIfTrue="1">
      <formula>"CW 3120-R2"</formula>
    </cfRule>
    <cfRule type="cellIs" priority="341" dxfId="378" operator="equal" stopIfTrue="1">
      <formula>"CW 3240-R7"</formula>
    </cfRule>
  </conditionalFormatting>
  <conditionalFormatting sqref="D145">
    <cfRule type="cellIs" priority="336" dxfId="378" operator="equal" stopIfTrue="1">
      <formula>"CW 2130-R11"</formula>
    </cfRule>
    <cfRule type="cellIs" priority="337" dxfId="378" operator="equal" stopIfTrue="1">
      <formula>"CW 3120-R2"</formula>
    </cfRule>
    <cfRule type="cellIs" priority="338" dxfId="378" operator="equal" stopIfTrue="1">
      <formula>"CW 3240-R7"</formula>
    </cfRule>
  </conditionalFormatting>
  <conditionalFormatting sqref="D161 D163">
    <cfRule type="cellIs" priority="331" dxfId="378" operator="equal" stopIfTrue="1">
      <formula>"CW 2130-R11"</formula>
    </cfRule>
    <cfRule type="cellIs" priority="332" dxfId="378" operator="equal" stopIfTrue="1">
      <formula>"CW 3120-R2"</formula>
    </cfRule>
    <cfRule type="cellIs" priority="333" dxfId="378" operator="equal" stopIfTrue="1">
      <formula>"CW 3240-R7"</formula>
    </cfRule>
  </conditionalFormatting>
  <conditionalFormatting sqref="D72:D75 D166:D169">
    <cfRule type="cellIs" priority="334" dxfId="378" operator="equal" stopIfTrue="1">
      <formula>"CW 3120-R2"</formula>
    </cfRule>
    <cfRule type="cellIs" priority="335" dxfId="378" operator="equal" stopIfTrue="1">
      <formula>"CW 3240-R7"</formula>
    </cfRule>
  </conditionalFormatting>
  <conditionalFormatting sqref="D162">
    <cfRule type="cellIs" priority="328" dxfId="378" operator="equal" stopIfTrue="1">
      <formula>"CW 2130-R11"</formula>
    </cfRule>
    <cfRule type="cellIs" priority="329" dxfId="378" operator="equal" stopIfTrue="1">
      <formula>"CW 3120-R2"</formula>
    </cfRule>
    <cfRule type="cellIs" priority="330" dxfId="378" operator="equal" stopIfTrue="1">
      <formula>"CW 3240-R7"</formula>
    </cfRule>
  </conditionalFormatting>
  <conditionalFormatting sqref="D164:D165">
    <cfRule type="cellIs" priority="326" dxfId="378" operator="equal" stopIfTrue="1">
      <formula>"CW 3120-R2"</formula>
    </cfRule>
    <cfRule type="cellIs" priority="327" dxfId="378" operator="equal" stopIfTrue="1">
      <formula>"CW 3240-R7"</formula>
    </cfRule>
  </conditionalFormatting>
  <conditionalFormatting sqref="D170:D172">
    <cfRule type="cellIs" priority="322" dxfId="378" operator="equal" stopIfTrue="1">
      <formula>"CW 3120-R2"</formula>
    </cfRule>
    <cfRule type="cellIs" priority="323" dxfId="378" operator="equal" stopIfTrue="1">
      <formula>"CW 3240-R7"</formula>
    </cfRule>
  </conditionalFormatting>
  <conditionalFormatting sqref="D173">
    <cfRule type="cellIs" priority="320" dxfId="378" operator="equal" stopIfTrue="1">
      <formula>"CW 3120-R2"</formula>
    </cfRule>
    <cfRule type="cellIs" priority="321" dxfId="378" operator="equal" stopIfTrue="1">
      <formula>"CW 3240-R7"</formula>
    </cfRule>
  </conditionalFormatting>
  <conditionalFormatting sqref="D174">
    <cfRule type="cellIs" priority="318" dxfId="378" operator="equal" stopIfTrue="1">
      <formula>"CW 3120-R2"</formula>
    </cfRule>
    <cfRule type="cellIs" priority="319" dxfId="378" operator="equal" stopIfTrue="1">
      <formula>"CW 3240-R7"</formula>
    </cfRule>
  </conditionalFormatting>
  <conditionalFormatting sqref="D177:D178">
    <cfRule type="cellIs" priority="313" dxfId="378" operator="equal" stopIfTrue="1">
      <formula>"CW 3120-R2"</formula>
    </cfRule>
    <cfRule type="cellIs" priority="314" dxfId="378" operator="equal" stopIfTrue="1">
      <formula>"CW 3240-R7"</formula>
    </cfRule>
  </conditionalFormatting>
  <conditionalFormatting sqref="D180:D182">
    <cfRule type="cellIs" priority="306" dxfId="378" operator="equal" stopIfTrue="1">
      <formula>"CW 2130-R11"</formula>
    </cfRule>
    <cfRule type="cellIs" priority="307" dxfId="378" operator="equal" stopIfTrue="1">
      <formula>"CW 3120-R2"</formula>
    </cfRule>
    <cfRule type="cellIs" priority="308" dxfId="378" operator="equal" stopIfTrue="1">
      <formula>"CW 3240-R7"</formula>
    </cfRule>
  </conditionalFormatting>
  <conditionalFormatting sqref="D179">
    <cfRule type="cellIs" priority="309" dxfId="378" operator="equal" stopIfTrue="1">
      <formula>"CW 3120-R2"</formula>
    </cfRule>
    <cfRule type="cellIs" priority="310" dxfId="378" operator="equal" stopIfTrue="1">
      <formula>"CW 3240-R7"</formula>
    </cfRule>
  </conditionalFormatting>
  <conditionalFormatting sqref="D183:D185">
    <cfRule type="cellIs" priority="303" dxfId="378" operator="equal" stopIfTrue="1">
      <formula>"CW 2130-R11"</formula>
    </cfRule>
    <cfRule type="cellIs" priority="304" dxfId="378" operator="equal" stopIfTrue="1">
      <formula>"CW 3120-R2"</formula>
    </cfRule>
    <cfRule type="cellIs" priority="305" dxfId="378" operator="equal" stopIfTrue="1">
      <formula>"CW 3240-R7"</formula>
    </cfRule>
  </conditionalFormatting>
  <conditionalFormatting sqref="D186">
    <cfRule type="cellIs" priority="301" dxfId="378" operator="equal" stopIfTrue="1">
      <formula>"CW 3120-R2"</formula>
    </cfRule>
    <cfRule type="cellIs" priority="302" dxfId="378" operator="equal" stopIfTrue="1">
      <formula>"CW 3240-R7"</formula>
    </cfRule>
  </conditionalFormatting>
  <conditionalFormatting sqref="D187:D188">
    <cfRule type="cellIs" priority="299" dxfId="378" operator="equal" stopIfTrue="1">
      <formula>"CW 3120-R2"</formula>
    </cfRule>
    <cfRule type="cellIs" priority="300" dxfId="378" operator="equal" stopIfTrue="1">
      <formula>"CW 3240-R7"</formula>
    </cfRule>
  </conditionalFormatting>
  <conditionalFormatting sqref="D190">
    <cfRule type="cellIs" priority="297" dxfId="378" operator="equal" stopIfTrue="1">
      <formula>"CW 2130-R11"</formula>
    </cfRule>
    <cfRule type="cellIs" priority="298" dxfId="378" operator="equal" stopIfTrue="1">
      <formula>"CW 3240-R7"</formula>
    </cfRule>
  </conditionalFormatting>
  <conditionalFormatting sqref="D195">
    <cfRule type="cellIs" priority="294" dxfId="378" operator="equal" stopIfTrue="1">
      <formula>"CW 2130-R11"</formula>
    </cfRule>
    <cfRule type="cellIs" priority="295" dxfId="378" operator="equal" stopIfTrue="1">
      <formula>"CW 3120-R2"</formula>
    </cfRule>
    <cfRule type="cellIs" priority="296" dxfId="378" operator="equal" stopIfTrue="1">
      <formula>"CW 3240-R7"</formula>
    </cfRule>
  </conditionalFormatting>
  <conditionalFormatting sqref="D197">
    <cfRule type="cellIs" priority="289" dxfId="378" operator="equal" stopIfTrue="1">
      <formula>"CW 2130-R11"</formula>
    </cfRule>
    <cfRule type="cellIs" priority="290" dxfId="378" operator="equal" stopIfTrue="1">
      <formula>"CW 3120-R2"</formula>
    </cfRule>
    <cfRule type="cellIs" priority="291" dxfId="378" operator="equal" stopIfTrue="1">
      <formula>"CW 3240-R7"</formula>
    </cfRule>
  </conditionalFormatting>
  <conditionalFormatting sqref="D196">
    <cfRule type="cellIs" priority="292" dxfId="378" operator="equal" stopIfTrue="1">
      <formula>"CW 3120-R2"</formula>
    </cfRule>
    <cfRule type="cellIs" priority="293" dxfId="378" operator="equal" stopIfTrue="1">
      <formula>"CW 3240-R7"</formula>
    </cfRule>
  </conditionalFormatting>
  <conditionalFormatting sqref="D200:D201">
    <cfRule type="cellIs" priority="283" dxfId="378" operator="equal" stopIfTrue="1">
      <formula>"CW 2130-R11"</formula>
    </cfRule>
    <cfRule type="cellIs" priority="284" dxfId="378" operator="equal" stopIfTrue="1">
      <formula>"CW 3120-R2"</formula>
    </cfRule>
    <cfRule type="cellIs" priority="285" dxfId="378" operator="equal" stopIfTrue="1">
      <formula>"CW 3240-R7"</formula>
    </cfRule>
  </conditionalFormatting>
  <conditionalFormatting sqref="D202">
    <cfRule type="cellIs" priority="280" dxfId="378" operator="equal" stopIfTrue="1">
      <formula>"CW 2130-R11"</formula>
    </cfRule>
    <cfRule type="cellIs" priority="281" dxfId="378" operator="equal" stopIfTrue="1">
      <formula>"CW 3120-R2"</formula>
    </cfRule>
    <cfRule type="cellIs" priority="282" dxfId="378" operator="equal" stopIfTrue="1">
      <formula>"CW 3240-R7"</formula>
    </cfRule>
  </conditionalFormatting>
  <conditionalFormatting sqref="D204:D206">
    <cfRule type="cellIs" priority="277" dxfId="378" operator="equal" stopIfTrue="1">
      <formula>"CW 2130-R11"</formula>
    </cfRule>
    <cfRule type="cellIs" priority="278" dxfId="378" operator="equal" stopIfTrue="1">
      <formula>"CW 3120-R2"</formula>
    </cfRule>
    <cfRule type="cellIs" priority="279" dxfId="378" operator="equal" stopIfTrue="1">
      <formula>"CW 3240-R7"</formula>
    </cfRule>
  </conditionalFormatting>
  <conditionalFormatting sqref="D211">
    <cfRule type="cellIs" priority="262" dxfId="378" operator="equal" stopIfTrue="1">
      <formula>"CW 2130-R11"</formula>
    </cfRule>
    <cfRule type="cellIs" priority="263" dxfId="378" operator="equal" stopIfTrue="1">
      <formula>"CW 3120-R2"</formula>
    </cfRule>
    <cfRule type="cellIs" priority="264" dxfId="378" operator="equal" stopIfTrue="1">
      <formula>"CW 3240-R7"</formula>
    </cfRule>
  </conditionalFormatting>
  <conditionalFormatting sqref="D212">
    <cfRule type="cellIs" priority="259" dxfId="378" operator="equal" stopIfTrue="1">
      <formula>"CW 2130-R11"</formula>
    </cfRule>
    <cfRule type="cellIs" priority="260" dxfId="378" operator="equal" stopIfTrue="1">
      <formula>"CW 3120-R2"</formula>
    </cfRule>
    <cfRule type="cellIs" priority="261" dxfId="378" operator="equal" stopIfTrue="1">
      <formula>"CW 3240-R7"</formula>
    </cfRule>
  </conditionalFormatting>
  <conditionalFormatting sqref="D213">
    <cfRule type="cellIs" priority="256" dxfId="378" operator="equal" stopIfTrue="1">
      <formula>"CW 2130-R11"</formula>
    </cfRule>
    <cfRule type="cellIs" priority="257" dxfId="378" operator="equal" stopIfTrue="1">
      <formula>"CW 3120-R2"</formula>
    </cfRule>
    <cfRule type="cellIs" priority="258" dxfId="378" operator="equal" stopIfTrue="1">
      <formula>"CW 3240-R7"</formula>
    </cfRule>
  </conditionalFormatting>
  <conditionalFormatting sqref="D215">
    <cfRule type="cellIs" priority="253" dxfId="378" operator="equal" stopIfTrue="1">
      <formula>"CW 2130-R11"</formula>
    </cfRule>
    <cfRule type="cellIs" priority="254" dxfId="378" operator="equal" stopIfTrue="1">
      <formula>"CW 3120-R2"</formula>
    </cfRule>
    <cfRule type="cellIs" priority="255" dxfId="378" operator="equal" stopIfTrue="1">
      <formula>"CW 3240-R7"</formula>
    </cfRule>
  </conditionalFormatting>
  <conditionalFormatting sqref="D9 D25">
    <cfRule type="cellIs" priority="250" dxfId="378" operator="equal" stopIfTrue="1">
      <formula>"CW 2130-R11"</formula>
    </cfRule>
    <cfRule type="cellIs" priority="251" dxfId="378" operator="equal" stopIfTrue="1">
      <formula>"CW 3120-R2"</formula>
    </cfRule>
    <cfRule type="cellIs" priority="252" dxfId="378" operator="equal" stopIfTrue="1">
      <formula>"CW 3240-R7"</formula>
    </cfRule>
  </conditionalFormatting>
  <conditionalFormatting sqref="D10">
    <cfRule type="cellIs" priority="247" dxfId="378" operator="equal" stopIfTrue="1">
      <formula>"CW 2130-R11"</formula>
    </cfRule>
    <cfRule type="cellIs" priority="248" dxfId="378" operator="equal" stopIfTrue="1">
      <formula>"CW 3120-R2"</formula>
    </cfRule>
    <cfRule type="cellIs" priority="249" dxfId="378" operator="equal" stopIfTrue="1">
      <formula>"CW 3240-R7"</formula>
    </cfRule>
  </conditionalFormatting>
  <conditionalFormatting sqref="D12">
    <cfRule type="cellIs" priority="244" dxfId="378" operator="equal" stopIfTrue="1">
      <formula>"CW 2130-R11"</formula>
    </cfRule>
    <cfRule type="cellIs" priority="245" dxfId="378" operator="equal" stopIfTrue="1">
      <formula>"CW 3120-R2"</formula>
    </cfRule>
    <cfRule type="cellIs" priority="246" dxfId="378" operator="equal" stopIfTrue="1">
      <formula>"CW 3240-R7"</formula>
    </cfRule>
  </conditionalFormatting>
  <conditionalFormatting sqref="D13">
    <cfRule type="cellIs" priority="241" dxfId="378" operator="equal" stopIfTrue="1">
      <formula>"CW 2130-R11"</formula>
    </cfRule>
    <cfRule type="cellIs" priority="242" dxfId="378" operator="equal" stopIfTrue="1">
      <formula>"CW 3120-R2"</formula>
    </cfRule>
    <cfRule type="cellIs" priority="243" dxfId="378" operator="equal" stopIfTrue="1">
      <formula>"CW 3240-R7"</formula>
    </cfRule>
  </conditionalFormatting>
  <conditionalFormatting sqref="D14">
    <cfRule type="cellIs" priority="238" dxfId="378" operator="equal" stopIfTrue="1">
      <formula>"CW 2130-R11"</formula>
    </cfRule>
    <cfRule type="cellIs" priority="239" dxfId="378" operator="equal" stopIfTrue="1">
      <formula>"CW 3120-R2"</formula>
    </cfRule>
    <cfRule type="cellIs" priority="240" dxfId="378" operator="equal" stopIfTrue="1">
      <formula>"CW 3240-R7"</formula>
    </cfRule>
  </conditionalFormatting>
  <conditionalFormatting sqref="D15">
    <cfRule type="cellIs" priority="235" dxfId="378" operator="equal" stopIfTrue="1">
      <formula>"CW 2130-R11"</formula>
    </cfRule>
    <cfRule type="cellIs" priority="236" dxfId="378" operator="equal" stopIfTrue="1">
      <formula>"CW 3120-R2"</formula>
    </cfRule>
    <cfRule type="cellIs" priority="237" dxfId="378" operator="equal" stopIfTrue="1">
      <formula>"CW 3240-R7"</formula>
    </cfRule>
  </conditionalFormatting>
  <conditionalFormatting sqref="D17">
    <cfRule type="cellIs" priority="232" dxfId="378" operator="equal" stopIfTrue="1">
      <formula>"CW 2130-R11"</formula>
    </cfRule>
    <cfRule type="cellIs" priority="233" dxfId="378" operator="equal" stopIfTrue="1">
      <formula>"CW 3120-R2"</formula>
    </cfRule>
    <cfRule type="cellIs" priority="234" dxfId="378" operator="equal" stopIfTrue="1">
      <formula>"CW 3240-R7"</formula>
    </cfRule>
  </conditionalFormatting>
  <conditionalFormatting sqref="D16">
    <cfRule type="cellIs" priority="229" dxfId="378" operator="equal" stopIfTrue="1">
      <formula>"CW 2130-R11"</formula>
    </cfRule>
    <cfRule type="cellIs" priority="230" dxfId="378" operator="equal" stopIfTrue="1">
      <formula>"CW 3120-R2"</formula>
    </cfRule>
    <cfRule type="cellIs" priority="231" dxfId="378" operator="equal" stopIfTrue="1">
      <formula>"CW 3240-R7"</formula>
    </cfRule>
  </conditionalFormatting>
  <conditionalFormatting sqref="D20:D21">
    <cfRule type="cellIs" priority="226" dxfId="378" operator="equal" stopIfTrue="1">
      <formula>"CW 2130-R11"</formula>
    </cfRule>
    <cfRule type="cellIs" priority="227" dxfId="378" operator="equal" stopIfTrue="1">
      <formula>"CW 3120-R2"</formula>
    </cfRule>
    <cfRule type="cellIs" priority="228" dxfId="378" operator="equal" stopIfTrue="1">
      <formula>"CW 3240-R7"</formula>
    </cfRule>
  </conditionalFormatting>
  <conditionalFormatting sqref="D24">
    <cfRule type="cellIs" priority="223" dxfId="378" operator="equal" stopIfTrue="1">
      <formula>"CW 2130-R11"</formula>
    </cfRule>
    <cfRule type="cellIs" priority="224" dxfId="378" operator="equal" stopIfTrue="1">
      <formula>"CW 3120-R2"</formula>
    </cfRule>
    <cfRule type="cellIs" priority="225" dxfId="378" operator="equal" stopIfTrue="1">
      <formula>"CW 3240-R7"</formula>
    </cfRule>
  </conditionalFormatting>
  <conditionalFormatting sqref="D26">
    <cfRule type="cellIs" priority="220" dxfId="378" operator="equal" stopIfTrue="1">
      <formula>"CW 2130-R11"</formula>
    </cfRule>
    <cfRule type="cellIs" priority="221" dxfId="378" operator="equal" stopIfTrue="1">
      <formula>"CW 3120-R2"</formula>
    </cfRule>
    <cfRule type="cellIs" priority="222" dxfId="378" operator="equal" stopIfTrue="1">
      <formula>"CW 3240-R7"</formula>
    </cfRule>
  </conditionalFormatting>
  <conditionalFormatting sqref="D27">
    <cfRule type="cellIs" priority="217" dxfId="378" operator="equal" stopIfTrue="1">
      <formula>"CW 2130-R11"</formula>
    </cfRule>
    <cfRule type="cellIs" priority="218" dxfId="378" operator="equal" stopIfTrue="1">
      <formula>"CW 3120-R2"</formula>
    </cfRule>
    <cfRule type="cellIs" priority="219" dxfId="378" operator="equal" stopIfTrue="1">
      <formula>"CW 3240-R7"</formula>
    </cfRule>
  </conditionalFormatting>
  <conditionalFormatting sqref="D28:D30">
    <cfRule type="cellIs" priority="214" dxfId="378" operator="equal" stopIfTrue="1">
      <formula>"CW 2130-R11"</formula>
    </cfRule>
    <cfRule type="cellIs" priority="215" dxfId="378" operator="equal" stopIfTrue="1">
      <formula>"CW 3120-R2"</formula>
    </cfRule>
    <cfRule type="cellIs" priority="216" dxfId="378" operator="equal" stopIfTrue="1">
      <formula>"CW 3240-R7"</formula>
    </cfRule>
  </conditionalFormatting>
  <conditionalFormatting sqref="D45">
    <cfRule type="cellIs" priority="205" dxfId="378" operator="equal" stopIfTrue="1">
      <formula>"CW 2130-R11"</formula>
    </cfRule>
    <cfRule type="cellIs" priority="206" dxfId="378" operator="equal" stopIfTrue="1">
      <formula>"CW 3120-R2"</formula>
    </cfRule>
    <cfRule type="cellIs" priority="207" dxfId="378" operator="equal" stopIfTrue="1">
      <formula>"CW 3240-R7"</formula>
    </cfRule>
  </conditionalFormatting>
  <conditionalFormatting sqref="D39:D40">
    <cfRule type="cellIs" priority="211" dxfId="378" operator="equal" stopIfTrue="1">
      <formula>"CW 2130-R11"</formula>
    </cfRule>
    <cfRule type="cellIs" priority="212" dxfId="378" operator="equal" stopIfTrue="1">
      <formula>"CW 3120-R2"</formula>
    </cfRule>
    <cfRule type="cellIs" priority="213" dxfId="378" operator="equal" stopIfTrue="1">
      <formula>"CW 3240-R7"</formula>
    </cfRule>
  </conditionalFormatting>
  <conditionalFormatting sqref="D50">
    <cfRule type="cellIs" priority="196" dxfId="378" operator="equal" stopIfTrue="1">
      <formula>"CW 2130-R11"</formula>
    </cfRule>
    <cfRule type="cellIs" priority="197" dxfId="378" operator="equal" stopIfTrue="1">
      <formula>"CW 3120-R2"</formula>
    </cfRule>
    <cfRule type="cellIs" priority="198" dxfId="378" operator="equal" stopIfTrue="1">
      <formula>"CW 3240-R7"</formula>
    </cfRule>
  </conditionalFormatting>
  <conditionalFormatting sqref="D46">
    <cfRule type="cellIs" priority="202" dxfId="378" operator="equal" stopIfTrue="1">
      <formula>"CW 2130-R11"</formula>
    </cfRule>
    <cfRule type="cellIs" priority="203" dxfId="378" operator="equal" stopIfTrue="1">
      <formula>"CW 3120-R2"</formula>
    </cfRule>
    <cfRule type="cellIs" priority="204" dxfId="378" operator="equal" stopIfTrue="1">
      <formula>"CW 3240-R7"</formula>
    </cfRule>
  </conditionalFormatting>
  <conditionalFormatting sqref="D49">
    <cfRule type="cellIs" priority="199" dxfId="378" operator="equal" stopIfTrue="1">
      <formula>"CW 2130-R11"</formula>
    </cfRule>
    <cfRule type="cellIs" priority="200" dxfId="378" operator="equal" stopIfTrue="1">
      <formula>"CW 3120-R2"</formula>
    </cfRule>
    <cfRule type="cellIs" priority="201" dxfId="378" operator="equal" stopIfTrue="1">
      <formula>"CW 3240-R7"</formula>
    </cfRule>
  </conditionalFormatting>
  <conditionalFormatting sqref="D35:D36">
    <cfRule type="cellIs" priority="190" dxfId="378" operator="equal" stopIfTrue="1">
      <formula>"CW 2130-R11"</formula>
    </cfRule>
    <cfRule type="cellIs" priority="191" dxfId="378" operator="equal" stopIfTrue="1">
      <formula>"CW 3120-R2"</formula>
    </cfRule>
    <cfRule type="cellIs" priority="192" dxfId="378" operator="equal" stopIfTrue="1">
      <formula>"CW 3240-R7"</formula>
    </cfRule>
  </conditionalFormatting>
  <conditionalFormatting sqref="D34">
    <cfRule type="cellIs" priority="193" dxfId="378" operator="equal" stopIfTrue="1">
      <formula>"CW 2130-R11"</formula>
    </cfRule>
    <cfRule type="cellIs" priority="194" dxfId="378" operator="equal" stopIfTrue="1">
      <formula>"CW 3120-R2"</formula>
    </cfRule>
    <cfRule type="cellIs" priority="195" dxfId="378" operator="equal" stopIfTrue="1">
      <formula>"CW 3240-R7"</formula>
    </cfRule>
  </conditionalFormatting>
  <conditionalFormatting sqref="D62">
    <cfRule type="cellIs" priority="169" dxfId="378" operator="equal" stopIfTrue="1">
      <formula>"CW 2130-R11"</formula>
    </cfRule>
    <cfRule type="cellIs" priority="170" dxfId="378" operator="equal" stopIfTrue="1">
      <formula>"CW 3120-R2"</formula>
    </cfRule>
    <cfRule type="cellIs" priority="171" dxfId="378" operator="equal" stopIfTrue="1">
      <formula>"CW 3240-R7"</formula>
    </cfRule>
  </conditionalFormatting>
  <conditionalFormatting sqref="D47">
    <cfRule type="cellIs" priority="187" dxfId="378" operator="equal" stopIfTrue="1">
      <formula>"CW 2130-R11"</formula>
    </cfRule>
    <cfRule type="cellIs" priority="188" dxfId="378" operator="equal" stopIfTrue="1">
      <formula>"CW 3120-R2"</formula>
    </cfRule>
    <cfRule type="cellIs" priority="189" dxfId="378" operator="equal" stopIfTrue="1">
      <formula>"CW 3240-R7"</formula>
    </cfRule>
  </conditionalFormatting>
  <conditionalFormatting sqref="D51">
    <cfRule type="cellIs" priority="184" dxfId="378" operator="equal" stopIfTrue="1">
      <formula>"CW 2130-R11"</formula>
    </cfRule>
    <cfRule type="cellIs" priority="185" dxfId="378" operator="equal" stopIfTrue="1">
      <formula>"CW 3120-R2"</formula>
    </cfRule>
    <cfRule type="cellIs" priority="186" dxfId="378" operator="equal" stopIfTrue="1">
      <formula>"CW 3240-R7"</formula>
    </cfRule>
  </conditionalFormatting>
  <conditionalFormatting sqref="D52">
    <cfRule type="cellIs" priority="181" dxfId="378" operator="equal" stopIfTrue="1">
      <formula>"CW 2130-R11"</formula>
    </cfRule>
    <cfRule type="cellIs" priority="182" dxfId="378" operator="equal" stopIfTrue="1">
      <formula>"CW 3120-R2"</formula>
    </cfRule>
    <cfRule type="cellIs" priority="183" dxfId="378" operator="equal" stopIfTrue="1">
      <formula>"CW 3240-R7"</formula>
    </cfRule>
  </conditionalFormatting>
  <conditionalFormatting sqref="D54">
    <cfRule type="cellIs" priority="178" dxfId="378" operator="equal" stopIfTrue="1">
      <formula>"CW 2130-R11"</formula>
    </cfRule>
    <cfRule type="cellIs" priority="179" dxfId="378" operator="equal" stopIfTrue="1">
      <formula>"CW 3120-R2"</formula>
    </cfRule>
    <cfRule type="cellIs" priority="180" dxfId="378" operator="equal" stopIfTrue="1">
      <formula>"CW 3240-R7"</formula>
    </cfRule>
  </conditionalFormatting>
  <conditionalFormatting sqref="D55">
    <cfRule type="cellIs" priority="175" dxfId="378" operator="equal" stopIfTrue="1">
      <formula>"CW 2130-R11"</formula>
    </cfRule>
    <cfRule type="cellIs" priority="176" dxfId="378" operator="equal" stopIfTrue="1">
      <formula>"CW 3120-R2"</formula>
    </cfRule>
    <cfRule type="cellIs" priority="177" dxfId="378" operator="equal" stopIfTrue="1">
      <formula>"CW 3240-R7"</formula>
    </cfRule>
  </conditionalFormatting>
  <conditionalFormatting sqref="D56">
    <cfRule type="cellIs" priority="172" dxfId="378" operator="equal" stopIfTrue="1">
      <formula>"CW 2130-R11"</formula>
    </cfRule>
    <cfRule type="cellIs" priority="173" dxfId="378" operator="equal" stopIfTrue="1">
      <formula>"CW 3120-R2"</formula>
    </cfRule>
    <cfRule type="cellIs" priority="174" dxfId="378" operator="equal" stopIfTrue="1">
      <formula>"CW 3240-R7"</formula>
    </cfRule>
  </conditionalFormatting>
  <conditionalFormatting sqref="D64">
    <cfRule type="cellIs" priority="166" dxfId="378" operator="equal" stopIfTrue="1">
      <formula>"CW 2130-R11"</formula>
    </cfRule>
    <cfRule type="cellIs" priority="167" dxfId="378" operator="equal" stopIfTrue="1">
      <formula>"CW 3120-R2"</formula>
    </cfRule>
    <cfRule type="cellIs" priority="168" dxfId="378" operator="equal" stopIfTrue="1">
      <formula>"CW 3240-R7"</formula>
    </cfRule>
  </conditionalFormatting>
  <conditionalFormatting sqref="D48">
    <cfRule type="cellIs" priority="157" dxfId="378" operator="equal" stopIfTrue="1">
      <formula>"CW 2130-R11"</formula>
    </cfRule>
    <cfRule type="cellIs" priority="158" dxfId="378" operator="equal" stopIfTrue="1">
      <formula>"CW 3120-R2"</formula>
    </cfRule>
    <cfRule type="cellIs" priority="159" dxfId="378" operator="equal" stopIfTrue="1">
      <formula>"CW 3240-R7"</formula>
    </cfRule>
  </conditionalFormatting>
  <conditionalFormatting sqref="D67 D69">
    <cfRule type="cellIs" priority="152" dxfId="378" operator="equal" stopIfTrue="1">
      <formula>"CW 2130-R11"</formula>
    </cfRule>
    <cfRule type="cellIs" priority="153" dxfId="378" operator="equal" stopIfTrue="1">
      <formula>"CW 3120-R2"</formula>
    </cfRule>
    <cfRule type="cellIs" priority="154" dxfId="378" operator="equal" stopIfTrue="1">
      <formula>"CW 3240-R7"</formula>
    </cfRule>
  </conditionalFormatting>
  <conditionalFormatting sqref="D66">
    <cfRule type="cellIs" priority="155" dxfId="378" operator="equal" stopIfTrue="1">
      <formula>"CW 3120-R2"</formula>
    </cfRule>
    <cfRule type="cellIs" priority="156" dxfId="378" operator="equal" stopIfTrue="1">
      <formula>"CW 3240-R7"</formula>
    </cfRule>
  </conditionalFormatting>
  <conditionalFormatting sqref="D68">
    <cfRule type="cellIs" priority="149" dxfId="378" operator="equal" stopIfTrue="1">
      <formula>"CW 2130-R11"</formula>
    </cfRule>
    <cfRule type="cellIs" priority="150" dxfId="378" operator="equal" stopIfTrue="1">
      <formula>"CW 3120-R2"</formula>
    </cfRule>
    <cfRule type="cellIs" priority="151" dxfId="378" operator="equal" stopIfTrue="1">
      <formula>"CW 3240-R7"</formula>
    </cfRule>
  </conditionalFormatting>
  <conditionalFormatting sqref="D71">
    <cfRule type="cellIs" priority="147" dxfId="378" operator="equal" stopIfTrue="1">
      <formula>"CW 3120-R2"</formula>
    </cfRule>
    <cfRule type="cellIs" priority="148" dxfId="378" operator="equal" stopIfTrue="1">
      <formula>"CW 3240-R7"</formula>
    </cfRule>
  </conditionalFormatting>
  <conditionalFormatting sqref="D76">
    <cfRule type="cellIs" priority="141" dxfId="378" operator="equal" stopIfTrue="1">
      <formula>"CW 3120-R2"</formula>
    </cfRule>
    <cfRule type="cellIs" priority="142" dxfId="378" operator="equal" stopIfTrue="1">
      <formula>"CW 3240-R7"</formula>
    </cfRule>
  </conditionalFormatting>
  <conditionalFormatting sqref="D82">
    <cfRule type="cellIs" priority="127" dxfId="378" operator="equal" stopIfTrue="1">
      <formula>"CW 3120-R2"</formula>
    </cfRule>
    <cfRule type="cellIs" priority="128" dxfId="378" operator="equal" stopIfTrue="1">
      <formula>"CW 3240-R7"</formula>
    </cfRule>
  </conditionalFormatting>
  <conditionalFormatting sqref="D78 D80:D81">
    <cfRule type="cellIs" priority="132" dxfId="378" operator="equal" stopIfTrue="1">
      <formula>"CW 2130-R11"</formula>
    </cfRule>
    <cfRule type="cellIs" priority="133" dxfId="378" operator="equal" stopIfTrue="1">
      <formula>"CW 3120-R2"</formula>
    </cfRule>
    <cfRule type="cellIs" priority="134" dxfId="378" operator="equal" stopIfTrue="1">
      <formula>"CW 3240-R7"</formula>
    </cfRule>
  </conditionalFormatting>
  <conditionalFormatting sqref="D77">
    <cfRule type="cellIs" priority="135" dxfId="378" operator="equal" stopIfTrue="1">
      <formula>"CW 3120-R2"</formula>
    </cfRule>
    <cfRule type="cellIs" priority="136" dxfId="378" operator="equal" stopIfTrue="1">
      <formula>"CW 3240-R7"</formula>
    </cfRule>
  </conditionalFormatting>
  <conditionalFormatting sqref="D89">
    <cfRule type="cellIs" priority="120" dxfId="378" operator="equal" stopIfTrue="1">
      <formula>"CW 2130-R11"</formula>
    </cfRule>
    <cfRule type="cellIs" priority="121" dxfId="378" operator="equal" stopIfTrue="1">
      <formula>"CW 3120-R2"</formula>
    </cfRule>
    <cfRule type="cellIs" priority="122" dxfId="378" operator="equal" stopIfTrue="1">
      <formula>"CW 3240-R7"</formula>
    </cfRule>
  </conditionalFormatting>
  <conditionalFormatting sqref="D83:D84">
    <cfRule type="cellIs" priority="125" dxfId="378" operator="equal" stopIfTrue="1">
      <formula>"CW 3120-R2"</formula>
    </cfRule>
    <cfRule type="cellIs" priority="126" dxfId="378" operator="equal" stopIfTrue="1">
      <formula>"CW 3240-R7"</formula>
    </cfRule>
  </conditionalFormatting>
  <conditionalFormatting sqref="D85">
    <cfRule type="cellIs" priority="123" dxfId="378" operator="equal" stopIfTrue="1">
      <formula>"CW 2130-R11"</formula>
    </cfRule>
    <cfRule type="cellIs" priority="124" dxfId="378" operator="equal" stopIfTrue="1">
      <formula>"CW 3240-R7"</formula>
    </cfRule>
  </conditionalFormatting>
  <conditionalFormatting sqref="D90:D91">
    <cfRule type="cellIs" priority="112" dxfId="378" operator="equal" stopIfTrue="1">
      <formula>"CW 2130-R11"</formula>
    </cfRule>
    <cfRule type="cellIs" priority="113" dxfId="378" operator="equal" stopIfTrue="1">
      <formula>"CW 3120-R2"</formula>
    </cfRule>
    <cfRule type="cellIs" priority="114" dxfId="378" operator="equal" stopIfTrue="1">
      <formula>"CW 3240-R7"</formula>
    </cfRule>
  </conditionalFormatting>
  <conditionalFormatting sqref="D93:D95">
    <cfRule type="cellIs" priority="106" dxfId="378" operator="equal" stopIfTrue="1">
      <formula>"CW 2130-R11"</formula>
    </cfRule>
    <cfRule type="cellIs" priority="107" dxfId="378" operator="equal" stopIfTrue="1">
      <formula>"CW 3120-R2"</formula>
    </cfRule>
    <cfRule type="cellIs" priority="108" dxfId="378" operator="equal" stopIfTrue="1">
      <formula>"CW 3240-R7"</formula>
    </cfRule>
  </conditionalFormatting>
  <conditionalFormatting sqref="D18">
    <cfRule type="cellIs" priority="103" dxfId="378" operator="equal" stopIfTrue="1">
      <formula>"CW 2130-R11"</formula>
    </cfRule>
    <cfRule type="cellIs" priority="104" dxfId="378" operator="equal" stopIfTrue="1">
      <formula>"CW 3120-R2"</formula>
    </cfRule>
    <cfRule type="cellIs" priority="105" dxfId="378" operator="equal" stopIfTrue="1">
      <formula>"CW 3240-R7"</formula>
    </cfRule>
  </conditionalFormatting>
  <conditionalFormatting sqref="D31">
    <cfRule type="cellIs" priority="100" dxfId="378" operator="equal" stopIfTrue="1">
      <formula>"CW 2130-R11"</formula>
    </cfRule>
    <cfRule type="cellIs" priority="101" dxfId="378" operator="equal" stopIfTrue="1">
      <formula>"CW 3120-R2"</formula>
    </cfRule>
    <cfRule type="cellIs" priority="102" dxfId="378" operator="equal" stopIfTrue="1">
      <formula>"CW 3240-R7"</formula>
    </cfRule>
  </conditionalFormatting>
  <conditionalFormatting sqref="D32">
    <cfRule type="cellIs" priority="97" dxfId="378" operator="equal" stopIfTrue="1">
      <formula>"CW 2130-R11"</formula>
    </cfRule>
    <cfRule type="cellIs" priority="98" dxfId="378" operator="equal" stopIfTrue="1">
      <formula>"CW 3120-R2"</formula>
    </cfRule>
    <cfRule type="cellIs" priority="99" dxfId="378" operator="equal" stopIfTrue="1">
      <formula>"CW 3240-R7"</formula>
    </cfRule>
  </conditionalFormatting>
  <conditionalFormatting sqref="D33">
    <cfRule type="cellIs" priority="94" dxfId="378" operator="equal" stopIfTrue="1">
      <formula>"CW 2130-R11"</formula>
    </cfRule>
    <cfRule type="cellIs" priority="95" dxfId="378" operator="equal" stopIfTrue="1">
      <formula>"CW 3120-R2"</formula>
    </cfRule>
    <cfRule type="cellIs" priority="96" dxfId="378" operator="equal" stopIfTrue="1">
      <formula>"CW 3240-R7"</formula>
    </cfRule>
  </conditionalFormatting>
  <conditionalFormatting sqref="D53">
    <cfRule type="cellIs" priority="91" dxfId="378" operator="equal" stopIfTrue="1">
      <formula>"CW 2130-R11"</formula>
    </cfRule>
    <cfRule type="cellIs" priority="92" dxfId="378" operator="equal" stopIfTrue="1">
      <formula>"CW 3120-R2"</formula>
    </cfRule>
    <cfRule type="cellIs" priority="93" dxfId="378" operator="equal" stopIfTrue="1">
      <formula>"CW 3240-R7"</formula>
    </cfRule>
  </conditionalFormatting>
  <conditionalFormatting sqref="D57">
    <cfRule type="cellIs" priority="88" dxfId="378" operator="equal" stopIfTrue="1">
      <formula>"CW 2130-R11"</formula>
    </cfRule>
    <cfRule type="cellIs" priority="89" dxfId="378" operator="equal" stopIfTrue="1">
      <formula>"CW 3120-R2"</formula>
    </cfRule>
    <cfRule type="cellIs" priority="90" dxfId="378" operator="equal" stopIfTrue="1">
      <formula>"CW 3240-R7"</formula>
    </cfRule>
  </conditionalFormatting>
  <conditionalFormatting sqref="D58 D61">
    <cfRule type="cellIs" priority="85" dxfId="378" operator="equal" stopIfTrue="1">
      <formula>"CW 2130-R11"</formula>
    </cfRule>
    <cfRule type="cellIs" priority="86" dxfId="378" operator="equal" stopIfTrue="1">
      <formula>"CW 3120-R2"</formula>
    </cfRule>
    <cfRule type="cellIs" priority="87" dxfId="378" operator="equal" stopIfTrue="1">
      <formula>"CW 3240-R7"</formula>
    </cfRule>
  </conditionalFormatting>
  <conditionalFormatting sqref="D59">
    <cfRule type="cellIs" priority="82" dxfId="378" operator="equal" stopIfTrue="1">
      <formula>"CW 2130-R11"</formula>
    </cfRule>
    <cfRule type="cellIs" priority="83" dxfId="378" operator="equal" stopIfTrue="1">
      <formula>"CW 3120-R2"</formula>
    </cfRule>
    <cfRule type="cellIs" priority="84" dxfId="378" operator="equal" stopIfTrue="1">
      <formula>"CW 3240-R7"</formula>
    </cfRule>
  </conditionalFormatting>
  <conditionalFormatting sqref="D60">
    <cfRule type="cellIs" priority="79" dxfId="378" operator="equal" stopIfTrue="1">
      <formula>"CW 2130-R11"</formula>
    </cfRule>
    <cfRule type="cellIs" priority="80" dxfId="378" operator="equal" stopIfTrue="1">
      <formula>"CW 3120-R2"</formula>
    </cfRule>
    <cfRule type="cellIs" priority="81" dxfId="378" operator="equal" stopIfTrue="1">
      <formula>"CW 3240-R7"</formula>
    </cfRule>
  </conditionalFormatting>
  <conditionalFormatting sqref="D43">
    <cfRule type="cellIs" priority="76" dxfId="378" operator="equal" stopIfTrue="1">
      <formula>"CW 2130-R11"</formula>
    </cfRule>
    <cfRule type="cellIs" priority="77" dxfId="378" operator="equal" stopIfTrue="1">
      <formula>"CW 3120-R2"</formula>
    </cfRule>
    <cfRule type="cellIs" priority="78" dxfId="378" operator="equal" stopIfTrue="1">
      <formula>"CW 3240-R7"</formula>
    </cfRule>
  </conditionalFormatting>
  <conditionalFormatting sqref="D127:D128">
    <cfRule type="cellIs" priority="73" dxfId="378" operator="equal" stopIfTrue="1">
      <formula>"CW 2130-R11"</formula>
    </cfRule>
    <cfRule type="cellIs" priority="74" dxfId="378" operator="equal" stopIfTrue="1">
      <formula>"CW 3120-R2"</formula>
    </cfRule>
    <cfRule type="cellIs" priority="75" dxfId="378" operator="equal" stopIfTrue="1">
      <formula>"CW 3240-R7"</formula>
    </cfRule>
  </conditionalFormatting>
  <conditionalFormatting sqref="D130">
    <cfRule type="cellIs" priority="67" dxfId="378" operator="equal" stopIfTrue="1">
      <formula>"CW 2130-R11"</formula>
    </cfRule>
    <cfRule type="cellIs" priority="68" dxfId="378" operator="equal" stopIfTrue="1">
      <formula>"CW 3120-R2"</formula>
    </cfRule>
    <cfRule type="cellIs" priority="69" dxfId="378" operator="equal" stopIfTrue="1">
      <formula>"CW 3240-R7"</formula>
    </cfRule>
  </conditionalFormatting>
  <conditionalFormatting sqref="D129">
    <cfRule type="cellIs" priority="70" dxfId="378" operator="equal" stopIfTrue="1">
      <formula>"CW 2130-R11"</formula>
    </cfRule>
    <cfRule type="cellIs" priority="71" dxfId="378" operator="equal" stopIfTrue="1">
      <formula>"CW 3120-R2"</formula>
    </cfRule>
    <cfRule type="cellIs" priority="72" dxfId="378" operator="equal" stopIfTrue="1">
      <formula>"CW 3240-R7"</formula>
    </cfRule>
  </conditionalFormatting>
  <conditionalFormatting sqref="D151">
    <cfRule type="cellIs" priority="64" dxfId="378" operator="equal" stopIfTrue="1">
      <formula>"CW 2130-R11"</formula>
    </cfRule>
    <cfRule type="cellIs" priority="65" dxfId="378" operator="equal" stopIfTrue="1">
      <formula>"CW 3120-R2"</formula>
    </cfRule>
    <cfRule type="cellIs" priority="66" dxfId="378" operator="equal" stopIfTrue="1">
      <formula>"CW 3240-R7"</formula>
    </cfRule>
  </conditionalFormatting>
  <conditionalFormatting sqref="D79">
    <cfRule type="cellIs" priority="61" dxfId="378" operator="equal" stopIfTrue="1">
      <formula>"CW 2130-R11"</formula>
    </cfRule>
    <cfRule type="cellIs" priority="62" dxfId="378" operator="equal" stopIfTrue="1">
      <formula>"CW 3120-R2"</formula>
    </cfRule>
    <cfRule type="cellIs" priority="63" dxfId="378" operator="equal" stopIfTrue="1">
      <formula>"CW 3240-R7"</formula>
    </cfRule>
  </conditionalFormatting>
  <conditionalFormatting sqref="D112">
    <cfRule type="cellIs" priority="58" dxfId="378" operator="equal" stopIfTrue="1">
      <formula>"CW 2130-R11"</formula>
    </cfRule>
    <cfRule type="cellIs" priority="59" dxfId="378" operator="equal" stopIfTrue="1">
      <formula>"CW 3120-R2"</formula>
    </cfRule>
    <cfRule type="cellIs" priority="60" dxfId="378" operator="equal" stopIfTrue="1">
      <formula>"CW 3240-R7"</formula>
    </cfRule>
  </conditionalFormatting>
  <conditionalFormatting sqref="D134:D135">
    <cfRule type="cellIs" priority="55" dxfId="378" operator="equal" stopIfTrue="1">
      <formula>"CW 2130-R11"</formula>
    </cfRule>
    <cfRule type="cellIs" priority="56" dxfId="378" operator="equal" stopIfTrue="1">
      <formula>"CW 3120-R2"</formula>
    </cfRule>
    <cfRule type="cellIs" priority="57" dxfId="378" operator="equal" stopIfTrue="1">
      <formula>"CW 3240-R7"</formula>
    </cfRule>
  </conditionalFormatting>
  <conditionalFormatting sqref="D96">
    <cfRule type="cellIs" priority="52" dxfId="378" operator="equal" stopIfTrue="1">
      <formula>"CW 2130-R11"</formula>
    </cfRule>
    <cfRule type="cellIs" priority="53" dxfId="378" operator="equal" stopIfTrue="1">
      <formula>"CW 3120-R2"</formula>
    </cfRule>
    <cfRule type="cellIs" priority="54" dxfId="378" operator="equal" stopIfTrue="1">
      <formula>"CW 3240-R7"</formula>
    </cfRule>
  </conditionalFormatting>
  <conditionalFormatting sqref="D97">
    <cfRule type="cellIs" priority="49" dxfId="378" operator="equal" stopIfTrue="1">
      <formula>"CW 2130-R11"</formula>
    </cfRule>
    <cfRule type="cellIs" priority="50" dxfId="378" operator="equal" stopIfTrue="1">
      <formula>"CW 3120-R2"</formula>
    </cfRule>
    <cfRule type="cellIs" priority="51" dxfId="378" operator="equal" stopIfTrue="1">
      <formula>"CW 3240-R7"</formula>
    </cfRule>
  </conditionalFormatting>
  <conditionalFormatting sqref="D155">
    <cfRule type="cellIs" priority="46" dxfId="378" operator="equal" stopIfTrue="1">
      <formula>"CW 2130-R11"</formula>
    </cfRule>
    <cfRule type="cellIs" priority="47" dxfId="378" operator="equal" stopIfTrue="1">
      <formula>"CW 3120-R2"</formula>
    </cfRule>
    <cfRule type="cellIs" priority="48" dxfId="378" operator="equal" stopIfTrue="1">
      <formula>"CW 3240-R7"</formula>
    </cfRule>
  </conditionalFormatting>
  <conditionalFormatting sqref="D126">
    <cfRule type="cellIs" priority="43" dxfId="378" operator="equal" stopIfTrue="1">
      <formula>"CW 2130-R11"</formula>
    </cfRule>
    <cfRule type="cellIs" priority="44" dxfId="378" operator="equal" stopIfTrue="1">
      <formula>"CW 3120-R2"</formula>
    </cfRule>
    <cfRule type="cellIs" priority="45" dxfId="378" operator="equal" stopIfTrue="1">
      <formula>"CW 3240-R7"</formula>
    </cfRule>
  </conditionalFormatting>
  <conditionalFormatting sqref="D118:D120">
    <cfRule type="cellIs" priority="40" dxfId="378" operator="equal" stopIfTrue="1">
      <formula>"CW 2130-R11"</formula>
    </cfRule>
    <cfRule type="cellIs" priority="41" dxfId="378" operator="equal" stopIfTrue="1">
      <formula>"CW 3120-R2"</formula>
    </cfRule>
    <cfRule type="cellIs" priority="42" dxfId="378" operator="equal" stopIfTrue="1">
      <formula>"CW 3240-R7"</formula>
    </cfRule>
  </conditionalFormatting>
  <conditionalFormatting sqref="D42">
    <cfRule type="cellIs" priority="37" dxfId="378" operator="equal" stopIfTrue="1">
      <formula>"CW 2130-R11"</formula>
    </cfRule>
    <cfRule type="cellIs" priority="38" dxfId="378" operator="equal" stopIfTrue="1">
      <formula>"CW 3120-R2"</formula>
    </cfRule>
    <cfRule type="cellIs" priority="39" dxfId="378" operator="equal" stopIfTrue="1">
      <formula>"CW 3240-R7"</formula>
    </cfRule>
  </conditionalFormatting>
  <conditionalFormatting sqref="D114">
    <cfRule type="cellIs" priority="32" dxfId="378" operator="equal" stopIfTrue="1">
      <formula>"CW 2130-R11"</formula>
    </cfRule>
    <cfRule type="cellIs" priority="33" dxfId="378" operator="equal" stopIfTrue="1">
      <formula>"CW 3120-R2"</formula>
    </cfRule>
    <cfRule type="cellIs" priority="34" dxfId="378" operator="equal" stopIfTrue="1">
      <formula>"CW 3240-R7"</formula>
    </cfRule>
  </conditionalFormatting>
  <conditionalFormatting sqref="D191:D192">
    <cfRule type="cellIs" priority="28" dxfId="378" operator="equal" stopIfTrue="1">
      <formula>"CW 3120-R2"</formula>
    </cfRule>
    <cfRule type="cellIs" priority="29" dxfId="378" operator="equal" stopIfTrue="1">
      <formula>"CW 3240-R7"</formula>
    </cfRule>
  </conditionalFormatting>
  <conditionalFormatting sqref="D86:D87">
    <cfRule type="cellIs" priority="35" dxfId="378" operator="equal" stopIfTrue="1">
      <formula>"CW 3120-R2"</formula>
    </cfRule>
    <cfRule type="cellIs" priority="36" dxfId="378" operator="equal" stopIfTrue="1">
      <formula>"CW 3240-R7"</formula>
    </cfRule>
  </conditionalFormatting>
  <conditionalFormatting sqref="D189">
    <cfRule type="cellIs" priority="30" dxfId="378" operator="equal" stopIfTrue="1">
      <formula>"CW 2130-R11"</formula>
    </cfRule>
    <cfRule type="cellIs" priority="31" dxfId="378" operator="equal" stopIfTrue="1">
      <formula>"CW 3240-R7"</formula>
    </cfRule>
  </conditionalFormatting>
  <conditionalFormatting sqref="D193">
    <cfRule type="cellIs" priority="23" dxfId="378" operator="equal" stopIfTrue="1">
      <formula>"CW 3120-R2"</formula>
    </cfRule>
    <cfRule type="cellIs" priority="24" dxfId="378" operator="equal" stopIfTrue="1">
      <formula>"CW 3240-R7"</formula>
    </cfRule>
  </conditionalFormatting>
  <conditionalFormatting sqref="D147">
    <cfRule type="cellIs" priority="17" dxfId="378" operator="equal" stopIfTrue="1">
      <formula>"CW 2130-R11"</formula>
    </cfRule>
    <cfRule type="cellIs" priority="18" dxfId="378" operator="equal" stopIfTrue="1">
      <formula>"CW 3120-R2"</formula>
    </cfRule>
    <cfRule type="cellIs" priority="19" dxfId="378" operator="equal" stopIfTrue="1">
      <formula>"CW 3240-R7"</formula>
    </cfRule>
  </conditionalFormatting>
  <conditionalFormatting sqref="D37:D38">
    <cfRule type="cellIs" priority="14" dxfId="378" operator="equal" stopIfTrue="1">
      <formula>"CW 2130-R11"</formula>
    </cfRule>
    <cfRule type="cellIs" priority="15" dxfId="378" operator="equal" stopIfTrue="1">
      <formula>"CW 3120-R2"</formula>
    </cfRule>
    <cfRule type="cellIs" priority="16" dxfId="378" operator="equal" stopIfTrue="1">
      <formula>"CW 3240-R7"</formula>
    </cfRule>
  </conditionalFormatting>
  <conditionalFormatting sqref="D22">
    <cfRule type="cellIs" priority="11" dxfId="378" operator="equal" stopIfTrue="1">
      <formula>"CW 2130-R11"</formula>
    </cfRule>
    <cfRule type="cellIs" priority="12" dxfId="378" operator="equal" stopIfTrue="1">
      <formula>"CW 3120-R2"</formula>
    </cfRule>
    <cfRule type="cellIs" priority="13" dxfId="378" operator="equal" stopIfTrue="1">
      <formula>"CW 3240-R7"</formula>
    </cfRule>
  </conditionalFormatting>
  <conditionalFormatting sqref="D11">
    <cfRule type="cellIs" priority="8" dxfId="378" operator="equal" stopIfTrue="1">
      <formula>"CW 2130-R11"</formula>
    </cfRule>
    <cfRule type="cellIs" priority="9" dxfId="378" operator="equal" stopIfTrue="1">
      <formula>"CW 3120-R2"</formula>
    </cfRule>
    <cfRule type="cellIs" priority="10" dxfId="378" operator="equal" stopIfTrue="1">
      <formula>"CW 3240-R7"</formula>
    </cfRule>
  </conditionalFormatting>
  <conditionalFormatting sqref="D70">
    <cfRule type="cellIs" priority="6" dxfId="378" operator="equal" stopIfTrue="1">
      <formula>"CW 3120-R2"</formula>
    </cfRule>
    <cfRule type="cellIs" priority="7" dxfId="378" operator="equal" stopIfTrue="1">
      <formula>"CW 3240-R7"</formula>
    </cfRule>
  </conditionalFormatting>
  <conditionalFormatting sqref="D160">
    <cfRule type="cellIs" priority="4" dxfId="378" operator="equal" stopIfTrue="1">
      <formula>"CW 3120-R2"</formula>
    </cfRule>
    <cfRule type="cellIs" priority="5" dxfId="378" operator="equal" stopIfTrue="1">
      <formula>"CW 3240-R7"</formula>
    </cfRule>
  </conditionalFormatting>
  <conditionalFormatting sqref="D41">
    <cfRule type="cellIs" priority="1" dxfId="378" operator="equal" stopIfTrue="1">
      <formula>"CW 2130-R11"</formula>
    </cfRule>
    <cfRule type="cellIs" priority="2" dxfId="378" operator="equal" stopIfTrue="1">
      <formula>"CW 3120-R2"</formula>
    </cfRule>
    <cfRule type="cellIs" priority="3" dxfId="378"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101:G102 G104:G108 G59:G62 G87 G123:G126 G137:G138 G111:G112 G119:G120 G94:G97 G158 G141:G145 G161:G163 G165 G168:G169 G171:G173 G175:G176 G178 G181:G182 G184:G186 G114 G195 G197 G199:G202 G205:G206 G211:G213 G215 G21:G22 G135 G38 G24:G25 G50:G51 G147:G149 G13:G18 G46:G48 G64 G67:G69 G71 G28:G30 G32:G33 G53:G57 G40:G41 G151:G156 G128 G130 G74:G76 G79:G82 G89:G91 G133 G116:G117 G192:G193 G84:G85 G188:G190 G43 G36 G9:G11">
      <formula1>IF(G101&gt;=0.01,ROUND(G101,2),0.01)</formula1>
    </dataValidation>
    <dataValidation type="custom" allowBlank="1" showInputMessage="1" showErrorMessage="1" error="If you can enter a Unit  Price in this cell, pLease contact the Contract Administrator immediately!" sqref="G103 G110 G113 G115 G121:G122 G136 G140 G191 G131:G132 G129 G160 G164 G166:G167 G170 G174 G177 G179:G180 G183 G187 G198 G204 G12 G20 G23 G26:G27 G39 G45 G49 G34:G35 G31 G66 G70 G72:G73 G150 G83 G93 G52 G58 G37 G127 G77:G78 G134 G118 G42 G86 G146">
      <formula1>"isblank(G3)"</formula1>
    </dataValidation>
    <dataValidation type="decimal" operator="greaterThan" allowBlank="1" showErrorMessage="1" prompt="Enter your Unit Bid Price.&#10;You do not need to type in the &quot;$&quot;" errorTitle="Illegal Entry" error="Unit Prices must be greater than 0. " sqref="G196">
      <formula1>0</formula1>
    </dataValidation>
  </dataValidations>
  <printOptions/>
  <pageMargins left="0.5" right="0.5" top="0.75" bottom="0.75" header="0.25" footer="0.25"/>
  <pageSetup horizontalDpi="600" verticalDpi="600" orientation="portrait" scale="71" r:id="rId1"/>
  <headerFooter alignWithMargins="0">
    <oddHeader>&amp;L&amp;10The City of Winnipeg
Bid Opportunity No. 8-2015 
&amp;XTemplate Version: C420150116-RW&amp;R&amp;10Bid Submission
Page &amp;P+3 of 18</oddHeader>
    <oddFooter xml:space="preserve">&amp;R__________________
Name of Bidder                    </oddFooter>
  </headerFooter>
  <rowBreaks count="10" manualBreakCount="10">
    <brk id="29" min="1" max="7" man="1"/>
    <brk id="51" min="1" max="7" man="1"/>
    <brk id="75" min="1" max="7" man="1"/>
    <brk id="98" min="1" max="7" man="1"/>
    <brk id="120" min="1" max="7" man="1"/>
    <brk id="145" min="1" max="7" man="1"/>
    <brk id="165" min="1" max="7" man="1"/>
    <brk id="190" min="1" max="7" man="1"/>
    <brk id="207" min="1" max="7" man="1"/>
    <brk id="21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Feb 26
File Size 191,488</dc:description>
  <cp:lastModifiedBy>Pheifer, Henly</cp:lastModifiedBy>
  <cp:lastPrinted>2015-02-26T16:38:22Z</cp:lastPrinted>
  <dcterms:created xsi:type="dcterms:W3CDTF">1999-03-31T15:44:33Z</dcterms:created>
  <dcterms:modified xsi:type="dcterms:W3CDTF">2015-02-26T16:42:40Z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1893970813</vt:i4>
  </property>
  <property fmtid="{D5CDD505-2E9C-101B-9397-08002B2CF9AE}" pid="4" name="_NewReviewCycle">
    <vt:lpwstr/>
  </property>
  <property fmtid="{D5CDD505-2E9C-101B-9397-08002B2CF9AE}" pid="5" name="_EmailSubject">
    <vt:lpwstr>Bid Opportunity 8-2015 Form B-EXCEL</vt:lpwstr>
  </property>
  <property fmtid="{D5CDD505-2E9C-101B-9397-08002B2CF9AE}" pid="6" name="_AuthorEmail">
    <vt:lpwstr>HPheifer@winnipeg.ca</vt:lpwstr>
  </property>
  <property fmtid="{D5CDD505-2E9C-101B-9397-08002B2CF9AE}" pid="7" name="_AuthorEmailDisplayName">
    <vt:lpwstr>Pheifer, Henly</vt:lpwstr>
  </property>
</Properties>
</file>