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15" windowWidth="19110" windowHeight="12570" activeTab="0"/>
  </bookViews>
  <sheets>
    <sheet name="FORM B - PRICES" sheetId="1" r:id="rId1"/>
  </sheets>
  <definedNames>
    <definedName name="_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PRICES'!$B$6:$H$41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PRICES'!$B$1:$IV$37</definedName>
    <definedName name="XITEMS">'FORM B - PRICES'!$B$6:$IV$37</definedName>
  </definedNames>
  <calcPr fullCalcOnLoad="1" fullPrecision="0"/>
</workbook>
</file>

<file path=xl/sharedStrings.xml><?xml version="1.0" encoding="utf-8"?>
<sst xmlns="http://schemas.openxmlformats.org/spreadsheetml/2006/main" count="142" uniqueCount="107">
  <si>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</si>
  <si>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</si>
  <si>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</si>
  <si>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</si>
  <si>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</si>
  <si>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</si>
  <si>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</si>
  <si>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</si>
  <si>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</si>
  <si>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</si>
  <si>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</si>
  <si>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</si>
  <si>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</si>
  <si>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</si>
  <si>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</si>
  <si>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</si>
  <si>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ASSOCIATED DRAINAGE AND UNDERGROUND WORKS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</si>
  <si>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</si>
  <si>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</si>
  <si>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</si>
  <si>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</si>
  <si>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</si>
  <si>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</si>
  <si>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</si>
  <si>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</si>
  <si>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</si>
  <si>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each</t>
  </si>
  <si>
    <t>ii)</t>
  </si>
  <si>
    <t>m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</si>
  <si>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</si>
  <si>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</si>
  <si>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</si>
  <si>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</si>
  <si>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</si>
  <si>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</si>
  <si>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</si>
  <si>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</si>
  <si>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</si>
  <si>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</si>
  <si>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</si>
  <si>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</si>
  <si>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</si>
  <si>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</si>
  <si>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</si>
  <si>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</si>
  <si>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</si>
  <si>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</si>
  <si>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</si>
  <si>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</si>
  <si>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</si>
  <si>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</si>
  <si>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</si>
  <si>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</si>
  <si>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</si>
  <si>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</si>
  <si>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</si>
  <si>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E11</t>
  </si>
  <si>
    <t>CW 3110-R19</t>
  </si>
  <si>
    <t>A010A</t>
  </si>
  <si>
    <t>A015</t>
  </si>
  <si>
    <t>Ditch Excavation</t>
  </si>
  <si>
    <t>A030</t>
  </si>
  <si>
    <t>Fill Material</t>
  </si>
  <si>
    <t>CW 3170-R3</t>
  </si>
  <si>
    <t>A032</t>
  </si>
  <si>
    <t>Supplying and Placing Clay Borrow Material</t>
  </si>
  <si>
    <t>A.1</t>
  </si>
  <si>
    <t>Chip Seal Surface Treatment</t>
  </si>
  <si>
    <t>E14</t>
  </si>
  <si>
    <t>E069</t>
  </si>
  <si>
    <t>Removal of Existing Culverts</t>
  </si>
  <si>
    <t>CW 3610-R4</t>
  </si>
  <si>
    <t>E052s</t>
  </si>
  <si>
    <t>Corrugated Steel Pipe Culvert - Supply</t>
  </si>
  <si>
    <t>E056s</t>
  </si>
  <si>
    <t>(600 mm,1.6mm  gauge, galvanized)</t>
  </si>
  <si>
    <t>E057s</t>
  </si>
  <si>
    <t>(750 mm, 1.6mm gauge, galvanized)</t>
  </si>
  <si>
    <t>E057i</t>
  </si>
  <si>
    <t>Corrugated Steel Pipe Culvert - Install</t>
  </si>
  <si>
    <t>E061i</t>
  </si>
  <si>
    <t>E062i</t>
  </si>
  <si>
    <t>(600 mm, 1.6mm gauge, galvanized)</t>
  </si>
  <si>
    <t>(750 mm, 1.6mm  gauge, galvanized)</t>
  </si>
  <si>
    <t>Supply and Installation of Debris Grate</t>
  </si>
  <si>
    <t>E13</t>
  </si>
  <si>
    <t>600 mm Debris Grate</t>
  </si>
  <si>
    <t>750 mm Debris Grate</t>
  </si>
  <si>
    <t>Supply and Install Flap Gate</t>
  </si>
  <si>
    <t>G004</t>
  </si>
  <si>
    <t>Seeding</t>
  </si>
  <si>
    <t>CW 3520-R7</t>
  </si>
  <si>
    <t>Temprorary Approaches</t>
  </si>
  <si>
    <t>Field Approaches</t>
  </si>
  <si>
    <t>E12</t>
  </si>
  <si>
    <t>H013</t>
  </si>
  <si>
    <t>Grouted Stone Riprap</t>
  </si>
  <si>
    <t>E10</t>
  </si>
  <si>
    <t>(SEE B10)</t>
  </si>
  <si>
    <t xml:space="preserve">(Granular Roadway Renewal Program-Pipeline Road From Mollard Avenue To Perimeter Highway) </t>
  </si>
  <si>
    <t>A008</t>
  </si>
  <si>
    <t>50 mm - Limestone</t>
  </si>
  <si>
    <t>A009</t>
  </si>
  <si>
    <t xml:space="preserve">150 mm - Limestone </t>
  </si>
  <si>
    <t>Supplying and Placing Limestone Base Course Material</t>
  </si>
  <si>
    <t>CW 3615-R4</t>
  </si>
  <si>
    <t>A.18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</si>
</sst>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7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74" fontId="0" fillId="56" borderId="0" xfId="0" applyNumberFormat="1" applyFont="1" applyFill="1" applyBorder="1" applyAlignment="1" applyProtection="1">
      <alignment vertical="center"/>
      <protection/>
    </xf>
    <xf numFmtId="172" fontId="0" fillId="56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0" fontId="40" fillId="57" borderId="0" xfId="0" applyFont="1" applyFill="1" applyAlignment="1">
      <alignment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172" fontId="59" fillId="57" borderId="1" xfId="0" applyNumberFormat="1" applyFont="1" applyFill="1" applyBorder="1" applyAlignment="1" applyProtection="1">
      <alignment horizontal="center" vertical="top" wrapText="1"/>
      <protection/>
    </xf>
    <xf numFmtId="1" fontId="60" fillId="57" borderId="1" xfId="0" applyNumberFormat="1" applyFont="1" applyFill="1" applyBorder="1" applyAlignment="1" applyProtection="1">
      <alignment horizontal="right" vertical="top"/>
      <protection/>
    </xf>
    <xf numFmtId="4" fontId="59" fillId="57" borderId="1" xfId="0" applyNumberFormat="1" applyFont="1" applyFill="1" applyBorder="1" applyAlignment="1" applyProtection="1">
      <alignment horizontal="center" vertical="top" wrapText="1"/>
      <protection/>
    </xf>
    <xf numFmtId="0" fontId="40" fillId="57" borderId="0" xfId="0" applyFont="1" applyFill="1" applyAlignment="1">
      <alignment vertical="top"/>
    </xf>
    <xf numFmtId="173" fontId="59" fillId="57" borderId="1" xfId="0" applyNumberFormat="1" applyFont="1" applyFill="1" applyBorder="1" applyAlignment="1" applyProtection="1">
      <alignment horizontal="left" vertical="top" wrapText="1"/>
      <protection/>
    </xf>
    <xf numFmtId="0" fontId="59" fillId="57" borderId="1" xfId="0" applyNumberFormat="1" applyFont="1" applyFill="1" applyBorder="1" applyAlignment="1" applyProtection="1">
      <alignment horizontal="center" vertical="top" wrapText="1"/>
      <protection/>
    </xf>
    <xf numFmtId="174" fontId="59" fillId="57" borderId="1" xfId="0" applyNumberFormat="1" applyFont="1" applyFill="1" applyBorder="1" applyAlignment="1" applyProtection="1">
      <alignment vertical="top"/>
      <protection locked="0"/>
    </xf>
    <xf numFmtId="174" fontId="59" fillId="57" borderId="1" xfId="0" applyNumberFormat="1" applyFont="1" applyFill="1" applyBorder="1" applyAlignment="1" applyProtection="1">
      <alignment vertical="top"/>
      <protection/>
    </xf>
    <xf numFmtId="0" fontId="2" fillId="57" borderId="28" xfId="0" applyNumberFormat="1" applyFont="1" applyFill="1" applyBorder="1" applyAlignment="1">
      <alignment vertical="top"/>
    </xf>
    <xf numFmtId="172" fontId="2" fillId="57" borderId="28" xfId="0" applyNumberFormat="1" applyFont="1" applyFill="1" applyBorder="1" applyAlignment="1" applyProtection="1">
      <alignment horizontal="left" vertical="center" wrapText="1"/>
      <protection/>
    </xf>
    <xf numFmtId="1" fontId="0" fillId="57" borderId="27" xfId="0" applyNumberFormat="1" applyFill="1" applyBorder="1" applyAlignment="1">
      <alignment horizontal="center" vertical="top"/>
    </xf>
    <xf numFmtId="1" fontId="0" fillId="57" borderId="27" xfId="0" applyNumberFormat="1" applyFill="1" applyBorder="1" applyAlignment="1">
      <alignment vertical="top"/>
    </xf>
    <xf numFmtId="7" fontId="0" fillId="57" borderId="28" xfId="0" applyNumberFormat="1" applyFill="1" applyBorder="1" applyAlignment="1">
      <alignment horizontal="right"/>
    </xf>
    <xf numFmtId="172" fontId="39" fillId="57" borderId="28" xfId="0" applyNumberFormat="1" applyFont="1" applyFill="1" applyBorder="1" applyAlignment="1" applyProtection="1">
      <alignment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" fontId="0" fillId="57" borderId="27" xfId="0" applyNumberFormat="1" applyFill="1" applyBorder="1" applyAlignment="1">
      <alignment horizontal="right" vertical="top"/>
    </xf>
    <xf numFmtId="0" fontId="8" fillId="2" borderId="0" xfId="0" applyNumberFormat="1" applyFont="1" applyAlignment="1" applyProtection="1">
      <alignment horizontal="center" vertical="center"/>
      <protection/>
    </xf>
    <xf numFmtId="0" fontId="0" fillId="2" borderId="0" xfId="0" applyNumberFormat="1" applyBorder="1" applyAlignment="1">
      <alignment/>
    </xf>
    <xf numFmtId="0" fontId="61" fillId="0" borderId="39" xfId="0" applyFont="1" applyFill="1" applyBorder="1" applyAlignment="1">
      <alignment vertical="top" wrapText="1"/>
    </xf>
    <xf numFmtId="0" fontId="61" fillId="0" borderId="39" xfId="0" applyFont="1" applyFill="1" applyBorder="1" applyAlignment="1">
      <alignment vertical="top" wrapText="1" shrinkToFit="1"/>
    </xf>
    <xf numFmtId="0" fontId="40" fillId="57" borderId="0" xfId="0" applyFont="1" applyFill="1" applyBorder="1" applyAlignment="1">
      <alignment/>
    </xf>
    <xf numFmtId="0" fontId="8" fillId="2" borderId="0" xfId="0" applyFont="1" applyBorder="1" applyAlignment="1" applyProtection="1">
      <alignment vertical="center"/>
      <protection/>
    </xf>
    <xf numFmtId="0" fontId="40" fillId="57" borderId="0" xfId="0" applyFont="1" applyFill="1" applyBorder="1" applyAlignment="1">
      <alignment/>
    </xf>
    <xf numFmtId="0" fontId="40" fillId="57" borderId="0" xfId="0" applyFont="1" applyFill="1" applyBorder="1" applyAlignment="1">
      <alignment vertical="top"/>
    </xf>
    <xf numFmtId="0" fontId="8" fillId="2" borderId="0" xfId="0" applyNumberFormat="1" applyFont="1" applyBorder="1" applyAlignment="1" applyProtection="1">
      <alignment vertical="center"/>
      <protection/>
    </xf>
    <xf numFmtId="0" fontId="40" fillId="57" borderId="0" xfId="0" applyFont="1" applyFill="1" applyAlignment="1" applyProtection="1">
      <alignment horizontal="center" vertical="top"/>
      <protection/>
    </xf>
    <xf numFmtId="4" fontId="39" fillId="57" borderId="0" xfId="0" applyNumberFormat="1" applyFont="1" applyFill="1" applyBorder="1" applyAlignment="1" applyProtection="1">
      <alignment horizontal="center" vertical="top" wrapText="1"/>
      <protection/>
    </xf>
    <xf numFmtId="1" fontId="59" fillId="0" borderId="0" xfId="0" applyNumberFormat="1" applyFont="1" applyFill="1" applyBorder="1" applyAlignment="1" applyProtection="1">
      <alignment horizontal="right" vertical="top" wrapText="1"/>
      <protection/>
    </xf>
    <xf numFmtId="1" fontId="59" fillId="0" borderId="0" xfId="0" applyNumberFormat="1" applyFont="1" applyFill="1" applyBorder="1" applyAlignment="1" applyProtection="1">
      <alignment horizontal="right" vertical="top"/>
      <protection/>
    </xf>
    <xf numFmtId="1" fontId="0" fillId="57" borderId="0" xfId="0" applyNumberFormat="1" applyFill="1" applyBorder="1" applyAlignment="1">
      <alignment horizontal="center" vertical="top"/>
    </xf>
    <xf numFmtId="1" fontId="0" fillId="57" borderId="0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right" vertical="top"/>
    </xf>
    <xf numFmtId="1" fontId="0" fillId="2" borderId="0" xfId="0" applyNumberFormat="1" applyBorder="1" applyAlignment="1">
      <alignment horizontal="center" vertical="top"/>
    </xf>
    <xf numFmtId="1" fontId="0" fillId="0" borderId="0" xfId="0" applyNumberFormat="1" applyFill="1" applyBorder="1" applyAlignment="1">
      <alignment horizontal="right" vertical="top"/>
    </xf>
    <xf numFmtId="0" fontId="0" fillId="2" borderId="0" xfId="0" applyNumberFormat="1" applyBorder="1" applyAlignment="1">
      <alignment horizontal="center" vertical="top"/>
    </xf>
    <xf numFmtId="1" fontId="59" fillId="57" borderId="1" xfId="0" applyNumberFormat="1" applyFont="1" applyFill="1" applyBorder="1" applyAlignment="1" applyProtection="1">
      <alignment horizontal="right" vertical="top"/>
      <protection/>
    </xf>
    <xf numFmtId="1" fontId="59" fillId="57" borderId="40" xfId="0" applyNumberFormat="1" applyFont="1" applyFill="1" applyBorder="1" applyAlignment="1" applyProtection="1">
      <alignment horizontal="right" vertical="top"/>
      <protection/>
    </xf>
    <xf numFmtId="0" fontId="0" fillId="57" borderId="27" xfId="0" applyNumberFormat="1" applyFill="1" applyBorder="1" applyAlignment="1">
      <alignment horizontal="center" vertical="top"/>
    </xf>
    <xf numFmtId="1" fontId="59" fillId="57" borderId="1" xfId="0" applyNumberFormat="1" applyFont="1" applyFill="1" applyBorder="1" applyAlignment="1" applyProtection="1">
      <alignment horizontal="right" vertical="top" wrapText="1"/>
      <protection/>
    </xf>
    <xf numFmtId="0" fontId="0" fillId="57" borderId="27" xfId="0" applyNumberFormat="1" applyFill="1" applyBorder="1" applyAlignment="1">
      <alignment horizontal="right" vertical="top"/>
    </xf>
    <xf numFmtId="1" fontId="0" fillId="57" borderId="27" xfId="0" applyNumberFormat="1" applyFill="1" applyBorder="1" applyAlignment="1">
      <alignment horizontal="center" vertical="top"/>
    </xf>
    <xf numFmtId="0" fontId="0" fillId="57" borderId="27" xfId="0" applyNumberFormat="1" applyFill="1" applyBorder="1" applyAlignment="1">
      <alignment horizontal="center" vertical="top"/>
    </xf>
    <xf numFmtId="172" fontId="59" fillId="57" borderId="1" xfId="0" applyNumberFormat="1" applyFont="1" applyFill="1" applyBorder="1" applyAlignment="1" applyProtection="1">
      <alignment horizontal="left" vertical="top" wrapText="1"/>
      <protection/>
    </xf>
    <xf numFmtId="0" fontId="59" fillId="57" borderId="1" xfId="0" applyNumberFormat="1" applyFont="1" applyFill="1" applyBorder="1" applyAlignment="1" applyProtection="1">
      <alignment vertical="center"/>
      <protection/>
    </xf>
    <xf numFmtId="173" fontId="59" fillId="57" borderId="1" xfId="0" applyNumberFormat="1" applyFont="1" applyFill="1" applyBorder="1" applyAlignment="1" applyProtection="1">
      <alignment horizontal="center" vertical="top" wrapText="1"/>
      <protection/>
    </xf>
    <xf numFmtId="172" fontId="59" fillId="57" borderId="40" xfId="0" applyNumberFormat="1" applyFont="1" applyFill="1" applyBorder="1" applyAlignment="1" applyProtection="1">
      <alignment horizontal="center" vertical="top" wrapText="1"/>
      <protection/>
    </xf>
    <xf numFmtId="0" fontId="0" fillId="57" borderId="28" xfId="0" applyNumberFormat="1" applyFill="1" applyBorder="1" applyAlignment="1">
      <alignment horizontal="center" vertical="top"/>
    </xf>
    <xf numFmtId="0" fontId="0" fillId="57" borderId="27" xfId="0" applyNumberFormat="1" applyFill="1" applyBorder="1" applyAlignment="1">
      <alignment vertical="top"/>
    </xf>
    <xf numFmtId="7" fontId="0" fillId="57" borderId="27" xfId="0" applyNumberFormat="1" applyFill="1" applyBorder="1" applyAlignment="1">
      <alignment horizontal="right"/>
    </xf>
    <xf numFmtId="172" fontId="59" fillId="57" borderId="1" xfId="0" applyNumberFormat="1" applyFont="1" applyFill="1" applyBorder="1" applyAlignment="1" applyProtection="1">
      <alignment vertical="top" wrapText="1"/>
      <protection/>
    </xf>
    <xf numFmtId="1" fontId="0" fillId="57" borderId="27" xfId="0" applyNumberFormat="1" applyFont="1" applyFill="1" applyBorder="1" applyAlignment="1">
      <alignment horizontal="center" vertical="top" wrapText="1"/>
    </xf>
    <xf numFmtId="0" fontId="0" fillId="57" borderId="28" xfId="0" applyNumberFormat="1" applyFont="1" applyFill="1" applyBorder="1" applyAlignment="1">
      <alignment horizontal="center" vertical="top" wrapText="1"/>
    </xf>
    <xf numFmtId="172" fontId="39" fillId="57" borderId="28" xfId="0" applyNumberFormat="1" applyFont="1" applyFill="1" applyBorder="1" applyAlignment="1" applyProtection="1">
      <alignment horizontal="left" vertical="top" wrapText="1"/>
      <protection/>
    </xf>
    <xf numFmtId="0" fontId="0" fillId="57" borderId="27" xfId="0" applyNumberFormat="1" applyFont="1" applyFill="1" applyBorder="1" applyAlignment="1">
      <alignment horizontal="center" vertical="top" wrapText="1"/>
    </xf>
    <xf numFmtId="0" fontId="0" fillId="57" borderId="28" xfId="0" applyNumberFormat="1" applyFont="1" applyFill="1" applyBorder="1" applyAlignment="1">
      <alignment horizontal="center" vertical="top"/>
    </xf>
    <xf numFmtId="0" fontId="2" fillId="57" borderId="28" xfId="0" applyNumberFormat="1" applyFont="1" applyFill="1" applyBorder="1" applyAlignment="1">
      <alignment vertical="top"/>
    </xf>
    <xf numFmtId="172" fontId="2" fillId="58" borderId="28" xfId="0" applyNumberFormat="1" applyFont="1" applyFill="1" applyBorder="1" applyAlignment="1" applyProtection="1">
      <alignment horizontal="left" vertical="center" wrapText="1"/>
      <protection/>
    </xf>
    <xf numFmtId="1" fontId="0" fillId="57" borderId="27" xfId="0" applyNumberFormat="1" applyFill="1" applyBorder="1" applyAlignment="1">
      <alignment vertical="top"/>
    </xf>
    <xf numFmtId="7" fontId="0" fillId="57" borderId="27" xfId="0" applyNumberFormat="1" applyFill="1" applyBorder="1" applyAlignment="1">
      <alignment horizontal="right"/>
    </xf>
    <xf numFmtId="7" fontId="0" fillId="57" borderId="28" xfId="0" applyNumberFormat="1" applyFill="1" applyBorder="1" applyAlignment="1">
      <alignment horizontal="right"/>
    </xf>
    <xf numFmtId="0" fontId="39" fillId="57" borderId="28" xfId="0" applyNumberFormat="1" applyFont="1" applyFill="1" applyBorder="1" applyAlignment="1">
      <alignment horizontal="left" vertical="top" wrapText="1"/>
    </xf>
    <xf numFmtId="172" fontId="39" fillId="57" borderId="28" xfId="0" applyNumberFormat="1" applyFont="1" applyFill="1" applyBorder="1" applyAlignment="1" applyProtection="1">
      <alignment horizontal="left" vertical="center" wrapText="1"/>
      <protection/>
    </xf>
    <xf numFmtId="0" fontId="0" fillId="57" borderId="28" xfId="0" applyNumberFormat="1" applyFill="1" applyBorder="1" applyAlignment="1">
      <alignment horizontal="left" vertical="top"/>
    </xf>
    <xf numFmtId="0" fontId="0" fillId="57" borderId="27" xfId="0" applyNumberFormat="1" applyFill="1" applyBorder="1" applyAlignment="1">
      <alignment vertical="top"/>
    </xf>
    <xf numFmtId="173" fontId="59" fillId="57" borderId="1" xfId="0" applyNumberFormat="1" applyFont="1" applyFill="1" applyBorder="1" applyAlignment="1" applyProtection="1">
      <alignment horizontal="left" vertical="top"/>
      <protection/>
    </xf>
    <xf numFmtId="7" fontId="0" fillId="2" borderId="41" xfId="0" applyNumberFormat="1" applyBorder="1" applyAlignment="1">
      <alignment horizontal="center"/>
    </xf>
    <xf numFmtId="0" fontId="0" fillId="2" borderId="42" xfId="0" applyNumberFormat="1" applyBorder="1" applyAlignment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Zeros="0" tabSelected="1" showOutlineSymbols="0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15" hidden="1" customWidth="1"/>
    <col min="2" max="2" width="8.77734375" style="7" customWidth="1"/>
    <col min="3" max="3" width="36.77734375" style="0" customWidth="1"/>
    <col min="4" max="4" width="12.77734375" style="18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9" width="42.6640625" style="0" customWidth="1"/>
  </cols>
  <sheetData>
    <row r="1" spans="1:8" ht="15.75">
      <c r="A1" s="23"/>
      <c r="B1" s="21" t="s">
        <v>0</v>
      </c>
      <c r="C1" s="22"/>
      <c r="D1" s="22"/>
      <c r="E1" s="22"/>
      <c r="F1" s="22"/>
      <c r="G1" s="23"/>
      <c r="H1" s="22"/>
    </row>
    <row r="2" spans="1:8" ht="15">
      <c r="A2" s="20"/>
      <c r="B2" s="8" t="s">
        <v>98</v>
      </c>
      <c r="C2" s="1"/>
      <c r="D2" s="1"/>
      <c r="E2" s="1"/>
      <c r="F2" s="1"/>
      <c r="G2" s="20"/>
      <c r="H2" s="1"/>
    </row>
    <row r="3" spans="1:8" ht="15">
      <c r="A3" s="11"/>
      <c r="B3" s="7" t="s">
        <v>1</v>
      </c>
      <c r="C3" s="27"/>
      <c r="D3" s="27"/>
      <c r="E3" s="27"/>
      <c r="F3" s="27"/>
      <c r="G3" s="26"/>
      <c r="H3" s="25"/>
    </row>
    <row r="4" spans="1:8" ht="15">
      <c r="A4" s="42" t="s">
        <v>19</v>
      </c>
      <c r="B4" s="9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2" t="s">
        <v>8</v>
      </c>
      <c r="H4" s="4" t="s">
        <v>9</v>
      </c>
    </row>
    <row r="5" spans="1:8" ht="15.75" thickBot="1">
      <c r="A5" s="17"/>
      <c r="B5" s="32"/>
      <c r="C5" s="33"/>
      <c r="D5" s="34" t="s">
        <v>10</v>
      </c>
      <c r="E5" s="35"/>
      <c r="F5" s="36" t="s">
        <v>11</v>
      </c>
      <c r="G5" s="37"/>
      <c r="H5" s="38"/>
    </row>
    <row r="6" spans="1:8" s="31" customFormat="1" ht="30" customHeight="1" thickTop="1">
      <c r="A6" s="30"/>
      <c r="B6" s="29" t="s">
        <v>12</v>
      </c>
      <c r="C6" s="124" t="s">
        <v>99</v>
      </c>
      <c r="D6" s="125"/>
      <c r="E6" s="125"/>
      <c r="F6" s="126"/>
      <c r="G6" s="45"/>
      <c r="H6" s="46" t="s">
        <v>2</v>
      </c>
    </row>
    <row r="7" spans="1:10" ht="30" customHeight="1">
      <c r="A7" s="13"/>
      <c r="B7" s="10"/>
      <c r="C7" s="24" t="s">
        <v>14</v>
      </c>
      <c r="D7" s="6"/>
      <c r="E7" s="5" t="s">
        <v>2</v>
      </c>
      <c r="F7" s="5" t="s">
        <v>2</v>
      </c>
      <c r="G7" s="13" t="s">
        <v>2</v>
      </c>
      <c r="H7" s="16"/>
      <c r="J7" s="44"/>
    </row>
    <row r="8" spans="1:11" s="53" customFormat="1" ht="30" customHeight="1">
      <c r="A8" s="48" t="s">
        <v>29</v>
      </c>
      <c r="B8" s="60" t="s">
        <v>66</v>
      </c>
      <c r="C8" s="99" t="s">
        <v>30</v>
      </c>
      <c r="D8" s="49" t="s">
        <v>57</v>
      </c>
      <c r="E8" s="61" t="s">
        <v>21</v>
      </c>
      <c r="F8" s="92">
        <v>21000</v>
      </c>
      <c r="G8" s="62"/>
      <c r="H8" s="63">
        <f aca="true" t="shared" si="0" ref="H8:H16">ROUND(G8*F8,2)</f>
        <v>0</v>
      </c>
      <c r="I8" s="74"/>
      <c r="J8" s="76"/>
      <c r="K8" s="81"/>
    </row>
    <row r="9" spans="1:11" s="55" customFormat="1" ht="30" customHeight="1">
      <c r="A9" s="54" t="s">
        <v>31</v>
      </c>
      <c r="B9" s="60" t="s">
        <v>22</v>
      </c>
      <c r="C9" s="99" t="s">
        <v>32</v>
      </c>
      <c r="D9" s="49" t="s">
        <v>57</v>
      </c>
      <c r="E9" s="61" t="s">
        <v>23</v>
      </c>
      <c r="F9" s="92">
        <v>30530</v>
      </c>
      <c r="G9" s="62"/>
      <c r="H9" s="63">
        <f t="shared" si="0"/>
        <v>0</v>
      </c>
      <c r="I9" s="74"/>
      <c r="J9" s="78"/>
      <c r="K9" s="81"/>
    </row>
    <row r="10" spans="1:11" s="53" customFormat="1" ht="32.25" customHeight="1">
      <c r="A10" s="54" t="s">
        <v>33</v>
      </c>
      <c r="B10" s="60" t="s">
        <v>34</v>
      </c>
      <c r="C10" s="99" t="s">
        <v>35</v>
      </c>
      <c r="D10" s="49" t="s">
        <v>57</v>
      </c>
      <c r="E10" s="61"/>
      <c r="F10" s="92"/>
      <c r="G10" s="100"/>
      <c r="H10" s="63"/>
      <c r="I10" s="74"/>
      <c r="J10" s="76"/>
      <c r="K10" s="81"/>
    </row>
    <row r="11" spans="1:11" s="53" customFormat="1" ht="42" customHeight="1">
      <c r="A11" s="48" t="s">
        <v>100</v>
      </c>
      <c r="B11" s="101" t="s">
        <v>24</v>
      </c>
      <c r="C11" s="99" t="s">
        <v>101</v>
      </c>
      <c r="D11" s="56" t="s">
        <v>2</v>
      </c>
      <c r="E11" s="61" t="s">
        <v>25</v>
      </c>
      <c r="F11" s="92">
        <v>7000</v>
      </c>
      <c r="G11" s="62"/>
      <c r="H11" s="63">
        <f t="shared" si="0"/>
        <v>0</v>
      </c>
      <c r="I11" s="74"/>
      <c r="J11" s="76"/>
      <c r="K11" s="81"/>
    </row>
    <row r="12" spans="1:11" s="53" customFormat="1" ht="30" customHeight="1">
      <c r="A12" s="48" t="s">
        <v>102</v>
      </c>
      <c r="B12" s="101" t="s">
        <v>27</v>
      </c>
      <c r="C12" s="99" t="s">
        <v>103</v>
      </c>
      <c r="D12" s="56" t="s">
        <v>2</v>
      </c>
      <c r="E12" s="61" t="s">
        <v>25</v>
      </c>
      <c r="F12" s="92">
        <v>24000</v>
      </c>
      <c r="G12" s="62"/>
      <c r="H12" s="63">
        <f t="shared" si="0"/>
        <v>0</v>
      </c>
      <c r="I12" s="74"/>
      <c r="J12" s="82"/>
      <c r="K12" s="81"/>
    </row>
    <row r="13" spans="1:11" s="53" customFormat="1" ht="46.5" customHeight="1">
      <c r="A13" s="54" t="s">
        <v>58</v>
      </c>
      <c r="B13" s="60" t="s">
        <v>36</v>
      </c>
      <c r="C13" s="99" t="s">
        <v>104</v>
      </c>
      <c r="D13" s="49" t="s">
        <v>57</v>
      </c>
      <c r="E13" s="61" t="s">
        <v>21</v>
      </c>
      <c r="F13" s="92">
        <v>1300</v>
      </c>
      <c r="G13" s="62"/>
      <c r="H13" s="63">
        <f t="shared" si="0"/>
        <v>0</v>
      </c>
      <c r="I13" s="74"/>
      <c r="J13" s="76"/>
      <c r="K13" s="81"/>
    </row>
    <row r="14" spans="1:11" s="55" customFormat="1" ht="30" customHeight="1">
      <c r="A14" s="48" t="s">
        <v>59</v>
      </c>
      <c r="B14" s="60" t="s">
        <v>37</v>
      </c>
      <c r="C14" s="99" t="s">
        <v>60</v>
      </c>
      <c r="D14" s="49" t="s">
        <v>57</v>
      </c>
      <c r="E14" s="61" t="s">
        <v>21</v>
      </c>
      <c r="F14" s="92">
        <v>7500</v>
      </c>
      <c r="G14" s="62"/>
      <c r="H14" s="63">
        <f t="shared" si="0"/>
        <v>0</v>
      </c>
      <c r="I14" s="75"/>
      <c r="J14" s="78"/>
      <c r="K14" s="81"/>
    </row>
    <row r="15" spans="1:11" s="55" customFormat="1" ht="43.5" customHeight="1">
      <c r="A15" s="54" t="s">
        <v>38</v>
      </c>
      <c r="B15" s="60" t="s">
        <v>39</v>
      </c>
      <c r="C15" s="99" t="s">
        <v>40</v>
      </c>
      <c r="D15" s="56" t="s">
        <v>41</v>
      </c>
      <c r="E15" s="61" t="s">
        <v>23</v>
      </c>
      <c r="F15" s="92">
        <v>30530</v>
      </c>
      <c r="G15" s="62"/>
      <c r="H15" s="63">
        <f t="shared" si="0"/>
        <v>0</v>
      </c>
      <c r="I15" s="74"/>
      <c r="J15" s="78"/>
      <c r="K15" s="81"/>
    </row>
    <row r="16" spans="1:11" s="55" customFormat="1" ht="43.5" customHeight="1">
      <c r="A16" s="54" t="s">
        <v>42</v>
      </c>
      <c r="B16" s="60" t="s">
        <v>43</v>
      </c>
      <c r="C16" s="99" t="s">
        <v>44</v>
      </c>
      <c r="D16" s="56" t="s">
        <v>45</v>
      </c>
      <c r="E16" s="61" t="s">
        <v>23</v>
      </c>
      <c r="F16" s="92">
        <v>23000</v>
      </c>
      <c r="G16" s="62"/>
      <c r="H16" s="63">
        <f t="shared" si="0"/>
        <v>0</v>
      </c>
      <c r="I16" s="74"/>
      <c r="J16" s="78"/>
      <c r="K16" s="81"/>
    </row>
    <row r="17" spans="1:11" s="55" customFormat="1" ht="30" customHeight="1">
      <c r="A17" s="48" t="s">
        <v>61</v>
      </c>
      <c r="B17" s="60" t="s">
        <v>46</v>
      </c>
      <c r="C17" s="99" t="s">
        <v>62</v>
      </c>
      <c r="D17" s="56" t="s">
        <v>63</v>
      </c>
      <c r="E17" s="61"/>
      <c r="F17" s="92"/>
      <c r="G17" s="100"/>
      <c r="H17" s="63"/>
      <c r="I17" s="74"/>
      <c r="J17" s="78"/>
      <c r="K17" s="81"/>
    </row>
    <row r="18" spans="1:11" s="55" customFormat="1" ht="43.5" customHeight="1">
      <c r="A18" s="48" t="s">
        <v>64</v>
      </c>
      <c r="B18" s="101" t="s">
        <v>24</v>
      </c>
      <c r="C18" s="99" t="s">
        <v>65</v>
      </c>
      <c r="D18" s="102"/>
      <c r="E18" s="61" t="s">
        <v>21</v>
      </c>
      <c r="F18" s="93">
        <v>1500</v>
      </c>
      <c r="G18" s="62"/>
      <c r="H18" s="63">
        <f>ROUND(G18*F18,2)</f>
        <v>0</v>
      </c>
      <c r="I18" s="74"/>
      <c r="J18" s="78"/>
      <c r="K18" s="81"/>
    </row>
    <row r="19" spans="1:12" ht="30" customHeight="1">
      <c r="A19" s="13"/>
      <c r="B19" s="64"/>
      <c r="C19" s="65" t="s">
        <v>15</v>
      </c>
      <c r="D19" s="66"/>
      <c r="E19" s="67"/>
      <c r="F19" s="66"/>
      <c r="G19" s="57"/>
      <c r="H19" s="68"/>
      <c r="J19" s="44"/>
      <c r="K19" s="44"/>
      <c r="L19" s="44"/>
    </row>
    <row r="20" spans="1:12" ht="30" customHeight="1">
      <c r="A20" s="13"/>
      <c r="B20" s="60" t="s">
        <v>47</v>
      </c>
      <c r="C20" s="69" t="s">
        <v>67</v>
      </c>
      <c r="D20" s="56" t="s">
        <v>85</v>
      </c>
      <c r="E20" s="61" t="s">
        <v>23</v>
      </c>
      <c r="F20" s="71">
        <v>35740</v>
      </c>
      <c r="G20" s="62"/>
      <c r="H20" s="63">
        <f>ROUND(G20*F20,2)</f>
        <v>0</v>
      </c>
      <c r="J20" s="44"/>
      <c r="K20" s="44"/>
      <c r="L20" s="44"/>
    </row>
    <row r="21" spans="1:12" ht="43.5" customHeight="1">
      <c r="A21" s="13"/>
      <c r="B21" s="103"/>
      <c r="C21" s="65" t="s">
        <v>16</v>
      </c>
      <c r="D21" s="66"/>
      <c r="E21" s="104"/>
      <c r="F21" s="94"/>
      <c r="G21" s="105"/>
      <c r="H21" s="68"/>
      <c r="J21" s="44"/>
      <c r="K21" s="44"/>
      <c r="L21" s="44"/>
    </row>
    <row r="22" spans="1:16" s="59" customFormat="1" ht="30" customHeight="1">
      <c r="A22" s="48" t="s">
        <v>72</v>
      </c>
      <c r="B22" s="60" t="s">
        <v>48</v>
      </c>
      <c r="C22" s="106" t="s">
        <v>73</v>
      </c>
      <c r="D22" s="56" t="s">
        <v>71</v>
      </c>
      <c r="E22" s="61"/>
      <c r="F22" s="95"/>
      <c r="G22" s="100"/>
      <c r="H22" s="63"/>
      <c r="I22" s="74"/>
      <c r="J22" s="79"/>
      <c r="K22" s="77"/>
      <c r="L22" s="50"/>
      <c r="M22" s="51"/>
      <c r="N22" s="52"/>
      <c r="O22" s="52"/>
      <c r="P22" s="52"/>
    </row>
    <row r="23" spans="1:16" s="55" customFormat="1" ht="30" customHeight="1">
      <c r="A23" s="48" t="s">
        <v>74</v>
      </c>
      <c r="B23" s="101" t="s">
        <v>24</v>
      </c>
      <c r="C23" s="99" t="s">
        <v>75</v>
      </c>
      <c r="D23" s="56"/>
      <c r="E23" s="61" t="s">
        <v>28</v>
      </c>
      <c r="F23" s="95">
        <v>75</v>
      </c>
      <c r="G23" s="62"/>
      <c r="H23" s="63">
        <f>ROUND(G23*F23,2)</f>
        <v>0</v>
      </c>
      <c r="I23" s="74"/>
      <c r="J23" s="78"/>
      <c r="K23" s="77"/>
      <c r="L23" s="50"/>
      <c r="M23" s="51"/>
      <c r="N23" s="52"/>
      <c r="O23" s="52"/>
      <c r="P23" s="52"/>
    </row>
    <row r="24" spans="1:16" s="55" customFormat="1" ht="30" customHeight="1">
      <c r="A24" s="48" t="s">
        <v>76</v>
      </c>
      <c r="B24" s="101" t="s">
        <v>27</v>
      </c>
      <c r="C24" s="99" t="s">
        <v>77</v>
      </c>
      <c r="D24" s="56"/>
      <c r="E24" s="61" t="s">
        <v>28</v>
      </c>
      <c r="F24" s="95">
        <v>55</v>
      </c>
      <c r="G24" s="62"/>
      <c r="H24" s="63">
        <f>ROUND(G24*F24,2)</f>
        <v>0</v>
      </c>
      <c r="I24" s="74"/>
      <c r="J24" s="78"/>
      <c r="K24" s="77"/>
      <c r="L24" s="50"/>
      <c r="M24" s="51"/>
      <c r="N24" s="52"/>
      <c r="O24" s="52"/>
      <c r="P24" s="52"/>
    </row>
    <row r="25" spans="1:16" s="59" customFormat="1" ht="30" customHeight="1">
      <c r="A25" s="48" t="s">
        <v>78</v>
      </c>
      <c r="B25" s="60" t="s">
        <v>49</v>
      </c>
      <c r="C25" s="106" t="s">
        <v>79</v>
      </c>
      <c r="D25" s="56" t="s">
        <v>71</v>
      </c>
      <c r="E25" s="61"/>
      <c r="F25" s="95"/>
      <c r="G25" s="100"/>
      <c r="H25" s="63"/>
      <c r="I25" s="74"/>
      <c r="J25" s="79"/>
      <c r="K25" s="77"/>
      <c r="L25" s="50"/>
      <c r="M25" s="51"/>
      <c r="N25" s="52"/>
      <c r="O25" s="52"/>
      <c r="P25" s="52"/>
    </row>
    <row r="26" spans="1:16" s="55" customFormat="1" ht="30" customHeight="1">
      <c r="A26" s="48" t="s">
        <v>80</v>
      </c>
      <c r="B26" s="101" t="s">
        <v>24</v>
      </c>
      <c r="C26" s="99" t="s">
        <v>82</v>
      </c>
      <c r="D26" s="56"/>
      <c r="E26" s="61" t="s">
        <v>28</v>
      </c>
      <c r="F26" s="95">
        <v>75</v>
      </c>
      <c r="G26" s="62"/>
      <c r="H26" s="63">
        <f aca="true" t="shared" si="1" ref="H26:H32">ROUND(G26*F26,2)</f>
        <v>0</v>
      </c>
      <c r="I26" s="74"/>
      <c r="J26" s="78"/>
      <c r="K26" s="77"/>
      <c r="L26" s="50"/>
      <c r="M26" s="51"/>
      <c r="N26" s="52"/>
      <c r="O26" s="52"/>
      <c r="P26" s="52"/>
    </row>
    <row r="27" spans="1:16" s="55" customFormat="1" ht="30" customHeight="1">
      <c r="A27" s="48" t="s">
        <v>81</v>
      </c>
      <c r="B27" s="101" t="s">
        <v>27</v>
      </c>
      <c r="C27" s="99" t="s">
        <v>83</v>
      </c>
      <c r="D27" s="56"/>
      <c r="E27" s="61" t="s">
        <v>28</v>
      </c>
      <c r="F27" s="95">
        <v>55</v>
      </c>
      <c r="G27" s="62"/>
      <c r="H27" s="63">
        <f t="shared" si="1"/>
        <v>0</v>
      </c>
      <c r="I27" s="74"/>
      <c r="J27" s="78"/>
      <c r="K27" s="77"/>
      <c r="L27" s="50"/>
      <c r="M27" s="51"/>
      <c r="N27" s="52"/>
      <c r="O27" s="52"/>
      <c r="P27" s="52"/>
    </row>
    <row r="28" spans="1:11" s="53" customFormat="1" ht="42" customHeight="1">
      <c r="A28" s="58" t="s">
        <v>69</v>
      </c>
      <c r="B28" s="60" t="s">
        <v>50</v>
      </c>
      <c r="C28" s="99" t="s">
        <v>70</v>
      </c>
      <c r="D28" s="56" t="s">
        <v>71</v>
      </c>
      <c r="E28" s="61" t="s">
        <v>28</v>
      </c>
      <c r="F28" s="95">
        <v>90</v>
      </c>
      <c r="G28" s="62"/>
      <c r="H28" s="63">
        <f t="shared" si="1"/>
        <v>0</v>
      </c>
      <c r="I28" s="74"/>
      <c r="J28" s="76"/>
      <c r="K28" s="81"/>
    </row>
    <row r="29" spans="1:16" ht="30" customHeight="1">
      <c r="A29" s="13"/>
      <c r="B29" s="60" t="s">
        <v>51</v>
      </c>
      <c r="C29" s="69" t="s">
        <v>84</v>
      </c>
      <c r="D29" s="107" t="s">
        <v>94</v>
      </c>
      <c r="E29" s="61"/>
      <c r="F29" s="96"/>
      <c r="G29" s="105"/>
      <c r="H29" s="63">
        <f t="shared" si="1"/>
        <v>0</v>
      </c>
      <c r="J29" s="44"/>
      <c r="K29" s="80"/>
      <c r="L29" s="44"/>
      <c r="N29" s="72"/>
      <c r="O29" s="72"/>
      <c r="P29" s="72"/>
    </row>
    <row r="30" spans="1:14" ht="30" customHeight="1">
      <c r="A30" s="13"/>
      <c r="B30" s="108" t="s">
        <v>24</v>
      </c>
      <c r="C30" s="109" t="s">
        <v>86</v>
      </c>
      <c r="D30" s="66"/>
      <c r="E30" s="110" t="s">
        <v>26</v>
      </c>
      <c r="F30" s="96">
        <v>12</v>
      </c>
      <c r="G30" s="62"/>
      <c r="H30" s="63">
        <f t="shared" si="1"/>
        <v>0</v>
      </c>
      <c r="J30" s="44"/>
      <c r="K30" s="44"/>
      <c r="L30" s="44"/>
      <c r="N30" s="72"/>
    </row>
    <row r="31" spans="1:14" ht="30" customHeight="1">
      <c r="A31" s="13"/>
      <c r="B31" s="111" t="s">
        <v>27</v>
      </c>
      <c r="C31" s="109" t="s">
        <v>87</v>
      </c>
      <c r="D31" s="66"/>
      <c r="E31" s="110" t="s">
        <v>26</v>
      </c>
      <c r="F31" s="96">
        <v>5</v>
      </c>
      <c r="G31" s="62"/>
      <c r="H31" s="63">
        <f t="shared" si="1"/>
        <v>0</v>
      </c>
      <c r="J31" s="44"/>
      <c r="K31" s="44"/>
      <c r="L31" s="44"/>
      <c r="N31" s="72"/>
    </row>
    <row r="32" spans="1:14" ht="30" customHeight="1">
      <c r="A32" s="13"/>
      <c r="B32" s="60" t="s">
        <v>52</v>
      </c>
      <c r="C32" s="109" t="s">
        <v>88</v>
      </c>
      <c r="D32" s="107" t="s">
        <v>68</v>
      </c>
      <c r="E32" s="110" t="s">
        <v>26</v>
      </c>
      <c r="F32" s="96">
        <v>1</v>
      </c>
      <c r="G32" s="62"/>
      <c r="H32" s="63">
        <f t="shared" si="1"/>
        <v>0</v>
      </c>
      <c r="J32" s="44"/>
      <c r="K32" s="44"/>
      <c r="L32" s="44"/>
      <c r="N32" s="72"/>
    </row>
    <row r="33" spans="1:12" ht="30" customHeight="1">
      <c r="A33" s="13"/>
      <c r="B33" s="112"/>
      <c r="C33" s="113" t="s">
        <v>17</v>
      </c>
      <c r="D33" s="97"/>
      <c r="E33" s="114"/>
      <c r="F33" s="97"/>
      <c r="G33" s="115"/>
      <c r="H33" s="116"/>
      <c r="J33" s="44"/>
      <c r="K33" s="44"/>
      <c r="L33" s="44"/>
    </row>
    <row r="34" spans="1:16" s="55" customFormat="1" ht="30" customHeight="1">
      <c r="A34" s="70" t="s">
        <v>89</v>
      </c>
      <c r="B34" s="60" t="s">
        <v>53</v>
      </c>
      <c r="C34" s="99" t="s">
        <v>90</v>
      </c>
      <c r="D34" s="56" t="s">
        <v>91</v>
      </c>
      <c r="E34" s="61" t="s">
        <v>23</v>
      </c>
      <c r="F34" s="92">
        <v>32100</v>
      </c>
      <c r="G34" s="62"/>
      <c r="H34" s="63">
        <f>ROUND(G34*F34,2)</f>
        <v>0</v>
      </c>
      <c r="I34" s="74"/>
      <c r="J34" s="78"/>
      <c r="K34" s="77"/>
      <c r="L34" s="50"/>
      <c r="M34" s="51"/>
      <c r="N34" s="52"/>
      <c r="O34" s="52"/>
      <c r="P34" s="52"/>
    </row>
    <row r="35" spans="1:14" ht="30" customHeight="1">
      <c r="A35" s="13"/>
      <c r="B35" s="117" t="s">
        <v>54</v>
      </c>
      <c r="C35" s="118" t="s">
        <v>92</v>
      </c>
      <c r="D35" s="107" t="s">
        <v>97</v>
      </c>
      <c r="E35" s="110" t="s">
        <v>26</v>
      </c>
      <c r="F35" s="71">
        <v>4</v>
      </c>
      <c r="G35" s="62"/>
      <c r="H35" s="63">
        <f>ROUND(G35*F35,2)</f>
        <v>0</v>
      </c>
      <c r="J35" s="44"/>
      <c r="K35" s="44"/>
      <c r="L35" s="44"/>
      <c r="N35" s="72"/>
    </row>
    <row r="36" spans="1:12" ht="30" customHeight="1">
      <c r="A36" s="13"/>
      <c r="B36" s="117" t="s">
        <v>55</v>
      </c>
      <c r="C36" s="118" t="s">
        <v>93</v>
      </c>
      <c r="D36" s="107" t="s">
        <v>56</v>
      </c>
      <c r="E36" s="110" t="s">
        <v>26</v>
      </c>
      <c r="F36" s="71">
        <v>5</v>
      </c>
      <c r="G36" s="62"/>
      <c r="H36" s="63">
        <f>ROUND(G36*F36,2)</f>
        <v>0</v>
      </c>
      <c r="J36" s="44"/>
      <c r="K36" s="44"/>
      <c r="L36" s="44"/>
    </row>
    <row r="37" spans="1:12" ht="30" customHeight="1">
      <c r="A37" s="13"/>
      <c r="B37" s="119"/>
      <c r="C37" s="113" t="s">
        <v>18</v>
      </c>
      <c r="D37" s="97"/>
      <c r="E37" s="120"/>
      <c r="F37" s="98"/>
      <c r="G37" s="115"/>
      <c r="H37" s="116"/>
      <c r="J37" s="44"/>
      <c r="K37" s="44"/>
      <c r="L37" s="44"/>
    </row>
    <row r="38" spans="1:11" s="53" customFormat="1" ht="30" customHeight="1">
      <c r="A38" s="70" t="s">
        <v>95</v>
      </c>
      <c r="B38" s="121" t="s">
        <v>106</v>
      </c>
      <c r="C38" s="99" t="s">
        <v>96</v>
      </c>
      <c r="D38" s="49" t="s">
        <v>105</v>
      </c>
      <c r="E38" s="61" t="s">
        <v>21</v>
      </c>
      <c r="F38" s="92">
        <v>5</v>
      </c>
      <c r="G38" s="62"/>
      <c r="H38" s="63">
        <f>ROUND(G38*F38,2)</f>
        <v>0</v>
      </c>
      <c r="I38" s="74"/>
      <c r="J38" s="76"/>
      <c r="K38" s="81"/>
    </row>
    <row r="39" spans="1:12" ht="42" customHeight="1" thickBot="1">
      <c r="A39" s="14"/>
      <c r="B39" s="28" t="str">
        <f>B6</f>
        <v>A</v>
      </c>
      <c r="C39" s="129" t="str">
        <f>C6</f>
        <v>(Granular Roadway Renewal Program-Pipeline Road From Mollard Avenue To Perimeter Highway) </v>
      </c>
      <c r="D39" s="130"/>
      <c r="E39" s="130"/>
      <c r="F39" s="131"/>
      <c r="G39" s="14" t="s">
        <v>13</v>
      </c>
      <c r="H39" s="14">
        <f>SUM(H8:H38)</f>
        <v>0</v>
      </c>
      <c r="J39" s="44"/>
      <c r="K39" s="44"/>
      <c r="L39" s="44"/>
    </row>
    <row r="40" spans="1:12" s="27" customFormat="1" ht="37.5" customHeight="1" thickTop="1">
      <c r="A40" s="13"/>
      <c r="B40" s="127" t="s">
        <v>20</v>
      </c>
      <c r="C40" s="128"/>
      <c r="D40" s="128"/>
      <c r="E40" s="128"/>
      <c r="F40" s="128"/>
      <c r="G40" s="122">
        <f>SUM(H39:H39)</f>
        <v>0</v>
      </c>
      <c r="H40" s="123"/>
      <c r="J40" s="73"/>
      <c r="K40" s="73"/>
      <c r="L40" s="73"/>
    </row>
    <row r="41" spans="1:12" ht="15.75" customHeight="1">
      <c r="A41" s="43"/>
      <c r="B41" s="39"/>
      <c r="C41" s="40"/>
      <c r="D41" s="41"/>
      <c r="E41" s="40"/>
      <c r="F41" s="40"/>
      <c r="G41" s="19"/>
      <c r="H41" s="47"/>
      <c r="J41" s="44"/>
      <c r="K41" s="44"/>
      <c r="L41" s="44"/>
    </row>
    <row r="50" ht="15">
      <c r="F50" s="84"/>
    </row>
    <row r="51" ht="15">
      <c r="F51" s="84"/>
    </row>
    <row r="52" ht="15">
      <c r="F52" s="84"/>
    </row>
    <row r="53" ht="15">
      <c r="F53" s="84"/>
    </row>
    <row r="54" ht="15">
      <c r="F54" s="84"/>
    </row>
    <row r="55" ht="15">
      <c r="F55" s="84"/>
    </row>
    <row r="56" ht="15">
      <c r="F56" s="84"/>
    </row>
    <row r="57" ht="15">
      <c r="F57" s="84"/>
    </row>
    <row r="58" ht="15">
      <c r="F58" s="84"/>
    </row>
    <row r="59" ht="15">
      <c r="F59" s="84"/>
    </row>
    <row r="60" ht="15">
      <c r="F60" s="84"/>
    </row>
    <row r="61" ht="15">
      <c r="F61" s="85"/>
    </row>
    <row r="62" ht="15">
      <c r="F62" s="86"/>
    </row>
    <row r="63" ht="15">
      <c r="F63" s="87"/>
    </row>
    <row r="64" ht="15">
      <c r="F64" s="83"/>
    </row>
    <row r="65" ht="15">
      <c r="F65" s="88"/>
    </row>
    <row r="66" ht="15">
      <c r="F66" s="88"/>
    </row>
    <row r="67" ht="15">
      <c r="F67" s="83"/>
    </row>
    <row r="68" ht="15">
      <c r="F68" s="83"/>
    </row>
    <row r="69" ht="15">
      <c r="F69" s="83"/>
    </row>
    <row r="70" ht="15">
      <c r="F70" s="83"/>
    </row>
    <row r="71" ht="15">
      <c r="F71" s="83"/>
    </row>
    <row r="72" ht="15">
      <c r="F72" s="83"/>
    </row>
    <row r="73" ht="15">
      <c r="F73" s="88"/>
    </row>
    <row r="74" ht="15">
      <c r="F74" s="88"/>
    </row>
    <row r="75" ht="15">
      <c r="F75" s="88"/>
    </row>
    <row r="76" ht="15">
      <c r="F76" s="88"/>
    </row>
    <row r="77" ht="15">
      <c r="F77" s="89"/>
    </row>
    <row r="78" ht="15">
      <c r="F78" s="84"/>
    </row>
    <row r="79" ht="15">
      <c r="F79" s="90"/>
    </row>
    <row r="80" ht="15">
      <c r="F80" s="90"/>
    </row>
    <row r="81" ht="15">
      <c r="F81" s="91"/>
    </row>
    <row r="82" ht="15">
      <c r="F82" s="84"/>
    </row>
    <row r="83" ht="15">
      <c r="F83" s="44"/>
    </row>
  </sheetData>
  <sheetProtection password="CC47" sheet="1" objects="1" scenarios="1" selectLockedCells="1"/>
  <mergeCells count="4">
    <mergeCell ref="G40:H40"/>
    <mergeCell ref="C6:F6"/>
    <mergeCell ref="B40:F40"/>
    <mergeCell ref="C39:F39"/>
  </mergeCells>
  <conditionalFormatting sqref="D22:D28 D34 D38 D20 D8:D18">
    <cfRule type="cellIs" priority="100" dxfId="3" operator="equal" stopIfTrue="1">
      <formula>"CW 2130-R11"</formula>
    </cfRule>
    <cfRule type="cellIs" priority="101" dxfId="3" operator="equal" stopIfTrue="1">
      <formula>"CW 3120-R2"</formula>
    </cfRule>
    <cfRule type="cellIs" priority="102" dxfId="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6:G28 G30:G32 G34:G36 G38 G23:G24 G18 G8:G9 G20 G11:G16">
      <formula1>IF(G26&gt;=0.01,ROUND(G26,2),0.01)</formula1>
    </dataValidation>
    <dataValidation type="custom" allowBlank="1" showInputMessage="1" showErrorMessage="1" error="If you can enter a Unit  Price in this cell, pLease contact the Contract Administrator immediately!" sqref="G22 G25 G10 G17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536-2015 
&amp;XTemplate Version: C420150116-RW&amp;R&amp;10Bid Submission
Page &amp;P+3 of 9</oddHeader>
    <oddFooter xml:space="preserve">&amp;R__________________
Name of Bidder                    </oddFooter>
  </headerFooter>
  <rowBreaks count="1" manualBreakCount="1">
    <brk id="30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June, 11/2015
File Size:49,664
</dc:description>
  <cp:lastModifiedBy>Heide, Chris</cp:lastModifiedBy>
  <cp:lastPrinted>2015-06-10T16:04:06Z</cp:lastPrinted>
  <dcterms:created xsi:type="dcterms:W3CDTF">1999-03-31T15:44:33Z</dcterms:created>
  <dcterms:modified xsi:type="dcterms:W3CDTF">2015-06-11T18:33:00Z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