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PRICES'!$B$6:$H$838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PRICES'!$B$1:$IV$808</definedName>
    <definedName name="XITEMS">'FORM B - PRICES'!#REF!</definedName>
  </definedNames>
  <calcPr fullCalcOnLoad="1" fullPrecision="0"/>
</workbook>
</file>

<file path=xl/sharedStrings.xml><?xml version="1.0" encoding="utf-8"?>
<sst xmlns="http://schemas.openxmlformats.org/spreadsheetml/2006/main" count="3160" uniqueCount="627">
  <si>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</si>
  <si>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</si>
  <si>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</si>
  <si>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</si>
  <si>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</si>
  <si>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</si>
  <si>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</si>
  <si>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</si>
  <si>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</si>
  <si>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</si>
  <si>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</si>
  <si>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</si>
  <si>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</si>
  <si>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</si>
  <si>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</si>
  <si>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</si>
  <si>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</si>
  <si>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</si>
  <si>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</si>
  <si>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</si>
  <si>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</si>
  <si>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</si>
  <si>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</si>
  <si>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</si>
  <si>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</si>
  <si>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</si>
  <si>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</si>
  <si>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</si>
  <si>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</si>
  <si>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</si>
  <si>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</si>
  <si>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</si>
  <si>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</si>
  <si>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</si>
  <si>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B004</t>
  </si>
  <si>
    <t>Slab Replacement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</si>
  <si>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</si>
  <si>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</si>
  <si>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</si>
  <si>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</si>
  <si>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</si>
  <si>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</si>
  <si>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</si>
  <si>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</si>
  <si>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</si>
  <si>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</si>
  <si>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</si>
  <si>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</si>
  <si>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Concrete Curb Renewal</t>
  </si>
  <si>
    <t>B189</t>
  </si>
  <si>
    <t>Regrading Existing Interlocking Paving Stones</t>
  </si>
  <si>
    <t>Main Line Paving</t>
  </si>
  <si>
    <t>C001</t>
  </si>
  <si>
    <t>Concrete Pavements, Median Slabs, Bull-noses, and Safety Medians</t>
  </si>
  <si>
    <t>F003</t>
  </si>
  <si>
    <t>F005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</si>
  <si>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</si>
  <si>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</si>
  <si>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</si>
  <si>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</si>
  <si>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</si>
  <si>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</si>
  <si>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</si>
  <si>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</si>
  <si>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</si>
  <si>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</si>
  <si>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</si>
  <si>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</si>
  <si>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</si>
  <si>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</si>
  <si>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</si>
  <si>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</si>
  <si>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</si>
  <si>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</si>
  <si>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</si>
  <si>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</si>
  <si>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</si>
  <si>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vert. m</t>
  </si>
  <si>
    <t>C.1</t>
  </si>
  <si>
    <t>C.2</t>
  </si>
  <si>
    <t>C.3</t>
  </si>
  <si>
    <t>C.4</t>
  </si>
  <si>
    <t>D.1</t>
  </si>
  <si>
    <t>D.2</t>
  </si>
  <si>
    <t>E.1</t>
  </si>
  <si>
    <t>F</t>
  </si>
  <si>
    <t>F.1</t>
  </si>
  <si>
    <t>F.2</t>
  </si>
  <si>
    <t>F002A</t>
  </si>
  <si>
    <t>F.3</t>
  </si>
  <si>
    <t>Lifter Rings</t>
  </si>
  <si>
    <t>F.4</t>
  </si>
  <si>
    <t>F.5</t>
  </si>
  <si>
    <t>F.6</t>
  </si>
  <si>
    <t>F.7</t>
  </si>
  <si>
    <t>G</t>
  </si>
  <si>
    <t>G.1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</si>
  <si>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</si>
  <si>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</si>
  <si>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</si>
  <si>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</si>
  <si>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</si>
  <si>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</si>
  <si>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</si>
  <si>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</si>
  <si>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</si>
  <si>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</si>
  <si>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</si>
  <si>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</si>
  <si>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</si>
  <si>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</si>
  <si>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</si>
  <si>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</si>
  <si>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</si>
  <si>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</si>
  <si>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</si>
  <si>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</si>
  <si>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</si>
  <si>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</si>
  <si>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</si>
  <si>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</si>
  <si>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</si>
  <si>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a)</t>
  </si>
  <si>
    <t>B120rl</t>
  </si>
  <si>
    <t>5 sq.m. to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</si>
  <si>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</si>
  <si>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</si>
  <si>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</si>
  <si>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</si>
  <si>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</si>
  <si>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</si>
  <si>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B157rl</t>
  </si>
  <si>
    <t>3 m to 30 m</t>
  </si>
  <si>
    <t>SD-203B</t>
  </si>
  <si>
    <t>SD-229C,D</t>
  </si>
  <si>
    <t>B200</t>
  </si>
  <si>
    <t>A.13</t>
  </si>
  <si>
    <t>Planing of Pavement</t>
  </si>
  <si>
    <t xml:space="preserve">CW 3450-R5 </t>
  </si>
  <si>
    <t>B201</t>
  </si>
  <si>
    <t>0 - 50 mm Depth (Asphalt)</t>
  </si>
  <si>
    <t>A.14</t>
  </si>
  <si>
    <t>A.15</t>
  </si>
  <si>
    <t>C011</t>
  </si>
  <si>
    <t>Construction of 150 mm Concrete Pavement (Reinforced)</t>
  </si>
  <si>
    <t>A.16</t>
  </si>
  <si>
    <t>SD-200            SD-203B</t>
  </si>
  <si>
    <t>C055</t>
  </si>
  <si>
    <t>A.17</t>
  </si>
  <si>
    <t xml:space="preserve">Construction of Asphaltic Concrete Pavements </t>
  </si>
  <si>
    <t>C056</t>
  </si>
  <si>
    <t>C058</t>
  </si>
  <si>
    <t>Type IA</t>
  </si>
  <si>
    <t>A.18</t>
  </si>
  <si>
    <t>E003</t>
  </si>
  <si>
    <t>A.19</t>
  </si>
  <si>
    <t xml:space="preserve">Catch Basin  </t>
  </si>
  <si>
    <t>CW 2130-R12</t>
  </si>
  <si>
    <t>A.20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</si>
  <si>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</si>
  <si>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</si>
  <si>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</si>
  <si>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</si>
  <si>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</si>
  <si>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</si>
  <si>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</si>
  <si>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</si>
  <si>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</si>
  <si>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</si>
  <si>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</si>
  <si>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CW 3210-R7</t>
  </si>
  <si>
    <t>Pre-cast Concrete Risers</t>
  </si>
  <si>
    <t>51 mm</t>
  </si>
  <si>
    <t>CW 3510-R9</t>
  </si>
  <si>
    <t xml:space="preserve"> width &gt; or = 600 mm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</si>
  <si>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</si>
  <si>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</si>
  <si>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</si>
  <si>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</si>
  <si>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</si>
  <si>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</si>
  <si>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</si>
  <si>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</si>
  <si>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</si>
  <si>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</si>
  <si>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</si>
  <si>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</si>
  <si>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</si>
  <si>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A007A</t>
  </si>
  <si>
    <t xml:space="preserve">50 mm </t>
  </si>
  <si>
    <t>C.5</t>
  </si>
  <si>
    <t>C.6</t>
  </si>
  <si>
    <t>C.7</t>
  </si>
  <si>
    <t>C.8</t>
  </si>
  <si>
    <t>C.9</t>
  </si>
  <si>
    <t>B014</t>
  </si>
  <si>
    <t>150 mm Concrete Pavement (Reinforced)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</si>
  <si>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</si>
  <si>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</si>
  <si>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</si>
  <si>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</si>
  <si>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</si>
  <si>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</si>
  <si>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</si>
  <si>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</si>
  <si>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</si>
  <si>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</si>
  <si>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</si>
  <si>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</si>
  <si>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</si>
  <si>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</si>
  <si>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</si>
  <si>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</si>
  <si>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</si>
  <si>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</si>
  <si>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</si>
  <si>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</si>
  <si>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</si>
  <si>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</si>
  <si>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B125</t>
  </si>
  <si>
    <t>D.12</t>
  </si>
  <si>
    <t>Supply of Precast  Sidewalk Blocks</t>
  </si>
  <si>
    <t>D.13</t>
  </si>
  <si>
    <t>CW 3330-R5</t>
  </si>
  <si>
    <t>D.14</t>
  </si>
  <si>
    <t>D.15</t>
  </si>
  <si>
    <t>D.16</t>
  </si>
  <si>
    <t>D.17</t>
  </si>
  <si>
    <t>D.18</t>
  </si>
  <si>
    <t>D.19</t>
  </si>
  <si>
    <t>D.20</t>
  </si>
  <si>
    <t>D.22</t>
  </si>
  <si>
    <t>D.23</t>
  </si>
  <si>
    <t>D.24</t>
  </si>
  <si>
    <t>D.25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</si>
  <si>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</si>
  <si>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</si>
  <si>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</si>
  <si>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</si>
  <si>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</si>
  <si>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</si>
  <si>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</si>
  <si>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</si>
  <si>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</si>
  <si>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</si>
  <si>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B125A</t>
  </si>
  <si>
    <t>E.12</t>
  </si>
  <si>
    <t>Removal of Precast Sidewalk Blocks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</si>
  <si>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</si>
  <si>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</si>
  <si>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</si>
  <si>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</si>
  <si>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</si>
  <si>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</si>
  <si>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</si>
  <si>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</si>
  <si>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</si>
  <si>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</si>
  <si>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E039</t>
  </si>
  <si>
    <t>E.23</t>
  </si>
  <si>
    <t>E.24</t>
  </si>
  <si>
    <t>E.25</t>
  </si>
  <si>
    <t>E.26</t>
  </si>
  <si>
    <t>B124</t>
  </si>
  <si>
    <t>F.8</t>
  </si>
  <si>
    <t>Adjustment of Precast  Sidewalk Blocks</t>
  </si>
  <si>
    <t>F.9</t>
  </si>
  <si>
    <t>F.10</t>
  </si>
  <si>
    <t>B126r</t>
  </si>
  <si>
    <t>F.11</t>
  </si>
  <si>
    <t>Concrete Curb Removal</t>
  </si>
  <si>
    <t>B127r</t>
  </si>
  <si>
    <t>B135i</t>
  </si>
  <si>
    <t>F.12</t>
  </si>
  <si>
    <t>Concrete Curb Installation</t>
  </si>
  <si>
    <t>B139i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</si>
  <si>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</si>
  <si>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</si>
  <si>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</si>
  <si>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</si>
  <si>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</si>
  <si>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</si>
  <si>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</si>
  <si>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</si>
  <si>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</si>
  <si>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</si>
  <si>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</si>
  <si>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</si>
  <si>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</si>
  <si>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</si>
  <si>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</si>
  <si>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</si>
  <si>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</si>
  <si>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</si>
  <si>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</si>
  <si>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</si>
  <si>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</si>
  <si>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</si>
  <si>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</si>
  <si>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</si>
  <si>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</si>
  <si>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</si>
  <si>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</si>
  <si>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</si>
  <si>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</si>
  <si>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</si>
  <si>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</si>
  <si>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H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</si>
  <si>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</si>
  <si>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</si>
  <si>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</si>
  <si>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</si>
  <si>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</si>
  <si>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</si>
  <si>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</si>
  <si>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</si>
  <si>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</si>
  <si>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</si>
  <si>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</si>
  <si>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</si>
  <si>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</si>
  <si>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</si>
  <si>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</si>
  <si>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</si>
  <si>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</si>
  <si>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</si>
  <si>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</si>
  <si>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</si>
  <si>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</si>
  <si>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CW 3110-R19</t>
  </si>
  <si>
    <t>A010A</t>
  </si>
  <si>
    <t>Supplying and Placing Limestone Base Course Material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</si>
  <si>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</si>
  <si>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</si>
  <si>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</si>
  <si>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</si>
  <si>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</si>
  <si>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</si>
  <si>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</si>
  <si>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B003</t>
  </si>
  <si>
    <t>Asphalt Pavement</t>
  </si>
  <si>
    <t xml:space="preserve">CW 3230-R8
</t>
  </si>
  <si>
    <t>B143i</t>
  </si>
  <si>
    <t>B184rl</t>
  </si>
  <si>
    <t>Curb Ramp (8-12 mm reveal ht, Integral)</t>
  </si>
  <si>
    <t>B190</t>
  </si>
  <si>
    <t xml:space="preserve">Construction of Asphaltic Concrete Overlay </t>
  </si>
  <si>
    <t xml:space="preserve">CW 3410-R10 </t>
  </si>
  <si>
    <t>B194</t>
  </si>
  <si>
    <t>B195</t>
  </si>
  <si>
    <t>CW 3310-R16</t>
  </si>
  <si>
    <t>C063</t>
  </si>
  <si>
    <t>Construction of Asphaltic Concrete Base Course (Type III)</t>
  </si>
  <si>
    <t>Barrier (Separate)</t>
  </si>
  <si>
    <t>Modified Barrier (180 mm reveal ht, Dowelled)</t>
  </si>
  <si>
    <t>Rue Aubert / Rue La Verendrye - Bounded By Rue Aubert, Rue La Verendrye, Rue St. Joseph and Rue Langevin</t>
  </si>
  <si>
    <r>
      <t xml:space="preserve">PART 1      </t>
    </r>
    <r>
      <rPr>
        <b/>
        <i/>
        <sz val="16"/>
        <rFont val="Arial"/>
        <family val="2"/>
      </rPr>
      <t>SURFACE WORKS</t>
    </r>
  </si>
  <si>
    <t>A.1</t>
  </si>
  <si>
    <t>Crawford Ave. / Chandos St. - Bounded By Crawford Ave., Chandos St., Coniston St. and Lyndale Dr.</t>
  </si>
  <si>
    <t>Gendreau Ave. / East of Dorge Dr. - Bounded By Gendreau Ave., East of Dorge Dr. and West of Villeneuve Blvd.</t>
  </si>
  <si>
    <t>Helmsdale Ave. / Kimberly Ave. - Bounded By Helmsdale Ave., Kimberly Ave., Kildonan Dr. and Henderson Hwy.</t>
  </si>
  <si>
    <t>Rue La Verendrye / Rue Notre Dame - Bounded By Rue La Verendrye, Rue Notre Dame, Rue La Fleche and Rue Archibald</t>
  </si>
  <si>
    <t>Leighton Ave. / Roberta Ave. - Bouded By Leighton Ave., Roberta Ave., Woodvale St. and Henderson Hwy.</t>
  </si>
  <si>
    <t>Curb and Gutter ( 200 mm reveal ht, Modified Barrier, Integral,  600 mm width, 150 mm Plain Concrete Pavement)</t>
  </si>
  <si>
    <t>Monck Ave. / Tache Ave. - Bounded By Monck Ave., Tache Ave., Coniston St. and Lyndale Dr.</t>
  </si>
  <si>
    <t>I</t>
  </si>
  <si>
    <t>Oakland Ave. / McLeod Ave - Bounded By Oakland Ave., McLeod Ave., Golspie St. and Dundoon St.</t>
  </si>
  <si>
    <t>J</t>
  </si>
  <si>
    <t>Pinedale Ave. / Birchdale Ave. - Bounded By Pinedale Ave., Birchdale Ave., Kirkdale St. and Highfield St.</t>
  </si>
  <si>
    <t>K</t>
  </si>
  <si>
    <t>Rosemount Ave. / Edderton Ave. - Bounded By Rosemount Ave., Edderton Ave., Rockman St. and Wynne St.</t>
  </si>
  <si>
    <t>PART 1     SURFACE WORKS</t>
  </si>
  <si>
    <t>G.2</t>
  </si>
  <si>
    <t>G.21</t>
  </si>
  <si>
    <t>G.22</t>
  </si>
  <si>
    <t>H.22</t>
  </si>
  <si>
    <t>H.23</t>
  </si>
  <si>
    <t>H.24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</si>
  <si>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</si>
  <si>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</si>
  <si>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</si>
  <si>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</si>
  <si>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</si>
  <si>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</si>
  <si>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</si>
  <si>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</si>
  <si>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</si>
  <si>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</si>
  <si>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</si>
  <si>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</si>
  <si>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</si>
  <si>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</si>
  <si>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</si>
  <si>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</si>
  <si>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</si>
  <si>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</si>
  <si>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</si>
  <si>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</si>
  <si>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</si>
  <si>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</si>
  <si>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</si>
  <si>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</si>
  <si>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</si>
  <si>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</si>
  <si>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</si>
  <si>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</si>
  <si>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</si>
  <si>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</si>
  <si>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</si>
  <si>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</si>
  <si>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</si>
  <si>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</si>
  <si>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</si>
  <si>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</si>
  <si>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</si>
  <si>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</si>
  <si>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</si>
  <si>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</si>
  <si>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</si>
  <si>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</si>
  <si>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</si>
  <si>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</si>
  <si>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</si>
  <si>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</si>
  <si>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</si>
  <si>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</si>
  <si>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</si>
  <si>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</si>
  <si>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</si>
  <si>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</si>
  <si>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</si>
  <si>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</si>
  <si>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</si>
  <si>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</si>
  <si>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</si>
  <si>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</si>
  <si>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</si>
  <si>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</si>
  <si>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</si>
  <si>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</si>
  <si>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</si>
  <si>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</si>
  <si>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</si>
  <si>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</si>
  <si>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</si>
  <si>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K.21</t>
  </si>
  <si>
    <t>K.22</t>
  </si>
  <si>
    <t>K.23</t>
  </si>
  <si>
    <t>K.24</t>
  </si>
  <si>
    <t>(total price) PART 1</t>
  </si>
  <si>
    <t>PART 2     DRAINAGE AND UNDERGROUND WORKS</t>
  </si>
  <si>
    <t>PART 2      DRAINAGE AND UNDERGROUND WORKS</t>
  </si>
  <si>
    <t>AA</t>
  </si>
  <si>
    <t>Rue Aubert / Rue La Verendrye - Land Drainage Sewer</t>
  </si>
  <si>
    <t>E005</t>
  </si>
  <si>
    <t>Land Drainage Sewer</t>
  </si>
  <si>
    <t>250 mm</t>
  </si>
  <si>
    <t>Trenchless installation, Class B sand bedding, Class 2 backfill</t>
  </si>
  <si>
    <t>Sewer Inpsection</t>
  </si>
  <si>
    <t>CW 2145-R3</t>
  </si>
  <si>
    <t>SD-025, 1200 mm deep</t>
  </si>
  <si>
    <t>E046</t>
  </si>
  <si>
    <t>Removal of Existing Catch Basins</t>
  </si>
  <si>
    <t>250 mm PVC Connecting Pipe</t>
  </si>
  <si>
    <t>BB</t>
  </si>
  <si>
    <t>Crawford Ave. / Chandos St. - Land Drainage Sewer</t>
  </si>
  <si>
    <t>SD-025, 1800 mm deep</t>
  </si>
  <si>
    <t>E032</t>
  </si>
  <si>
    <t>CC.5</t>
  </si>
  <si>
    <t>Connecting to Existing Manhole</t>
  </si>
  <si>
    <t>E033</t>
  </si>
  <si>
    <t>250 mm Catch Basin Lead</t>
  </si>
  <si>
    <t>EE.1</t>
  </si>
  <si>
    <t>Manhole</t>
  </si>
  <si>
    <t>SD-010, 1200 mm diameter base</t>
  </si>
  <si>
    <t>CC</t>
  </si>
  <si>
    <t>UNDERGROUND</t>
  </si>
  <si>
    <t>DD</t>
  </si>
  <si>
    <t>Gendreau Ave. / East of Dorge Dr. - Land Drainage Sewer</t>
  </si>
  <si>
    <t>Helmsdale Ave. / Kimberly Ave. - Land Drainage Sewer</t>
  </si>
  <si>
    <t>300 mm</t>
  </si>
  <si>
    <t>DRAINAGE AND UNDERGROUND</t>
  </si>
  <si>
    <t>Outlet Flow Restrictor</t>
  </si>
  <si>
    <t>DD.8</t>
  </si>
  <si>
    <t>Catchbasin Risers</t>
  </si>
  <si>
    <t>CW 2130-R12, E.15</t>
  </si>
  <si>
    <t>EE.4</t>
  </si>
  <si>
    <t>300 mm PVC Connecting Pipe</t>
  </si>
  <si>
    <t>Connecting to 450 mm  Combined Sewer</t>
  </si>
  <si>
    <t>EE</t>
  </si>
  <si>
    <t>Rue La Verendrye / Rue Notre Dame - Land Drainage Sewer</t>
  </si>
  <si>
    <t>FF</t>
  </si>
  <si>
    <t>Leighton Ave. / Roberta Ave. -Land Drainage Sewer</t>
  </si>
  <si>
    <t>HH</t>
  </si>
  <si>
    <t>Monck Ave. / Tache Ave. - Land Drainage Sewer</t>
  </si>
  <si>
    <t>II</t>
  </si>
  <si>
    <t>Oakland Ave. / McLeod Ave - Land Drainage Sewer</t>
  </si>
  <si>
    <t>Rosemount Ave. / Edderton Ave. - Land Drainage Sewer</t>
  </si>
  <si>
    <t>Connecting to 300 mm  Concrete LDS</t>
  </si>
  <si>
    <t>GG</t>
  </si>
  <si>
    <t>(total price) PART 2</t>
  </si>
  <si>
    <t>PART 1 SURFACE WORKS</t>
  </si>
  <si>
    <t>PART 2 DRAINAGE AND UNDERGROUND WORKS</t>
  </si>
  <si>
    <t>AA-II</t>
  </si>
  <si>
    <t>AA.1</t>
  </si>
  <si>
    <t>AA.2</t>
  </si>
  <si>
    <t>AA.3</t>
  </si>
  <si>
    <t>AA.4</t>
  </si>
  <si>
    <t>AA.5</t>
  </si>
  <si>
    <t>AA.6</t>
  </si>
  <si>
    <t>AA.7</t>
  </si>
  <si>
    <t>BB.1</t>
  </si>
  <si>
    <t>BB.2</t>
  </si>
  <si>
    <t>BB.3</t>
  </si>
  <si>
    <t>BB.4</t>
  </si>
  <si>
    <t>BB.5</t>
  </si>
  <si>
    <t>BB.6</t>
  </si>
  <si>
    <t>BB.7</t>
  </si>
  <si>
    <t>CC.1</t>
  </si>
  <si>
    <t>CC.2</t>
  </si>
  <si>
    <t>CC.3</t>
  </si>
  <si>
    <t>CC.4</t>
  </si>
  <si>
    <t>CC.6</t>
  </si>
  <si>
    <t>CC.7</t>
  </si>
  <si>
    <t>CC.8</t>
  </si>
  <si>
    <t>DD.1</t>
  </si>
  <si>
    <t>DD.2</t>
  </si>
  <si>
    <t>DD.3</t>
  </si>
  <si>
    <t>DD.4</t>
  </si>
  <si>
    <t>DD.5</t>
  </si>
  <si>
    <t>DD.6</t>
  </si>
  <si>
    <t>DD.7</t>
  </si>
  <si>
    <t>DD.9</t>
  </si>
  <si>
    <t>DD.10</t>
  </si>
  <si>
    <t>DD.11</t>
  </si>
  <si>
    <t>DD.12</t>
  </si>
  <si>
    <t>EE.2</t>
  </si>
  <si>
    <t>EE.3</t>
  </si>
  <si>
    <t>EE.5</t>
  </si>
  <si>
    <t>EE.6</t>
  </si>
  <si>
    <t>EE.7</t>
  </si>
  <si>
    <t>EE.8</t>
  </si>
  <si>
    <t>FF.1</t>
  </si>
  <si>
    <t>FF.2</t>
  </si>
  <si>
    <t>FF.3</t>
  </si>
  <si>
    <t>FF.4</t>
  </si>
  <si>
    <t>FF.5</t>
  </si>
  <si>
    <t>FF.6</t>
  </si>
  <si>
    <t>FF.7</t>
  </si>
  <si>
    <t>FF.8</t>
  </si>
  <si>
    <t>GG.1</t>
  </si>
  <si>
    <t>GG.2</t>
  </si>
  <si>
    <t>GG.3</t>
  </si>
  <si>
    <t>GG.4</t>
  </si>
  <si>
    <t>GG.5</t>
  </si>
  <si>
    <t>GG.6</t>
  </si>
  <si>
    <t>GG.7</t>
  </si>
  <si>
    <t>HH.1</t>
  </si>
  <si>
    <t>HH.2</t>
  </si>
  <si>
    <t>HH.3</t>
  </si>
  <si>
    <t>HH.4</t>
  </si>
  <si>
    <t>HH.5</t>
  </si>
  <si>
    <t>HH.6</t>
  </si>
  <si>
    <t>HH.7</t>
  </si>
  <si>
    <t>HH.8</t>
  </si>
  <si>
    <t>HH.9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</si>
  <si>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</si>
  <si>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</si>
  <si>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</si>
  <si>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</si>
  <si>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</si>
  <si>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</si>
  <si>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</si>
  <si>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</si>
  <si>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</si>
  <si>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</si>
  <si>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II.11</t>
  </si>
  <si>
    <t>II.12</t>
  </si>
  <si>
    <t>150 mm</t>
  </si>
  <si>
    <t>BB.8</t>
  </si>
  <si>
    <t>Supplying and Placing Approach Surfacing Material</t>
  </si>
  <si>
    <t>C019</t>
  </si>
  <si>
    <t>Concrete Pavements for Early Opening</t>
  </si>
  <si>
    <t>C029</t>
  </si>
  <si>
    <t>Construction of 150 mm Concrete Pavement for Early Opening 24hr (Reinforced)</t>
  </si>
  <si>
    <t>Connecting to Unknown LDS</t>
  </si>
  <si>
    <t>A.26</t>
  </si>
  <si>
    <t>B.27</t>
  </si>
  <si>
    <t>C.23</t>
  </si>
  <si>
    <t>D.21</t>
  </si>
  <si>
    <t>E.27</t>
  </si>
  <si>
    <t>F.26</t>
  </si>
  <si>
    <t>I.25</t>
  </si>
  <si>
    <t>J.24</t>
  </si>
  <si>
    <t>(SEE B9)</t>
  </si>
  <si>
    <t>Lilian Ave. / Cromwell St. West East Lane - Bounded By Lilian Ave., Cromwell St. and St. Mary's Rd.</t>
  </si>
  <si>
    <t>Lilian Ave. / Cromwell St. South North Lane - Bounded By Lilian Ave., Cromwell St. and St. Mary's Rd.</t>
  </si>
  <si>
    <t>I.26</t>
  </si>
  <si>
    <t>I.27</t>
  </si>
  <si>
    <t>J.25</t>
  </si>
  <si>
    <t>L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</si>
  <si>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</si>
  <si>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</si>
  <si>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</si>
  <si>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</si>
  <si>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</si>
  <si>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</si>
  <si>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</si>
  <si>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</si>
  <si>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</si>
  <si>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</si>
  <si>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</si>
  <si>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</si>
  <si>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</si>
  <si>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</si>
  <si>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</si>
  <si>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</si>
  <si>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</si>
  <si>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</si>
  <si>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</si>
  <si>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</si>
  <si>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</si>
  <si>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L.22</t>
  </si>
  <si>
    <t>L.23</t>
  </si>
  <si>
    <t>L.24</t>
  </si>
  <si>
    <t>L.25</t>
  </si>
  <si>
    <t>A-L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</si>
</sst>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0" fillId="4" borderId="0" applyNumberFormat="0" applyBorder="0" applyAlignment="0" applyProtection="0"/>
    <xf numFmtId="0" fontId="43" fillId="5" borderId="0" applyNumberFormat="0" applyBorder="0" applyAlignment="0" applyProtection="0"/>
    <xf numFmtId="0" fontId="40" fillId="6" borderId="0" applyNumberFormat="0" applyBorder="0" applyAlignment="0" applyProtection="0"/>
    <xf numFmtId="0" fontId="43" fillId="7" borderId="0" applyNumberFormat="0" applyBorder="0" applyAlignment="0" applyProtection="0"/>
    <xf numFmtId="0" fontId="40" fillId="8" borderId="0" applyNumberFormat="0" applyBorder="0" applyAlignment="0" applyProtection="0"/>
    <xf numFmtId="0" fontId="43" fillId="9" borderId="0" applyNumberFormat="0" applyBorder="0" applyAlignment="0" applyProtection="0"/>
    <xf numFmtId="0" fontId="40" fillId="10" borderId="0" applyNumberFormat="0" applyBorder="0" applyAlignment="0" applyProtection="0"/>
    <xf numFmtId="0" fontId="43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13" borderId="0" applyNumberFormat="0" applyBorder="0" applyAlignment="0" applyProtection="0"/>
    <xf numFmtId="0" fontId="40" fillId="14" borderId="0" applyNumberFormat="0" applyBorder="0" applyAlignment="0" applyProtection="0"/>
    <xf numFmtId="0" fontId="43" fillId="15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10" borderId="0" applyNumberFormat="0" applyBorder="0" applyAlignment="0" applyProtection="0"/>
    <xf numFmtId="0" fontId="43" fillId="22" borderId="0" applyNumberFormat="0" applyBorder="0" applyAlignment="0" applyProtection="0"/>
    <xf numFmtId="0" fontId="40" fillId="16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4" fillId="25" borderId="0" applyNumberFormat="0" applyBorder="0" applyAlignment="0" applyProtection="0"/>
    <xf numFmtId="0" fontId="39" fillId="26" borderId="0" applyNumberFormat="0" applyBorder="0" applyAlignment="0" applyProtection="0"/>
    <xf numFmtId="0" fontId="44" fillId="27" borderId="0" applyNumberFormat="0" applyBorder="0" applyAlignment="0" applyProtection="0"/>
    <xf numFmtId="0" fontId="39" fillId="18" borderId="0" applyNumberFormat="0" applyBorder="0" applyAlignment="0" applyProtection="0"/>
    <xf numFmtId="0" fontId="44" fillId="28" borderId="0" applyNumberFormat="0" applyBorder="0" applyAlignment="0" applyProtection="0"/>
    <xf numFmtId="0" fontId="39" fillId="20" borderId="0" applyNumberFormat="0" applyBorder="0" applyAlignment="0" applyProtection="0"/>
    <xf numFmtId="0" fontId="44" fillId="29" borderId="0" applyNumberFormat="0" applyBorder="0" applyAlignment="0" applyProtection="0"/>
    <xf numFmtId="0" fontId="39" fillId="30" borderId="0" applyNumberFormat="0" applyBorder="0" applyAlignment="0" applyProtection="0"/>
    <xf numFmtId="0" fontId="44" fillId="31" borderId="0" applyNumberFormat="0" applyBorder="0" applyAlignment="0" applyProtection="0"/>
    <xf numFmtId="0" fontId="39" fillId="32" borderId="0" applyNumberFormat="0" applyBorder="0" applyAlignment="0" applyProtection="0"/>
    <xf numFmtId="0" fontId="44" fillId="33" borderId="0" applyNumberFormat="0" applyBorder="0" applyAlignment="0" applyProtection="0"/>
    <xf numFmtId="0" fontId="39" fillId="34" borderId="0" applyNumberFormat="0" applyBorder="0" applyAlignment="0" applyProtection="0"/>
    <xf numFmtId="0" fontId="44" fillId="35" borderId="0" applyNumberFormat="0" applyBorder="0" applyAlignment="0" applyProtection="0"/>
    <xf numFmtId="0" fontId="39" fillId="36" borderId="0" applyNumberFormat="0" applyBorder="0" applyAlignment="0" applyProtection="0"/>
    <xf numFmtId="0" fontId="44" fillId="37" borderId="0" applyNumberFormat="0" applyBorder="0" applyAlignment="0" applyProtection="0"/>
    <xf numFmtId="0" fontId="39" fillId="38" borderId="0" applyNumberFormat="0" applyBorder="0" applyAlignment="0" applyProtection="0"/>
    <xf numFmtId="0" fontId="44" fillId="39" borderId="0" applyNumberFormat="0" applyBorder="0" applyAlignment="0" applyProtection="0"/>
    <xf numFmtId="0" fontId="39" fillId="40" borderId="0" applyNumberFormat="0" applyBorder="0" applyAlignment="0" applyProtection="0"/>
    <xf numFmtId="0" fontId="44" fillId="41" borderId="0" applyNumberFormat="0" applyBorder="0" applyAlignment="0" applyProtection="0"/>
    <xf numFmtId="0" fontId="39" fillId="30" borderId="0" applyNumberFormat="0" applyBorder="0" applyAlignment="0" applyProtection="0"/>
    <xf numFmtId="0" fontId="44" fillId="42" borderId="0" applyNumberFormat="0" applyBorder="0" applyAlignment="0" applyProtection="0"/>
    <xf numFmtId="0" fontId="39" fillId="32" borderId="0" applyNumberFormat="0" applyBorder="0" applyAlignment="0" applyProtection="0"/>
    <xf numFmtId="0" fontId="44" fillId="43" borderId="0" applyNumberFormat="0" applyBorder="0" applyAlignment="0" applyProtection="0"/>
    <xf numFmtId="0" fontId="39" fillId="44" borderId="0" applyNumberFormat="0" applyBorder="0" applyAlignment="0" applyProtection="0"/>
    <xf numFmtId="0" fontId="45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6" fillId="46" borderId="5" applyNumberFormat="0" applyAlignment="0" applyProtection="0"/>
    <xf numFmtId="0" fontId="33" fillId="47" borderId="6" applyNumberFormat="0" applyAlignment="0" applyProtection="0"/>
    <xf numFmtId="0" fontId="47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8" fillId="8" borderId="0" applyNumberFormat="0" applyBorder="0" applyAlignment="0" applyProtection="0"/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52" fillId="0" borderId="13" applyNumberFormat="0" applyFill="0" applyAlignment="0" applyProtection="0"/>
    <xf numFmtId="0" fontId="27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51" borderId="5" applyNumberFormat="0" applyAlignment="0" applyProtection="0"/>
    <xf numFmtId="0" fontId="31" fillId="14" borderId="6" applyNumberFormat="0" applyAlignment="0" applyProtection="0"/>
    <xf numFmtId="0" fontId="54" fillId="0" borderId="15" applyNumberFormat="0" applyFill="0" applyAlignment="0" applyProtection="0"/>
    <xf numFmtId="0" fontId="34" fillId="0" borderId="16" applyNumberFormat="0" applyFill="0" applyAlignment="0" applyProtection="0"/>
    <xf numFmtId="0" fontId="55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58" fillId="0" borderId="22" applyNumberFormat="0" applyFill="0" applyAlignment="0" applyProtection="0"/>
    <xf numFmtId="0" fontId="38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0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3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34" xfId="0" applyNumberFormat="1" applyBorder="1" applyAlignment="1">
      <alignment horizontal="center"/>
    </xf>
    <xf numFmtId="7" fontId="0" fillId="2" borderId="34" xfId="0" applyNumberFormat="1" applyBorder="1" applyAlignment="1">
      <alignment horizontal="right"/>
    </xf>
    <xf numFmtId="0" fontId="0" fillId="2" borderId="34" xfId="0" applyNumberFormat="1" applyBorder="1" applyAlignment="1">
      <alignment horizontal="right"/>
    </xf>
    <xf numFmtId="0" fontId="0" fillId="2" borderId="35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2" fillId="2" borderId="32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/>
    </xf>
    <xf numFmtId="7" fontId="0" fillId="2" borderId="37" xfId="0" applyNumberFormat="1" applyBorder="1" applyAlignment="1">
      <alignment horizontal="right" vertical="center"/>
    </xf>
    <xf numFmtId="7" fontId="0" fillId="2" borderId="38" xfId="0" applyNumberFormat="1" applyBorder="1" applyAlignment="1">
      <alignment horizontal="right" vertical="center"/>
    </xf>
    <xf numFmtId="0" fontId="0" fillId="2" borderId="39" xfId="0" applyNumberFormat="1" applyBorder="1" applyAlignment="1">
      <alignment horizontal="right"/>
    </xf>
    <xf numFmtId="4" fontId="41" fillId="57" borderId="1" xfId="0" applyNumberFormat="1" applyFont="1" applyFill="1" applyBorder="1" applyAlignment="1" applyProtection="1">
      <alignment horizontal="center" vertical="top" wrapText="1"/>
      <protection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0" fontId="42" fillId="57" borderId="0" xfId="0" applyFont="1" applyFill="1" applyAlignment="1" applyProtection="1">
      <alignment horizontal="center" vertical="top"/>
      <protection/>
    </xf>
    <xf numFmtId="0" fontId="42" fillId="57" borderId="0" xfId="0" applyFont="1" applyFill="1" applyAlignment="1">
      <alignment/>
    </xf>
    <xf numFmtId="176" fontId="41" fillId="57" borderId="1" xfId="0" applyNumberFormat="1" applyFont="1" applyFill="1" applyBorder="1" applyAlignment="1" applyProtection="1">
      <alignment horizontal="center" vertical="top"/>
      <protection/>
    </xf>
    <xf numFmtId="0" fontId="42" fillId="57" borderId="0" xfId="0" applyFont="1" applyFill="1" applyAlignment="1">
      <alignment/>
    </xf>
    <xf numFmtId="0" fontId="60" fillId="0" borderId="1" xfId="0" applyNumberFormat="1" applyFont="1" applyFill="1" applyBorder="1" applyAlignment="1" applyProtection="1">
      <alignment vertical="center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4" fontId="41" fillId="57" borderId="1" xfId="0" applyNumberFormat="1" applyFont="1" applyFill="1" applyBorder="1" applyAlignment="1" applyProtection="1">
      <alignment horizontal="center" vertical="top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0" fontId="61" fillId="0" borderId="0" xfId="0" applyFont="1" applyFill="1" applyAlignment="1">
      <alignment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7" fontId="0" fillId="2" borderId="40" xfId="0" applyNumberFormat="1" applyBorder="1" applyAlignment="1">
      <alignment horizontal="right"/>
    </xf>
    <xf numFmtId="0" fontId="0" fillId="2" borderId="41" xfId="0" applyNumberFormat="1" applyBorder="1" applyAlignment="1">
      <alignment horizontal="right"/>
    </xf>
    <xf numFmtId="0" fontId="2" fillId="2" borderId="31" xfId="0" applyNumberFormat="1" applyFont="1" applyBorder="1" applyAlignment="1">
      <alignment horizontal="center" vertical="center"/>
    </xf>
    <xf numFmtId="0" fontId="0" fillId="2" borderId="42" xfId="0" applyNumberFormat="1" applyBorder="1" applyAlignment="1">
      <alignment horizontal="right"/>
    </xf>
    <xf numFmtId="0" fontId="0" fillId="2" borderId="43" xfId="0" applyNumberFormat="1" applyBorder="1" applyAlignment="1">
      <alignment horizontal="right"/>
    </xf>
    <xf numFmtId="0" fontId="2" fillId="2" borderId="27" xfId="0" applyNumberFormat="1" applyFont="1" applyBorder="1" applyAlignment="1">
      <alignment horizontal="center" vertical="center"/>
    </xf>
    <xf numFmtId="179" fontId="60" fillId="0" borderId="1" xfId="0" applyNumberFormat="1" applyFont="1" applyFill="1" applyBorder="1" applyAlignment="1" applyProtection="1">
      <alignment horizontal="right" vertical="top" wrapText="1"/>
      <protection/>
    </xf>
    <xf numFmtId="172" fontId="60" fillId="0" borderId="1" xfId="0" applyNumberFormat="1" applyFont="1" applyFill="1" applyBorder="1" applyAlignment="1" applyProtection="1">
      <alignment vertical="top" wrapText="1"/>
      <protection/>
    </xf>
    <xf numFmtId="0" fontId="42" fillId="57" borderId="0" xfId="0" applyFont="1" applyFill="1" applyAlignment="1">
      <alignment vertical="top"/>
    </xf>
    <xf numFmtId="4" fontId="41" fillId="57" borderId="44" xfId="0" applyNumberFormat="1" applyFont="1" applyFill="1" applyBorder="1" applyAlignment="1" applyProtection="1">
      <alignment horizontal="center" vertical="top" wrapText="1"/>
      <protection/>
    </xf>
    <xf numFmtId="0" fontId="42" fillId="57" borderId="0" xfId="0" applyFont="1" applyFill="1" applyBorder="1" applyAlignment="1">
      <alignment vertical="top"/>
    </xf>
    <xf numFmtId="0" fontId="42" fillId="57" borderId="0" xfId="0" applyFont="1" applyFill="1" applyBorder="1" applyAlignment="1" applyProtection="1">
      <alignment horizontal="center" vertical="top"/>
      <protection/>
    </xf>
    <xf numFmtId="0" fontId="42" fillId="57" borderId="0" xfId="0" applyFont="1" applyFill="1" applyBorder="1" applyAlignment="1">
      <alignment/>
    </xf>
    <xf numFmtId="4" fontId="41" fillId="57" borderId="44" xfId="0" applyNumberFormat="1" applyFont="1" applyFill="1" applyBorder="1" applyAlignment="1" applyProtection="1">
      <alignment horizontal="center" vertical="top"/>
      <protection/>
    </xf>
    <xf numFmtId="0" fontId="42" fillId="57" borderId="0" xfId="0" applyFont="1" applyFill="1" applyBorder="1" applyAlignment="1">
      <alignment/>
    </xf>
    <xf numFmtId="0" fontId="2" fillId="2" borderId="45" xfId="0" applyNumberFormat="1" applyFont="1" applyBorder="1" applyAlignment="1">
      <alignment vertical="top"/>
    </xf>
    <xf numFmtId="7" fontId="0" fillId="2" borderId="46" xfId="0" applyNumberFormat="1" applyBorder="1" applyAlignment="1">
      <alignment horizontal="right"/>
    </xf>
    <xf numFmtId="0" fontId="61" fillId="0" borderId="0" xfId="0" applyFont="1" applyFill="1" applyBorder="1" applyAlignment="1">
      <alignment/>
    </xf>
    <xf numFmtId="7" fontId="0" fillId="2" borderId="47" xfId="0" applyNumberFormat="1" applyBorder="1" applyAlignment="1">
      <alignment horizontal="right"/>
    </xf>
    <xf numFmtId="173" fontId="2" fillId="2" borderId="48" xfId="0" applyNumberFormat="1" applyFont="1" applyBorder="1" applyAlignment="1">
      <alignment horizontal="center" vertical="center"/>
    </xf>
    <xf numFmtId="7" fontId="0" fillId="2" borderId="49" xfId="0" applyNumberFormat="1" applyBorder="1" applyAlignment="1">
      <alignment horizontal="right"/>
    </xf>
    <xf numFmtId="7" fontId="0" fillId="2" borderId="50" xfId="0" applyNumberFormat="1" applyBorder="1" applyAlignment="1">
      <alignment horizontal="right"/>
    </xf>
    <xf numFmtId="7" fontId="0" fillId="2" borderId="51" xfId="0" applyNumberFormat="1" applyBorder="1" applyAlignment="1">
      <alignment horizontal="right"/>
    </xf>
    <xf numFmtId="173" fontId="2" fillId="2" borderId="52" xfId="0" applyNumberFormat="1" applyFont="1" applyBorder="1" applyAlignment="1">
      <alignment horizontal="center" vertical="center"/>
    </xf>
    <xf numFmtId="7" fontId="0" fillId="2" borderId="53" xfId="0" applyNumberFormat="1" applyBorder="1" applyAlignment="1">
      <alignment horizontal="right"/>
    </xf>
    <xf numFmtId="0" fontId="61" fillId="0" borderId="0" xfId="0" applyFont="1" applyFill="1" applyBorder="1" applyAlignment="1">
      <alignment vertical="top" wrapText="1"/>
    </xf>
    <xf numFmtId="173" fontId="60" fillId="0" borderId="2" xfId="0" applyNumberFormat="1" applyFont="1" applyFill="1" applyBorder="1" applyAlignment="1" applyProtection="1">
      <alignment horizontal="right" vertical="top" wrapText="1"/>
      <protection/>
    </xf>
    <xf numFmtId="172" fontId="60" fillId="0" borderId="2" xfId="0" applyNumberFormat="1" applyFont="1" applyFill="1" applyBorder="1" applyAlignment="1" applyProtection="1">
      <alignment horizontal="left" vertical="top" wrapText="1"/>
      <protection/>
    </xf>
    <xf numFmtId="172" fontId="60" fillId="0" borderId="2" xfId="0" applyNumberFormat="1" applyFont="1" applyFill="1" applyBorder="1" applyAlignment="1" applyProtection="1">
      <alignment horizontal="center" vertical="top" wrapText="1"/>
      <protection/>
    </xf>
    <xf numFmtId="0" fontId="60" fillId="0" borderId="2" xfId="0" applyNumberFormat="1" applyFont="1" applyFill="1" applyBorder="1" applyAlignment="1" applyProtection="1">
      <alignment horizontal="center" vertical="top" wrapText="1"/>
      <protection/>
    </xf>
    <xf numFmtId="1" fontId="60" fillId="0" borderId="2" xfId="0" applyNumberFormat="1" applyFont="1" applyFill="1" applyBorder="1" applyAlignment="1" applyProtection="1">
      <alignment horizontal="right" vertical="top"/>
      <protection/>
    </xf>
    <xf numFmtId="174" fontId="60" fillId="0" borderId="2" xfId="0" applyNumberFormat="1" applyFont="1" applyFill="1" applyBorder="1" applyAlignment="1" applyProtection="1">
      <alignment vertical="top"/>
      <protection locked="0"/>
    </xf>
    <xf numFmtId="174" fontId="60" fillId="0" borderId="2" xfId="0" applyNumberFormat="1" applyFont="1" applyFill="1" applyBorder="1" applyAlignment="1" applyProtection="1">
      <alignment vertical="top"/>
      <protection/>
    </xf>
    <xf numFmtId="173" fontId="60" fillId="0" borderId="2" xfId="0" applyNumberFormat="1" applyFont="1" applyFill="1" applyBorder="1" applyAlignment="1" applyProtection="1">
      <alignment horizontal="center" vertical="top" wrapText="1"/>
      <protection/>
    </xf>
    <xf numFmtId="173" fontId="60" fillId="0" borderId="2" xfId="0" applyNumberFormat="1" applyFont="1" applyFill="1" applyBorder="1" applyAlignment="1" applyProtection="1">
      <alignment horizontal="left" vertical="top" wrapText="1"/>
      <protection/>
    </xf>
    <xf numFmtId="179" fontId="60" fillId="0" borderId="2" xfId="0" applyNumberFormat="1" applyFont="1" applyFill="1" applyBorder="1" applyAlignment="1" applyProtection="1">
      <alignment horizontal="right" vertical="top" wrapText="1"/>
      <protection/>
    </xf>
    <xf numFmtId="1" fontId="6" fillId="2" borderId="37" xfId="0" applyNumberFormat="1" applyFont="1" applyBorder="1" applyAlignment="1">
      <alignment horizontal="left" vertical="center" wrapText="1"/>
    </xf>
    <xf numFmtId="1" fontId="6" fillId="2" borderId="54" xfId="0" applyNumberFormat="1" applyFont="1" applyBorder="1" applyAlignment="1">
      <alignment horizontal="left" vertical="center" wrapText="1"/>
    </xf>
    <xf numFmtId="1" fontId="6" fillId="2" borderId="55" xfId="0" applyNumberFormat="1" applyFont="1" applyBorder="1" applyAlignment="1">
      <alignment horizontal="left" vertical="center" wrapText="1"/>
    </xf>
    <xf numFmtId="1" fontId="6" fillId="2" borderId="51" xfId="0" applyNumberFormat="1" applyFont="1" applyBorder="1" applyAlignment="1">
      <alignment horizontal="left" vertical="center" wrapText="1"/>
    </xf>
    <xf numFmtId="1" fontId="6" fillId="2" borderId="56" xfId="0" applyNumberFormat="1" applyFont="1" applyBorder="1" applyAlignment="1">
      <alignment horizontal="left" vertical="center" wrapText="1"/>
    </xf>
    <xf numFmtId="1" fontId="6" fillId="2" borderId="57" xfId="0" applyNumberFormat="1" applyFont="1" applyBorder="1" applyAlignment="1">
      <alignment horizontal="left" vertical="center" wrapText="1"/>
    </xf>
    <xf numFmtId="0" fontId="2" fillId="2" borderId="47" xfId="0" applyNumberFormat="1" applyFont="1" applyBorder="1" applyAlignment="1">
      <alignment horizontal="right" vertical="center"/>
    </xf>
    <xf numFmtId="0" fontId="41" fillId="2" borderId="58" xfId="0" applyNumberFormat="1" applyFont="1" applyBorder="1" applyAlignment="1">
      <alignment horizontal="right" vertical="center"/>
    </xf>
    <xf numFmtId="0" fontId="41" fillId="2" borderId="59" xfId="0" applyNumberFormat="1" applyFont="1" applyBorder="1" applyAlignment="1">
      <alignment horizontal="right" vertical="center"/>
    </xf>
    <xf numFmtId="0" fontId="8" fillId="2" borderId="60" xfId="0" applyNumberFormat="1" applyFont="1" applyBorder="1" applyAlignment="1">
      <alignment vertical="top"/>
    </xf>
    <xf numFmtId="0" fontId="0" fillId="2" borderId="61" xfId="0" applyNumberFormat="1" applyBorder="1" applyAlignment="1">
      <alignment/>
    </xf>
    <xf numFmtId="0" fontId="0" fillId="2" borderId="62" xfId="0" applyNumberFormat="1" applyBorder="1" applyAlignment="1">
      <alignment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58" xfId="0" applyNumberFormat="1" applyBorder="1" applyAlignment="1">
      <alignment vertical="center" wrapText="1"/>
    </xf>
    <xf numFmtId="0" fontId="0" fillId="2" borderId="59" xfId="0" applyNumberFormat="1" applyBorder="1" applyAlignment="1">
      <alignment vertical="center" wrapText="1"/>
    </xf>
    <xf numFmtId="1" fontId="3" fillId="2" borderId="63" xfId="0" applyNumberFormat="1" applyFont="1" applyBorder="1" applyAlignment="1">
      <alignment horizontal="left" vertical="center" wrapText="1"/>
    </xf>
    <xf numFmtId="0" fontId="0" fillId="2" borderId="64" xfId="0" applyNumberFormat="1" applyBorder="1" applyAlignment="1">
      <alignment vertical="center" wrapText="1"/>
    </xf>
    <xf numFmtId="0" fontId="0" fillId="2" borderId="65" xfId="0" applyNumberFormat="1" applyBorder="1" applyAlignment="1">
      <alignment vertical="center" wrapText="1"/>
    </xf>
    <xf numFmtId="1" fontId="3" fillId="2" borderId="51" xfId="0" applyNumberFormat="1" applyFont="1" applyBorder="1" applyAlignment="1">
      <alignment horizontal="left" vertical="center" wrapText="1"/>
    </xf>
    <xf numFmtId="0" fontId="0" fillId="2" borderId="56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  <xf numFmtId="0" fontId="8" fillId="2" borderId="4" xfId="0" applyNumberFormat="1" applyFont="1" applyBorder="1" applyAlignment="1">
      <alignment horizontal="left" vertical="center"/>
    </xf>
    <xf numFmtId="0" fontId="8" fillId="2" borderId="42" xfId="0" applyNumberFormat="1" applyFont="1" applyBorder="1" applyAlignment="1">
      <alignment horizontal="left" vertical="center"/>
    </xf>
    <xf numFmtId="1" fontId="3" fillId="2" borderId="66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0" fontId="2" fillId="2" borderId="47" xfId="0" applyNumberFormat="1" applyFont="1" applyBorder="1" applyAlignment="1">
      <alignment horizontal="left" vertical="center" wrapText="1"/>
    </xf>
    <xf numFmtId="0" fontId="2" fillId="2" borderId="58" xfId="0" applyNumberFormat="1" applyFont="1" applyBorder="1" applyAlignment="1">
      <alignment horizontal="left" vertical="center" wrapText="1"/>
    </xf>
    <xf numFmtId="0" fontId="2" fillId="2" borderId="59" xfId="0" applyNumberFormat="1" applyFont="1" applyBorder="1" applyAlignment="1">
      <alignment horizontal="left" vertical="center" wrapText="1"/>
    </xf>
    <xf numFmtId="7" fontId="0" fillId="2" borderId="67" xfId="0" applyNumberFormat="1" applyBorder="1" applyAlignment="1">
      <alignment horizontal="center"/>
    </xf>
    <xf numFmtId="0" fontId="0" fillId="2" borderId="68" xfId="0" applyNumberFormat="1" applyBorder="1" applyAlignment="1">
      <alignment/>
    </xf>
    <xf numFmtId="0" fontId="0" fillId="2" borderId="69" xfId="0" applyNumberFormat="1" applyBorder="1" applyAlignment="1">
      <alignment/>
    </xf>
    <xf numFmtId="0" fontId="0" fillId="2" borderId="70" xfId="0" applyNumberFormat="1" applyBorder="1" applyAlignment="1">
      <alignment/>
    </xf>
    <xf numFmtId="1" fontId="3" fillId="2" borderId="47" xfId="0" applyNumberFormat="1" applyFont="1" applyBorder="1" applyAlignment="1">
      <alignment horizontal="left" vertical="center" wrapText="1"/>
    </xf>
    <xf numFmtId="0" fontId="8" fillId="2" borderId="71" xfId="0" applyNumberFormat="1" applyFont="1" applyBorder="1" applyAlignment="1">
      <alignment horizontal="left" vertical="center"/>
    </xf>
    <xf numFmtId="0" fontId="8" fillId="2" borderId="58" xfId="0" applyNumberFormat="1" applyFont="1" applyBorder="1" applyAlignment="1">
      <alignment horizontal="left" vertical="center"/>
    </xf>
    <xf numFmtId="0" fontId="8" fillId="2" borderId="72" xfId="0" applyNumberFormat="1" applyFont="1" applyBorder="1" applyAlignment="1">
      <alignment horizontal="left" vertical="center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29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8"/>
  <sheetViews>
    <sheetView showZeros="0" tabSelected="1" showOutlineSymbols="0" zoomScale="75" zoomScaleNormal="75" zoomScaleSheetLayoutView="75" workbookViewId="0" topLeftCell="B694">
      <selection activeCell="G807" sqref="G807"/>
    </sheetView>
  </sheetViews>
  <sheetFormatPr defaultColWidth="10.5546875" defaultRowHeight="15"/>
  <cols>
    <col min="1" max="1" width="4.4453125" style="19" hidden="1" customWidth="1"/>
    <col min="2" max="2" width="8.77734375" style="11" customWidth="1"/>
    <col min="3" max="3" width="36.77734375" style="0" customWidth="1"/>
    <col min="4" max="4" width="12.77734375" style="23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9" width="42.6640625" style="0" customWidth="1"/>
  </cols>
  <sheetData>
    <row r="1" spans="1:8" ht="15.75">
      <c r="A1" s="29"/>
      <c r="B1" s="27" t="s">
        <v>0</v>
      </c>
      <c r="C1" s="28"/>
      <c r="D1" s="28"/>
      <c r="E1" s="28"/>
      <c r="F1" s="28"/>
      <c r="G1" s="29"/>
      <c r="H1" s="28"/>
    </row>
    <row r="2" spans="1:8" ht="15">
      <c r="A2" s="26"/>
      <c r="B2" s="12" t="s">
        <v>594</v>
      </c>
      <c r="C2" s="1"/>
      <c r="D2" s="1"/>
      <c r="E2" s="1"/>
      <c r="F2" s="1"/>
      <c r="G2" s="26"/>
      <c r="H2" s="1"/>
    </row>
    <row r="3" spans="1:8" ht="15">
      <c r="A3" s="15"/>
      <c r="B3" s="11" t="s">
        <v>1</v>
      </c>
      <c r="C3" s="34"/>
      <c r="D3" s="34"/>
      <c r="E3" s="34"/>
      <c r="F3" s="34"/>
      <c r="G3" s="33"/>
      <c r="H3" s="32"/>
    </row>
    <row r="4" spans="1:8" ht="15">
      <c r="A4" s="49" t="s">
        <v>24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8" ht="15.75" thickBot="1">
      <c r="A5" s="21"/>
      <c r="B5" s="39"/>
      <c r="C5" s="40"/>
      <c r="D5" s="41" t="s">
        <v>10</v>
      </c>
      <c r="E5" s="42"/>
      <c r="F5" s="43" t="s">
        <v>11</v>
      </c>
      <c r="G5" s="44"/>
      <c r="H5" s="45"/>
    </row>
    <row r="6" spans="1:16" ht="36" customHeight="1" thickBot="1" thickTop="1">
      <c r="A6" s="17"/>
      <c r="B6" s="122" t="s">
        <v>356</v>
      </c>
      <c r="C6" s="123"/>
      <c r="D6" s="123"/>
      <c r="E6" s="123"/>
      <c r="F6" s="124"/>
      <c r="G6" s="77"/>
      <c r="H6" s="78"/>
      <c r="K6" s="53"/>
      <c r="L6" s="53"/>
      <c r="M6" s="53"/>
      <c r="N6" s="53"/>
      <c r="O6" s="53"/>
      <c r="P6" s="53"/>
    </row>
    <row r="7" spans="1:10" s="38" customFormat="1" ht="30" customHeight="1" thickTop="1">
      <c r="A7" s="37"/>
      <c r="B7" s="36" t="s">
        <v>12</v>
      </c>
      <c r="C7" s="113" t="s">
        <v>355</v>
      </c>
      <c r="D7" s="114"/>
      <c r="E7" s="114"/>
      <c r="F7" s="115"/>
      <c r="G7" s="54"/>
      <c r="H7" s="55" t="s">
        <v>2</v>
      </c>
      <c r="J7"/>
    </row>
    <row r="8" spans="1:9" ht="36" customHeight="1">
      <c r="A8" s="17"/>
      <c r="B8" s="14"/>
      <c r="C8" s="30" t="s">
        <v>19</v>
      </c>
      <c r="D8" s="9"/>
      <c r="E8" s="7" t="s">
        <v>2</v>
      </c>
      <c r="F8" s="7" t="s">
        <v>2</v>
      </c>
      <c r="G8" s="17" t="s">
        <v>2</v>
      </c>
      <c r="H8" s="20"/>
      <c r="I8" s="38"/>
    </row>
    <row r="9" spans="1:11" s="66" customFormat="1" ht="30" customHeight="1">
      <c r="A9" s="57" t="s">
        <v>97</v>
      </c>
      <c r="B9" s="58" t="s">
        <v>357</v>
      </c>
      <c r="C9" s="59" t="s">
        <v>98</v>
      </c>
      <c r="D9" s="60" t="s">
        <v>329</v>
      </c>
      <c r="E9" s="61" t="s">
        <v>26</v>
      </c>
      <c r="F9" s="62">
        <v>900</v>
      </c>
      <c r="G9" s="63"/>
      <c r="H9" s="64">
        <f>ROUND(G9*F9,2)</f>
        <v>0</v>
      </c>
      <c r="I9" s="38"/>
      <c r="J9"/>
      <c r="K9" s="65"/>
    </row>
    <row r="10" spans="1:11" s="68" customFormat="1" ht="30" customHeight="1">
      <c r="A10" s="67" t="s">
        <v>99</v>
      </c>
      <c r="B10" s="58" t="s">
        <v>27</v>
      </c>
      <c r="C10" s="59" t="s">
        <v>100</v>
      </c>
      <c r="D10" s="60" t="s">
        <v>329</v>
      </c>
      <c r="E10" s="61" t="s">
        <v>28</v>
      </c>
      <c r="F10" s="62">
        <v>1450</v>
      </c>
      <c r="G10" s="63"/>
      <c r="H10" s="64">
        <f>ROUND(G10*F10,2)</f>
        <v>0</v>
      </c>
      <c r="I10" s="38"/>
      <c r="J10"/>
      <c r="K10" s="65"/>
    </row>
    <row r="11" spans="1:11" s="66" customFormat="1" ht="30" customHeight="1">
      <c r="A11" s="67" t="s">
        <v>101</v>
      </c>
      <c r="B11" s="58" t="s">
        <v>102</v>
      </c>
      <c r="C11" s="59" t="s">
        <v>103</v>
      </c>
      <c r="D11" s="60" t="s">
        <v>329</v>
      </c>
      <c r="E11" s="61"/>
      <c r="F11" s="62"/>
      <c r="G11" s="69"/>
      <c r="H11" s="64"/>
      <c r="I11" s="38"/>
      <c r="J11"/>
      <c r="K11" s="65"/>
    </row>
    <row r="12" spans="1:11" s="66" customFormat="1" ht="30" customHeight="1">
      <c r="A12" s="67" t="s">
        <v>188</v>
      </c>
      <c r="B12" s="70" t="s">
        <v>29</v>
      </c>
      <c r="C12" s="59" t="s">
        <v>189</v>
      </c>
      <c r="D12" s="71" t="s">
        <v>2</v>
      </c>
      <c r="E12" s="61" t="s">
        <v>30</v>
      </c>
      <c r="F12" s="62">
        <v>1000</v>
      </c>
      <c r="G12" s="63"/>
      <c r="H12" s="64">
        <f>ROUND(G12*F12,2)</f>
        <v>0</v>
      </c>
      <c r="I12" s="38"/>
      <c r="J12"/>
      <c r="K12" s="65"/>
    </row>
    <row r="13" spans="1:11" s="66" customFormat="1" ht="33" customHeight="1">
      <c r="A13" s="67" t="s">
        <v>330</v>
      </c>
      <c r="B13" s="58" t="s">
        <v>104</v>
      </c>
      <c r="C13" s="59" t="s">
        <v>331</v>
      </c>
      <c r="D13" s="60" t="s">
        <v>329</v>
      </c>
      <c r="E13" s="61" t="s">
        <v>26</v>
      </c>
      <c r="F13" s="62">
        <v>110</v>
      </c>
      <c r="G13" s="63"/>
      <c r="H13" s="64">
        <f>ROUND(G13*F13,2)</f>
        <v>0</v>
      </c>
      <c r="I13" s="38"/>
      <c r="J13"/>
      <c r="K13" s="65"/>
    </row>
    <row r="14" spans="1:11" s="68" customFormat="1" ht="30" customHeight="1">
      <c r="A14" s="57" t="s">
        <v>31</v>
      </c>
      <c r="B14" s="58" t="s">
        <v>105</v>
      </c>
      <c r="C14" s="59" t="s">
        <v>32</v>
      </c>
      <c r="D14" s="60" t="s">
        <v>329</v>
      </c>
      <c r="E14" s="61" t="s">
        <v>28</v>
      </c>
      <c r="F14" s="62">
        <v>125</v>
      </c>
      <c r="G14" s="63"/>
      <c r="H14" s="64">
        <f>ROUND(G14*F14,2)</f>
        <v>0</v>
      </c>
      <c r="I14" s="38"/>
      <c r="J14"/>
      <c r="K14" s="65"/>
    </row>
    <row r="15" spans="1:11" s="68" customFormat="1" ht="30" customHeight="1">
      <c r="A15" s="67" t="s">
        <v>106</v>
      </c>
      <c r="B15" s="58" t="s">
        <v>107</v>
      </c>
      <c r="C15" s="59" t="s">
        <v>108</v>
      </c>
      <c r="D15" s="71" t="s">
        <v>109</v>
      </c>
      <c r="E15" s="61" t="s">
        <v>28</v>
      </c>
      <c r="F15" s="62">
        <v>1450</v>
      </c>
      <c r="G15" s="63"/>
      <c r="H15" s="64">
        <f>ROUND(G15*F15,2)</f>
        <v>0</v>
      </c>
      <c r="I15" s="38"/>
      <c r="J15"/>
      <c r="K15" s="65"/>
    </row>
    <row r="16" spans="1:11" s="68" customFormat="1" ht="30" customHeight="1">
      <c r="A16" s="57" t="s">
        <v>332</v>
      </c>
      <c r="B16" s="58" t="s">
        <v>111</v>
      </c>
      <c r="C16" s="59" t="s">
        <v>333</v>
      </c>
      <c r="D16" s="71" t="s">
        <v>334</v>
      </c>
      <c r="E16" s="61" t="s">
        <v>28</v>
      </c>
      <c r="F16" s="62">
        <v>60</v>
      </c>
      <c r="G16" s="63"/>
      <c r="H16" s="64">
        <f>ROUND(G16*F16,2)</f>
        <v>0</v>
      </c>
      <c r="I16" s="38"/>
      <c r="J16"/>
      <c r="K16" s="65"/>
    </row>
    <row r="17" spans="1:11" s="68" customFormat="1" ht="30" customHeight="1">
      <c r="A17" s="57" t="s">
        <v>335</v>
      </c>
      <c r="B17" s="58" t="s">
        <v>114</v>
      </c>
      <c r="C17" s="59" t="s">
        <v>336</v>
      </c>
      <c r="D17" s="71" t="s">
        <v>334</v>
      </c>
      <c r="E17" s="61"/>
      <c r="F17" s="62"/>
      <c r="G17" s="69"/>
      <c r="H17" s="64"/>
      <c r="I17" s="38"/>
      <c r="J17"/>
      <c r="K17" s="65"/>
    </row>
    <row r="18" spans="1:11" s="66" customFormat="1" ht="30" customHeight="1">
      <c r="A18" s="57" t="s">
        <v>337</v>
      </c>
      <c r="B18" s="70" t="s">
        <v>29</v>
      </c>
      <c r="C18" s="59" t="s">
        <v>338</v>
      </c>
      <c r="D18" s="71" t="s">
        <v>2</v>
      </c>
      <c r="E18" s="61" t="s">
        <v>30</v>
      </c>
      <c r="F18" s="62">
        <v>15</v>
      </c>
      <c r="G18" s="63"/>
      <c r="H18" s="64">
        <f>ROUND(G18*F18,2)</f>
        <v>0</v>
      </c>
      <c r="I18" s="38"/>
      <c r="J18"/>
      <c r="K18" s="65"/>
    </row>
    <row r="19" spans="1:16" s="66" customFormat="1" ht="33" customHeight="1">
      <c r="A19" s="86"/>
      <c r="B19" s="58" t="s">
        <v>115</v>
      </c>
      <c r="C19" s="59" t="s">
        <v>580</v>
      </c>
      <c r="D19" s="71" t="s">
        <v>248</v>
      </c>
      <c r="E19" s="61" t="s">
        <v>30</v>
      </c>
      <c r="F19" s="62">
        <v>110</v>
      </c>
      <c r="G19" s="63"/>
      <c r="H19" s="64">
        <f>ROUND(G19*F19,2)</f>
        <v>0</v>
      </c>
      <c r="I19" s="102"/>
      <c r="J19" s="89"/>
      <c r="K19" s="88"/>
      <c r="L19" s="89"/>
      <c r="M19" s="89"/>
      <c r="N19" s="89"/>
      <c r="O19" s="89"/>
      <c r="P19" s="89"/>
    </row>
    <row r="20" spans="1:9" ht="36" customHeight="1">
      <c r="A20" s="17"/>
      <c r="B20" s="14"/>
      <c r="C20" s="31" t="s">
        <v>20</v>
      </c>
      <c r="D20" s="9"/>
      <c r="E20" s="6"/>
      <c r="F20" s="9"/>
      <c r="G20" s="17"/>
      <c r="H20" s="20"/>
      <c r="I20" s="38"/>
    </row>
    <row r="21" spans="1:11" s="66" customFormat="1" ht="30" customHeight="1">
      <c r="A21" s="72" t="s">
        <v>65</v>
      </c>
      <c r="B21" s="58" t="s">
        <v>116</v>
      </c>
      <c r="C21" s="59" t="s">
        <v>67</v>
      </c>
      <c r="D21" s="60" t="s">
        <v>329</v>
      </c>
      <c r="E21" s="61"/>
      <c r="F21" s="62"/>
      <c r="G21" s="69"/>
      <c r="H21" s="64"/>
      <c r="I21" s="38"/>
      <c r="J21"/>
      <c r="K21" s="65"/>
    </row>
    <row r="22" spans="1:11" s="68" customFormat="1" ht="30" customHeight="1">
      <c r="A22" s="72" t="s">
        <v>68</v>
      </c>
      <c r="B22" s="70" t="s">
        <v>29</v>
      </c>
      <c r="C22" s="59" t="s">
        <v>69</v>
      </c>
      <c r="D22" s="71" t="s">
        <v>2</v>
      </c>
      <c r="E22" s="61" t="s">
        <v>28</v>
      </c>
      <c r="F22" s="62">
        <v>195</v>
      </c>
      <c r="G22" s="63"/>
      <c r="H22" s="64">
        <f>ROUND(G22*F22,2)</f>
        <v>0</v>
      </c>
      <c r="I22" s="38"/>
      <c r="J22"/>
      <c r="K22" s="65"/>
    </row>
    <row r="23" spans="1:11" s="68" customFormat="1" ht="30" customHeight="1">
      <c r="A23" s="72" t="s">
        <v>339</v>
      </c>
      <c r="B23" s="70" t="s">
        <v>36</v>
      </c>
      <c r="C23" s="59" t="s">
        <v>340</v>
      </c>
      <c r="D23" s="71" t="s">
        <v>2</v>
      </c>
      <c r="E23" s="61" t="s">
        <v>28</v>
      </c>
      <c r="F23" s="62">
        <v>260</v>
      </c>
      <c r="G23" s="63"/>
      <c r="H23" s="64">
        <f>ROUND(G23*F23,2)</f>
        <v>0</v>
      </c>
      <c r="I23" s="38"/>
      <c r="J23"/>
      <c r="K23" s="65"/>
    </row>
    <row r="24" spans="1:11" s="68" customFormat="1" ht="30" customHeight="1">
      <c r="A24" s="72" t="s">
        <v>34</v>
      </c>
      <c r="B24" s="58" t="s">
        <v>118</v>
      </c>
      <c r="C24" s="59" t="s">
        <v>35</v>
      </c>
      <c r="D24" s="71" t="s">
        <v>341</v>
      </c>
      <c r="E24" s="61"/>
      <c r="F24" s="62"/>
      <c r="G24" s="69"/>
      <c r="H24" s="64"/>
      <c r="I24" s="38"/>
      <c r="J24"/>
      <c r="K24" s="65"/>
    </row>
    <row r="25" spans="1:11" s="68" customFormat="1" ht="30" customHeight="1">
      <c r="A25" s="72" t="s">
        <v>195</v>
      </c>
      <c r="B25" s="70" t="s">
        <v>29</v>
      </c>
      <c r="C25" s="59" t="s">
        <v>196</v>
      </c>
      <c r="D25" s="71" t="s">
        <v>2</v>
      </c>
      <c r="E25" s="61" t="s">
        <v>28</v>
      </c>
      <c r="F25" s="62">
        <v>195</v>
      </c>
      <c r="G25" s="63"/>
      <c r="H25" s="64">
        <f>ROUND(G25*F25,2)</f>
        <v>0</v>
      </c>
      <c r="I25" s="38"/>
      <c r="J25"/>
      <c r="K25" s="65"/>
    </row>
    <row r="26" spans="1:11" s="68" customFormat="1" ht="30" customHeight="1">
      <c r="A26" s="72" t="s">
        <v>37</v>
      </c>
      <c r="B26" s="58" t="s">
        <v>126</v>
      </c>
      <c r="C26" s="59" t="s">
        <v>38</v>
      </c>
      <c r="D26" s="71" t="s">
        <v>341</v>
      </c>
      <c r="E26" s="61"/>
      <c r="F26" s="62"/>
      <c r="G26" s="69"/>
      <c r="H26" s="64"/>
      <c r="I26" s="38"/>
      <c r="J26"/>
      <c r="K26" s="65"/>
    </row>
    <row r="27" spans="1:11" s="68" customFormat="1" ht="30" customHeight="1">
      <c r="A27" s="72" t="s">
        <v>39</v>
      </c>
      <c r="B27" s="70" t="s">
        <v>29</v>
      </c>
      <c r="C27" s="59" t="s">
        <v>40</v>
      </c>
      <c r="D27" s="71" t="s">
        <v>2</v>
      </c>
      <c r="E27" s="61" t="s">
        <v>33</v>
      </c>
      <c r="F27" s="62">
        <v>20</v>
      </c>
      <c r="G27" s="63"/>
      <c r="H27" s="64">
        <f>ROUND(G27*F27,2)</f>
        <v>0</v>
      </c>
      <c r="I27" s="38"/>
      <c r="J27"/>
      <c r="K27" s="65"/>
    </row>
    <row r="28" spans="1:11" s="68" customFormat="1" ht="30" customHeight="1">
      <c r="A28" s="72" t="s">
        <v>41</v>
      </c>
      <c r="B28" s="58" t="s">
        <v>136</v>
      </c>
      <c r="C28" s="59" t="s">
        <v>42</v>
      </c>
      <c r="D28" s="71" t="s">
        <v>341</v>
      </c>
      <c r="E28" s="61"/>
      <c r="F28" s="62"/>
      <c r="G28" s="69"/>
      <c r="H28" s="64"/>
      <c r="I28" s="38"/>
      <c r="J28"/>
      <c r="K28" s="65"/>
    </row>
    <row r="29" spans="1:11" s="68" customFormat="1" ht="30" customHeight="1">
      <c r="A29" s="72" t="s">
        <v>43</v>
      </c>
      <c r="B29" s="70" t="s">
        <v>29</v>
      </c>
      <c r="C29" s="59" t="s">
        <v>44</v>
      </c>
      <c r="D29" s="71" t="s">
        <v>2</v>
      </c>
      <c r="E29" s="61" t="s">
        <v>33</v>
      </c>
      <c r="F29" s="62">
        <v>20</v>
      </c>
      <c r="G29" s="63"/>
      <c r="H29" s="64">
        <f>ROUND(G29*F29,2)</f>
        <v>0</v>
      </c>
      <c r="I29" s="38"/>
      <c r="J29"/>
      <c r="K29" s="65"/>
    </row>
    <row r="30" spans="1:11" s="66" customFormat="1" ht="30" customHeight="1">
      <c r="A30" s="72" t="s">
        <v>117</v>
      </c>
      <c r="B30" s="58" t="s">
        <v>141</v>
      </c>
      <c r="C30" s="59" t="s">
        <v>45</v>
      </c>
      <c r="D30" s="71" t="s">
        <v>119</v>
      </c>
      <c r="E30" s="61"/>
      <c r="F30" s="62"/>
      <c r="G30" s="69"/>
      <c r="H30" s="64"/>
      <c r="I30" s="38"/>
      <c r="J30"/>
      <c r="K30" s="65"/>
    </row>
    <row r="31" spans="1:11" s="68" customFormat="1" ht="30" customHeight="1">
      <c r="A31" s="72" t="s">
        <v>120</v>
      </c>
      <c r="B31" s="70" t="s">
        <v>29</v>
      </c>
      <c r="C31" s="59" t="s">
        <v>121</v>
      </c>
      <c r="D31" s="71" t="s">
        <v>46</v>
      </c>
      <c r="E31" s="61"/>
      <c r="F31" s="62"/>
      <c r="G31" s="69"/>
      <c r="H31" s="64"/>
      <c r="I31" s="38"/>
      <c r="J31"/>
      <c r="K31" s="65"/>
    </row>
    <row r="32" spans="1:11" s="68" customFormat="1" ht="30" customHeight="1">
      <c r="A32" s="72" t="s">
        <v>123</v>
      </c>
      <c r="B32" s="103" t="s">
        <v>122</v>
      </c>
      <c r="C32" s="104" t="s">
        <v>124</v>
      </c>
      <c r="D32" s="105"/>
      <c r="E32" s="106" t="s">
        <v>28</v>
      </c>
      <c r="F32" s="107">
        <v>30</v>
      </c>
      <c r="G32" s="108"/>
      <c r="H32" s="109">
        <f>ROUND(G32*F32,2)</f>
        <v>0</v>
      </c>
      <c r="I32" s="38"/>
      <c r="J32"/>
      <c r="K32" s="65"/>
    </row>
    <row r="33" spans="1:11" s="66" customFormat="1" ht="30" customHeight="1">
      <c r="A33" s="72" t="s">
        <v>263</v>
      </c>
      <c r="B33" s="58" t="s">
        <v>142</v>
      </c>
      <c r="C33" s="59" t="s">
        <v>265</v>
      </c>
      <c r="D33" s="71" t="s">
        <v>119</v>
      </c>
      <c r="E33" s="61" t="s">
        <v>28</v>
      </c>
      <c r="F33" s="74">
        <v>10</v>
      </c>
      <c r="G33" s="63"/>
      <c r="H33" s="64">
        <f>ROUND(G33*F33,2)</f>
        <v>0</v>
      </c>
      <c r="I33" s="38"/>
      <c r="J33"/>
      <c r="K33" s="65"/>
    </row>
    <row r="34" spans="1:11" s="68" customFormat="1" ht="30" customHeight="1">
      <c r="A34" s="72" t="s">
        <v>219</v>
      </c>
      <c r="B34" s="58" t="s">
        <v>145</v>
      </c>
      <c r="C34" s="59" t="s">
        <v>221</v>
      </c>
      <c r="D34" s="71" t="s">
        <v>119</v>
      </c>
      <c r="E34" s="61" t="s">
        <v>28</v>
      </c>
      <c r="F34" s="62">
        <v>10</v>
      </c>
      <c r="G34" s="63"/>
      <c r="H34" s="64">
        <f>ROUND(G34*F34,2)</f>
        <v>0</v>
      </c>
      <c r="I34" s="38"/>
      <c r="J34"/>
      <c r="K34" s="65"/>
    </row>
    <row r="35" spans="1:11" s="68" customFormat="1" ht="30" customHeight="1">
      <c r="A35" s="72" t="s">
        <v>245</v>
      </c>
      <c r="B35" s="58" t="s">
        <v>148</v>
      </c>
      <c r="C35" s="59" t="s">
        <v>247</v>
      </c>
      <c r="D35" s="71" t="s">
        <v>119</v>
      </c>
      <c r="E35" s="61" t="s">
        <v>28</v>
      </c>
      <c r="F35" s="62">
        <v>10</v>
      </c>
      <c r="G35" s="63"/>
      <c r="H35" s="64">
        <f>ROUND(G35*F35,2)</f>
        <v>0</v>
      </c>
      <c r="I35" s="38"/>
      <c r="J35"/>
      <c r="K35" s="65"/>
    </row>
    <row r="36" spans="1:11" s="66" customFormat="1" ht="30" customHeight="1">
      <c r="A36" s="72" t="s">
        <v>268</v>
      </c>
      <c r="B36" s="58" t="s">
        <v>153</v>
      </c>
      <c r="C36" s="59" t="s">
        <v>270</v>
      </c>
      <c r="D36" s="71" t="s">
        <v>127</v>
      </c>
      <c r="E36" s="61"/>
      <c r="F36" s="62"/>
      <c r="G36" s="69"/>
      <c r="H36" s="64"/>
      <c r="I36" s="38"/>
      <c r="J36"/>
      <c r="K36" s="65"/>
    </row>
    <row r="37" spans="1:11" s="68" customFormat="1" ht="30" customHeight="1">
      <c r="A37" s="72" t="s">
        <v>271</v>
      </c>
      <c r="B37" s="70" t="s">
        <v>29</v>
      </c>
      <c r="C37" s="59" t="s">
        <v>353</v>
      </c>
      <c r="D37" s="71" t="s">
        <v>2</v>
      </c>
      <c r="E37" s="61" t="s">
        <v>47</v>
      </c>
      <c r="F37" s="62">
        <v>18</v>
      </c>
      <c r="G37" s="63"/>
      <c r="H37" s="64">
        <f>ROUND(G37*F37,2)</f>
        <v>0</v>
      </c>
      <c r="I37" s="38"/>
      <c r="J37"/>
      <c r="K37" s="65"/>
    </row>
    <row r="38" spans="1:11" s="68" customFormat="1" ht="30" customHeight="1">
      <c r="A38" s="72" t="s">
        <v>272</v>
      </c>
      <c r="B38" s="58" t="s">
        <v>155</v>
      </c>
      <c r="C38" s="59" t="s">
        <v>274</v>
      </c>
      <c r="D38" s="71" t="s">
        <v>127</v>
      </c>
      <c r="E38" s="61"/>
      <c r="F38" s="62"/>
      <c r="G38" s="69"/>
      <c r="H38" s="64"/>
      <c r="I38" s="38"/>
      <c r="J38"/>
      <c r="K38" s="65"/>
    </row>
    <row r="39" spans="1:11" s="68" customFormat="1" ht="33" customHeight="1">
      <c r="A39" s="72" t="s">
        <v>275</v>
      </c>
      <c r="B39" s="70" t="s">
        <v>29</v>
      </c>
      <c r="C39" s="59" t="s">
        <v>354</v>
      </c>
      <c r="D39" s="71" t="s">
        <v>133</v>
      </c>
      <c r="E39" s="61" t="s">
        <v>47</v>
      </c>
      <c r="F39" s="62">
        <v>18</v>
      </c>
      <c r="G39" s="63"/>
      <c r="H39" s="64">
        <f>ROUND(G39*F39,2)</f>
        <v>0</v>
      </c>
      <c r="I39" s="38"/>
      <c r="J39"/>
      <c r="K39" s="65"/>
    </row>
    <row r="40" spans="1:11" s="68" customFormat="1" ht="30" customHeight="1">
      <c r="A40" s="72" t="s">
        <v>125</v>
      </c>
      <c r="B40" s="58" t="s">
        <v>158</v>
      </c>
      <c r="C40" s="59" t="s">
        <v>48</v>
      </c>
      <c r="D40" s="71" t="s">
        <v>127</v>
      </c>
      <c r="E40" s="61"/>
      <c r="F40" s="62"/>
      <c r="G40" s="69"/>
      <c r="H40" s="64"/>
      <c r="I40" s="38"/>
      <c r="J40"/>
      <c r="K40" s="65"/>
    </row>
    <row r="41" spans="1:11" s="68" customFormat="1" ht="30" customHeight="1">
      <c r="A41" s="72" t="s">
        <v>128</v>
      </c>
      <c r="B41" s="70" t="s">
        <v>29</v>
      </c>
      <c r="C41" s="59" t="s">
        <v>129</v>
      </c>
      <c r="D41" s="71" t="s">
        <v>130</v>
      </c>
      <c r="E41" s="61"/>
      <c r="F41" s="62"/>
      <c r="G41" s="64"/>
      <c r="H41" s="64"/>
      <c r="I41" s="38"/>
      <c r="J41"/>
      <c r="K41" s="65"/>
    </row>
    <row r="42" spans="1:11" s="68" customFormat="1" ht="30" customHeight="1">
      <c r="A42" s="72" t="s">
        <v>131</v>
      </c>
      <c r="B42" s="73" t="s">
        <v>122</v>
      </c>
      <c r="C42" s="59" t="s">
        <v>132</v>
      </c>
      <c r="D42" s="71"/>
      <c r="E42" s="61" t="s">
        <v>47</v>
      </c>
      <c r="F42" s="62">
        <v>12</v>
      </c>
      <c r="G42" s="63"/>
      <c r="H42" s="64">
        <f>ROUND(G42*F42,2)</f>
        <v>0</v>
      </c>
      <c r="I42" s="38"/>
      <c r="J42"/>
      <c r="K42" s="65"/>
    </row>
    <row r="43" spans="1:11" s="68" customFormat="1" ht="33" customHeight="1">
      <c r="A43" s="72" t="s">
        <v>49</v>
      </c>
      <c r="B43" s="58" t="s">
        <v>159</v>
      </c>
      <c r="C43" s="59" t="s">
        <v>50</v>
      </c>
      <c r="D43" s="71" t="s">
        <v>223</v>
      </c>
      <c r="E43" s="61" t="s">
        <v>28</v>
      </c>
      <c r="F43" s="62">
        <v>10</v>
      </c>
      <c r="G43" s="63"/>
      <c r="H43" s="64">
        <f>ROUND(G43*F43,2)</f>
        <v>0</v>
      </c>
      <c r="I43" s="38"/>
      <c r="J43"/>
      <c r="K43" s="65"/>
    </row>
    <row r="44" spans="1:11" s="68" customFormat="1" ht="30" customHeight="1">
      <c r="A44" s="72" t="s">
        <v>345</v>
      </c>
      <c r="B44" s="58" t="s">
        <v>161</v>
      </c>
      <c r="C44" s="59" t="s">
        <v>346</v>
      </c>
      <c r="D44" s="71" t="s">
        <v>347</v>
      </c>
      <c r="E44" s="75"/>
      <c r="F44" s="62"/>
      <c r="G44" s="69"/>
      <c r="H44" s="64"/>
      <c r="I44" s="38"/>
      <c r="J44"/>
      <c r="K44" s="65"/>
    </row>
    <row r="45" spans="1:11" s="68" customFormat="1" ht="30" customHeight="1">
      <c r="A45" s="72" t="s">
        <v>348</v>
      </c>
      <c r="B45" s="70" t="s">
        <v>29</v>
      </c>
      <c r="C45" s="59" t="s">
        <v>76</v>
      </c>
      <c r="D45" s="71"/>
      <c r="E45" s="61"/>
      <c r="F45" s="62"/>
      <c r="G45" s="69"/>
      <c r="H45" s="64"/>
      <c r="I45" s="38"/>
      <c r="J45"/>
      <c r="K45" s="65"/>
    </row>
    <row r="46" spans="1:11" s="68" customFormat="1" ht="30" customHeight="1">
      <c r="A46" s="72" t="s">
        <v>349</v>
      </c>
      <c r="B46" s="73" t="s">
        <v>122</v>
      </c>
      <c r="C46" s="59" t="s">
        <v>152</v>
      </c>
      <c r="D46" s="71"/>
      <c r="E46" s="61" t="s">
        <v>30</v>
      </c>
      <c r="F46" s="62">
        <v>50</v>
      </c>
      <c r="G46" s="63"/>
      <c r="H46" s="64">
        <f>ROUND(G46*F46,2)</f>
        <v>0</v>
      </c>
      <c r="I46" s="38"/>
      <c r="J46"/>
      <c r="K46" s="65"/>
    </row>
    <row r="47" spans="1:9" ht="36" customHeight="1">
      <c r="A47" s="17"/>
      <c r="B47" s="5"/>
      <c r="C47" s="31" t="s">
        <v>21</v>
      </c>
      <c r="D47" s="9"/>
      <c r="E47" s="7"/>
      <c r="F47" s="7"/>
      <c r="G47" s="17"/>
      <c r="H47" s="20"/>
      <c r="I47" s="38"/>
    </row>
    <row r="48" spans="1:11" s="66" customFormat="1" ht="33" customHeight="1">
      <c r="A48" s="57" t="s">
        <v>52</v>
      </c>
      <c r="B48" s="58" t="s">
        <v>164</v>
      </c>
      <c r="C48" s="59" t="s">
        <v>53</v>
      </c>
      <c r="D48" s="71" t="s">
        <v>350</v>
      </c>
      <c r="E48" s="61"/>
      <c r="F48" s="74"/>
      <c r="G48" s="69"/>
      <c r="H48" s="76"/>
      <c r="I48" s="38"/>
      <c r="J48"/>
      <c r="K48" s="65"/>
    </row>
    <row r="49" spans="1:11" s="66" customFormat="1" ht="33" customHeight="1">
      <c r="A49" s="57" t="s">
        <v>143</v>
      </c>
      <c r="B49" s="70" t="s">
        <v>29</v>
      </c>
      <c r="C49" s="59" t="s">
        <v>144</v>
      </c>
      <c r="D49" s="71" t="s">
        <v>2</v>
      </c>
      <c r="E49" s="61" t="s">
        <v>28</v>
      </c>
      <c r="F49" s="74">
        <v>60</v>
      </c>
      <c r="G49" s="63"/>
      <c r="H49" s="64">
        <f>ROUND(G49*F49,2)</f>
        <v>0</v>
      </c>
      <c r="I49" s="38"/>
      <c r="J49"/>
      <c r="K49" s="65"/>
    </row>
    <row r="50" spans="1:11" s="68" customFormat="1" ht="33" customHeight="1">
      <c r="A50" s="57" t="s">
        <v>147</v>
      </c>
      <c r="B50" s="58" t="s">
        <v>165</v>
      </c>
      <c r="C50" s="59" t="s">
        <v>149</v>
      </c>
      <c r="D50" s="71" t="s">
        <v>347</v>
      </c>
      <c r="E50" s="75"/>
      <c r="F50" s="62"/>
      <c r="G50" s="69"/>
      <c r="H50" s="76"/>
      <c r="I50" s="38"/>
      <c r="J50"/>
      <c r="K50" s="65"/>
    </row>
    <row r="51" spans="1:11" s="68" customFormat="1" ht="30" customHeight="1">
      <c r="A51" s="57" t="s">
        <v>150</v>
      </c>
      <c r="B51" s="70" t="s">
        <v>29</v>
      </c>
      <c r="C51" s="59" t="s">
        <v>51</v>
      </c>
      <c r="D51" s="71"/>
      <c r="E51" s="61"/>
      <c r="F51" s="62"/>
      <c r="G51" s="69"/>
      <c r="H51" s="76"/>
      <c r="I51" s="38"/>
      <c r="J51"/>
      <c r="K51" s="65"/>
    </row>
    <row r="52" spans="1:11" s="68" customFormat="1" ht="30" customHeight="1">
      <c r="A52" s="57" t="s">
        <v>151</v>
      </c>
      <c r="B52" s="73" t="s">
        <v>122</v>
      </c>
      <c r="C52" s="59" t="s">
        <v>152</v>
      </c>
      <c r="D52" s="71"/>
      <c r="E52" s="61" t="s">
        <v>30</v>
      </c>
      <c r="F52" s="62">
        <v>160</v>
      </c>
      <c r="G52" s="63"/>
      <c r="H52" s="64">
        <f>ROUND(G52*F52,2)</f>
        <v>0</v>
      </c>
      <c r="I52" s="38"/>
      <c r="J52"/>
      <c r="K52" s="65"/>
    </row>
    <row r="53" spans="1:11" s="68" customFormat="1" ht="33" customHeight="1">
      <c r="A53" s="57" t="s">
        <v>351</v>
      </c>
      <c r="B53" s="58" t="s">
        <v>167</v>
      </c>
      <c r="C53" s="59" t="s">
        <v>352</v>
      </c>
      <c r="D53" s="71" t="s">
        <v>347</v>
      </c>
      <c r="E53" s="61" t="s">
        <v>30</v>
      </c>
      <c r="F53" s="62">
        <v>230</v>
      </c>
      <c r="G53" s="63"/>
      <c r="H53" s="64">
        <f>ROUND(G53*F53,2)</f>
        <v>0</v>
      </c>
      <c r="I53" s="38"/>
      <c r="J53"/>
      <c r="K53" s="65"/>
    </row>
    <row r="54" spans="1:9" ht="36" customHeight="1">
      <c r="A54" s="17"/>
      <c r="B54" s="14"/>
      <c r="C54" s="31" t="s">
        <v>23</v>
      </c>
      <c r="D54" s="9"/>
      <c r="E54" s="6"/>
      <c r="F54" s="9"/>
      <c r="G54" s="17"/>
      <c r="H54" s="20"/>
      <c r="I54" s="38"/>
    </row>
    <row r="55" spans="1:11" s="66" customFormat="1" ht="30" customHeight="1">
      <c r="A55" s="72" t="s">
        <v>56</v>
      </c>
      <c r="B55" s="58" t="s">
        <v>586</v>
      </c>
      <c r="C55" s="59" t="s">
        <v>57</v>
      </c>
      <c r="D55" s="71" t="s">
        <v>173</v>
      </c>
      <c r="E55" s="61"/>
      <c r="F55" s="62"/>
      <c r="G55" s="69"/>
      <c r="H55" s="64"/>
      <c r="I55" s="38"/>
      <c r="J55"/>
      <c r="K55" s="65"/>
    </row>
    <row r="56" spans="1:11" s="68" customFormat="1" ht="30" customHeight="1">
      <c r="A56" s="72" t="s">
        <v>58</v>
      </c>
      <c r="B56" s="70" t="s">
        <v>29</v>
      </c>
      <c r="C56" s="59" t="s">
        <v>174</v>
      </c>
      <c r="D56" s="71"/>
      <c r="E56" s="61" t="s">
        <v>28</v>
      </c>
      <c r="F56" s="62">
        <v>125</v>
      </c>
      <c r="G56" s="63"/>
      <c r="H56" s="64">
        <f>ROUND(G56*F56,2)</f>
        <v>0</v>
      </c>
      <c r="I56" s="38"/>
      <c r="J56"/>
      <c r="K56" s="65"/>
    </row>
    <row r="57" spans="1:9" ht="30" customHeight="1" thickBot="1">
      <c r="A57" s="18"/>
      <c r="B57" s="35" t="str">
        <f>B7</f>
        <v>A</v>
      </c>
      <c r="C57" s="116" t="str">
        <f>C7</f>
        <v>Rue Aubert / Rue La Verendrye - Bounded By Rue Aubert, Rue La Verendrye, Rue St. Joseph and Rue Langevin</v>
      </c>
      <c r="D57" s="117"/>
      <c r="E57" s="117"/>
      <c r="F57" s="118"/>
      <c r="G57" s="18" t="s">
        <v>17</v>
      </c>
      <c r="H57" s="18">
        <f>SUM(H7:H56)</f>
        <v>0</v>
      </c>
      <c r="I57" s="38"/>
    </row>
    <row r="58" spans="1:10" s="38" customFormat="1" ht="30" customHeight="1" thickTop="1">
      <c r="A58" s="37"/>
      <c r="B58" s="36" t="s">
        <v>13</v>
      </c>
      <c r="C58" s="113" t="s">
        <v>358</v>
      </c>
      <c r="D58" s="114"/>
      <c r="E58" s="114"/>
      <c r="F58" s="115"/>
      <c r="G58" s="54"/>
      <c r="H58" s="55" t="s">
        <v>2</v>
      </c>
      <c r="J58"/>
    </row>
    <row r="59" spans="1:9" ht="36" customHeight="1">
      <c r="A59" s="17"/>
      <c r="B59" s="14"/>
      <c r="C59" s="30" t="s">
        <v>19</v>
      </c>
      <c r="D59" s="9"/>
      <c r="E59" s="7" t="s">
        <v>2</v>
      </c>
      <c r="F59" s="7" t="s">
        <v>2</v>
      </c>
      <c r="G59" s="17" t="s">
        <v>2</v>
      </c>
      <c r="H59" s="20"/>
      <c r="I59" s="38"/>
    </row>
    <row r="60" spans="1:11" s="66" customFormat="1" ht="30" customHeight="1">
      <c r="A60" s="57" t="s">
        <v>97</v>
      </c>
      <c r="B60" s="58" t="s">
        <v>59</v>
      </c>
      <c r="C60" s="59" t="s">
        <v>98</v>
      </c>
      <c r="D60" s="60" t="s">
        <v>329</v>
      </c>
      <c r="E60" s="61" t="s">
        <v>26</v>
      </c>
      <c r="F60" s="62">
        <v>675</v>
      </c>
      <c r="G60" s="63"/>
      <c r="H60" s="64">
        <f>ROUND(G60*F60,2)</f>
        <v>0</v>
      </c>
      <c r="I60" s="38"/>
      <c r="J60"/>
      <c r="K60" s="65"/>
    </row>
    <row r="61" spans="1:11" s="68" customFormat="1" ht="30" customHeight="1">
      <c r="A61" s="67" t="s">
        <v>99</v>
      </c>
      <c r="B61" s="58" t="s">
        <v>60</v>
      </c>
      <c r="C61" s="59" t="s">
        <v>100</v>
      </c>
      <c r="D61" s="60" t="s">
        <v>329</v>
      </c>
      <c r="E61" s="61" t="s">
        <v>28</v>
      </c>
      <c r="F61" s="62">
        <v>1215</v>
      </c>
      <c r="G61" s="63"/>
      <c r="H61" s="64">
        <f>ROUND(G61*F61,2)</f>
        <v>0</v>
      </c>
      <c r="I61" s="38"/>
      <c r="J61"/>
      <c r="K61" s="65"/>
    </row>
    <row r="62" spans="1:11" s="66" customFormat="1" ht="30" customHeight="1">
      <c r="A62" s="67" t="s">
        <v>101</v>
      </c>
      <c r="B62" s="58" t="s">
        <v>61</v>
      </c>
      <c r="C62" s="59" t="s">
        <v>103</v>
      </c>
      <c r="D62" s="60" t="s">
        <v>329</v>
      </c>
      <c r="E62" s="61"/>
      <c r="F62" s="62"/>
      <c r="G62" s="69"/>
      <c r="H62" s="64"/>
      <c r="I62" s="38"/>
      <c r="J62"/>
      <c r="K62" s="65"/>
    </row>
    <row r="63" spans="1:11" s="66" customFormat="1" ht="30" customHeight="1">
      <c r="A63" s="67" t="s">
        <v>188</v>
      </c>
      <c r="B63" s="70" t="s">
        <v>29</v>
      </c>
      <c r="C63" s="59" t="s">
        <v>189</v>
      </c>
      <c r="D63" s="71" t="s">
        <v>2</v>
      </c>
      <c r="E63" s="61" t="s">
        <v>30</v>
      </c>
      <c r="F63" s="62">
        <v>840</v>
      </c>
      <c r="G63" s="63"/>
      <c r="H63" s="64">
        <f aca="true" t="shared" si="0" ref="H63:H68">ROUND(G63*F63,2)</f>
        <v>0</v>
      </c>
      <c r="I63" s="38"/>
      <c r="J63"/>
      <c r="K63" s="65"/>
    </row>
    <row r="64" spans="1:11" s="66" customFormat="1" ht="33" customHeight="1">
      <c r="A64" s="67" t="s">
        <v>330</v>
      </c>
      <c r="B64" s="58" t="s">
        <v>62</v>
      </c>
      <c r="C64" s="59" t="s">
        <v>331</v>
      </c>
      <c r="D64" s="60" t="s">
        <v>329</v>
      </c>
      <c r="E64" s="61" t="s">
        <v>26</v>
      </c>
      <c r="F64" s="62">
        <v>95</v>
      </c>
      <c r="G64" s="63"/>
      <c r="H64" s="64">
        <f t="shared" si="0"/>
        <v>0</v>
      </c>
      <c r="I64" s="38"/>
      <c r="J64"/>
      <c r="K64" s="65"/>
    </row>
    <row r="65" spans="1:11" s="68" customFormat="1" ht="30" customHeight="1">
      <c r="A65" s="57" t="s">
        <v>31</v>
      </c>
      <c r="B65" s="58" t="s">
        <v>63</v>
      </c>
      <c r="C65" s="59" t="s">
        <v>32</v>
      </c>
      <c r="D65" s="60" t="s">
        <v>329</v>
      </c>
      <c r="E65" s="61" t="s">
        <v>28</v>
      </c>
      <c r="F65" s="62">
        <v>110</v>
      </c>
      <c r="G65" s="63"/>
      <c r="H65" s="64">
        <f t="shared" si="0"/>
        <v>0</v>
      </c>
      <c r="I65" s="38"/>
      <c r="J65"/>
      <c r="K65" s="65"/>
    </row>
    <row r="66" spans="1:11" s="68" customFormat="1" ht="30" customHeight="1">
      <c r="A66" s="67" t="s">
        <v>106</v>
      </c>
      <c r="B66" s="58" t="s">
        <v>64</v>
      </c>
      <c r="C66" s="59" t="s">
        <v>108</v>
      </c>
      <c r="D66" s="71" t="s">
        <v>109</v>
      </c>
      <c r="E66" s="61" t="s">
        <v>28</v>
      </c>
      <c r="F66" s="62">
        <v>1215</v>
      </c>
      <c r="G66" s="63"/>
      <c r="H66" s="64">
        <f t="shared" si="0"/>
        <v>0</v>
      </c>
      <c r="I66" s="38"/>
      <c r="J66"/>
      <c r="K66" s="65"/>
    </row>
    <row r="67" spans="1:11" s="68" customFormat="1" ht="30" customHeight="1">
      <c r="A67" s="67" t="s">
        <v>110</v>
      </c>
      <c r="B67" s="58" t="s">
        <v>66</v>
      </c>
      <c r="C67" s="59" t="s">
        <v>112</v>
      </c>
      <c r="D67" s="71" t="s">
        <v>113</v>
      </c>
      <c r="E67" s="61" t="s">
        <v>28</v>
      </c>
      <c r="F67" s="62">
        <v>240</v>
      </c>
      <c r="G67" s="63"/>
      <c r="H67" s="64">
        <f t="shared" si="0"/>
        <v>0</v>
      </c>
      <c r="I67" s="38"/>
      <c r="J67"/>
      <c r="K67" s="65"/>
    </row>
    <row r="68" spans="1:11" s="68" customFormat="1" ht="30" customHeight="1">
      <c r="A68" s="57" t="s">
        <v>332</v>
      </c>
      <c r="B68" s="58" t="s">
        <v>70</v>
      </c>
      <c r="C68" s="59" t="s">
        <v>333</v>
      </c>
      <c r="D68" s="71" t="s">
        <v>334</v>
      </c>
      <c r="E68" s="61" t="s">
        <v>28</v>
      </c>
      <c r="F68" s="62">
        <v>100</v>
      </c>
      <c r="G68" s="63"/>
      <c r="H68" s="64">
        <f t="shared" si="0"/>
        <v>0</v>
      </c>
      <c r="I68" s="38"/>
      <c r="J68"/>
      <c r="K68" s="65"/>
    </row>
    <row r="69" spans="1:11" s="68" customFormat="1" ht="30" customHeight="1">
      <c r="A69" s="57" t="s">
        <v>335</v>
      </c>
      <c r="B69" s="58" t="s">
        <v>71</v>
      </c>
      <c r="C69" s="59" t="s">
        <v>336</v>
      </c>
      <c r="D69" s="71" t="s">
        <v>334</v>
      </c>
      <c r="E69" s="61"/>
      <c r="F69" s="62"/>
      <c r="G69" s="69"/>
      <c r="H69" s="64"/>
      <c r="I69" s="38"/>
      <c r="J69"/>
      <c r="K69" s="65"/>
    </row>
    <row r="70" spans="1:11" s="66" customFormat="1" ht="30" customHeight="1">
      <c r="A70" s="57" t="s">
        <v>337</v>
      </c>
      <c r="B70" s="70" t="s">
        <v>29</v>
      </c>
      <c r="C70" s="59" t="s">
        <v>338</v>
      </c>
      <c r="D70" s="71" t="s">
        <v>2</v>
      </c>
      <c r="E70" s="61" t="s">
        <v>30</v>
      </c>
      <c r="F70" s="62">
        <v>25</v>
      </c>
      <c r="G70" s="63"/>
      <c r="H70" s="64">
        <f>ROUND(G70*F70,2)</f>
        <v>0</v>
      </c>
      <c r="I70" s="38"/>
      <c r="J70"/>
      <c r="K70" s="65"/>
    </row>
    <row r="71" spans="1:16" s="66" customFormat="1" ht="33" customHeight="1">
      <c r="A71" s="86"/>
      <c r="B71" s="58" t="s">
        <v>72</v>
      </c>
      <c r="C71" s="59" t="s">
        <v>580</v>
      </c>
      <c r="D71" s="71" t="s">
        <v>248</v>
      </c>
      <c r="E71" s="61" t="s">
        <v>30</v>
      </c>
      <c r="F71" s="62">
        <v>45</v>
      </c>
      <c r="G71" s="63"/>
      <c r="H71" s="64">
        <f>ROUND(G71*F71,2)</f>
        <v>0</v>
      </c>
      <c r="I71" s="102"/>
      <c r="J71" s="89"/>
      <c r="K71" s="88"/>
      <c r="L71" s="89"/>
      <c r="M71" s="89"/>
      <c r="N71" s="89"/>
      <c r="O71" s="89"/>
      <c r="P71" s="89"/>
    </row>
    <row r="72" spans="1:9" ht="36" customHeight="1">
      <c r="A72" s="17"/>
      <c r="B72" s="14"/>
      <c r="C72" s="31" t="s">
        <v>20</v>
      </c>
      <c r="D72" s="9"/>
      <c r="E72" s="6"/>
      <c r="F72" s="9"/>
      <c r="G72" s="17"/>
      <c r="H72" s="20"/>
      <c r="I72" s="38"/>
    </row>
    <row r="73" spans="1:11" s="66" customFormat="1" ht="30" customHeight="1">
      <c r="A73" s="72" t="s">
        <v>65</v>
      </c>
      <c r="B73" s="58" t="s">
        <v>73</v>
      </c>
      <c r="C73" s="59" t="s">
        <v>67</v>
      </c>
      <c r="D73" s="60" t="s">
        <v>329</v>
      </c>
      <c r="E73" s="61"/>
      <c r="F73" s="62"/>
      <c r="G73" s="69"/>
      <c r="H73" s="64"/>
      <c r="I73" s="38"/>
      <c r="J73"/>
      <c r="K73" s="65"/>
    </row>
    <row r="74" spans="1:11" s="68" customFormat="1" ht="30" customHeight="1">
      <c r="A74" s="72" t="s">
        <v>68</v>
      </c>
      <c r="B74" s="70" t="s">
        <v>29</v>
      </c>
      <c r="C74" s="59" t="s">
        <v>69</v>
      </c>
      <c r="D74" s="71" t="s">
        <v>2</v>
      </c>
      <c r="E74" s="61" t="s">
        <v>28</v>
      </c>
      <c r="F74" s="62">
        <v>205</v>
      </c>
      <c r="G74" s="63"/>
      <c r="H74" s="64">
        <f>ROUND(G74*F74,2)</f>
        <v>0</v>
      </c>
      <c r="I74" s="38"/>
      <c r="J74"/>
      <c r="K74" s="65"/>
    </row>
    <row r="75" spans="1:11" s="68" customFormat="1" ht="30" customHeight="1">
      <c r="A75" s="72" t="s">
        <v>339</v>
      </c>
      <c r="B75" s="70" t="s">
        <v>36</v>
      </c>
      <c r="C75" s="59" t="s">
        <v>340</v>
      </c>
      <c r="D75" s="71" t="s">
        <v>2</v>
      </c>
      <c r="E75" s="61" t="s">
        <v>28</v>
      </c>
      <c r="F75" s="62">
        <v>70</v>
      </c>
      <c r="G75" s="63"/>
      <c r="H75" s="64">
        <f>ROUND(G75*F75,2)</f>
        <v>0</v>
      </c>
      <c r="I75" s="38"/>
      <c r="J75"/>
      <c r="K75" s="65"/>
    </row>
    <row r="76" spans="1:11" s="68" customFormat="1" ht="30" customHeight="1">
      <c r="A76" s="72" t="s">
        <v>34</v>
      </c>
      <c r="B76" s="58" t="s">
        <v>74</v>
      </c>
      <c r="C76" s="59" t="s">
        <v>35</v>
      </c>
      <c r="D76" s="71" t="s">
        <v>341</v>
      </c>
      <c r="E76" s="61"/>
      <c r="F76" s="62"/>
      <c r="G76" s="69"/>
      <c r="H76" s="64"/>
      <c r="I76" s="38"/>
      <c r="J76"/>
      <c r="K76" s="65"/>
    </row>
    <row r="77" spans="1:11" s="68" customFormat="1" ht="30" customHeight="1">
      <c r="A77" s="72" t="s">
        <v>195</v>
      </c>
      <c r="B77" s="70" t="s">
        <v>29</v>
      </c>
      <c r="C77" s="59" t="s">
        <v>196</v>
      </c>
      <c r="D77" s="71" t="s">
        <v>2</v>
      </c>
      <c r="E77" s="61" t="s">
        <v>28</v>
      </c>
      <c r="F77" s="62">
        <v>205</v>
      </c>
      <c r="G77" s="63"/>
      <c r="H77" s="64">
        <f>ROUND(G77*F77,2)</f>
        <v>0</v>
      </c>
      <c r="I77" s="38"/>
      <c r="J77"/>
      <c r="K77" s="65"/>
    </row>
    <row r="78" spans="1:11" s="68" customFormat="1" ht="30" customHeight="1">
      <c r="A78" s="72" t="s">
        <v>37</v>
      </c>
      <c r="B78" s="58" t="s">
        <v>75</v>
      </c>
      <c r="C78" s="59" t="s">
        <v>38</v>
      </c>
      <c r="D78" s="71" t="s">
        <v>341</v>
      </c>
      <c r="E78" s="61"/>
      <c r="F78" s="62"/>
      <c r="G78" s="69"/>
      <c r="H78" s="64"/>
      <c r="I78" s="38"/>
      <c r="J78"/>
      <c r="K78" s="65"/>
    </row>
    <row r="79" spans="1:11" s="68" customFormat="1" ht="30" customHeight="1">
      <c r="A79" s="72" t="s">
        <v>39</v>
      </c>
      <c r="B79" s="70" t="s">
        <v>29</v>
      </c>
      <c r="C79" s="59" t="s">
        <v>40</v>
      </c>
      <c r="D79" s="71" t="s">
        <v>2</v>
      </c>
      <c r="E79" s="61" t="s">
        <v>33</v>
      </c>
      <c r="F79" s="62">
        <v>20</v>
      </c>
      <c r="G79" s="63"/>
      <c r="H79" s="64">
        <f>ROUND(G79*F79,2)</f>
        <v>0</v>
      </c>
      <c r="I79" s="38"/>
      <c r="J79"/>
      <c r="K79" s="65"/>
    </row>
    <row r="80" spans="1:11" s="68" customFormat="1" ht="30" customHeight="1">
      <c r="A80" s="72" t="s">
        <v>41</v>
      </c>
      <c r="B80" s="58" t="s">
        <v>175</v>
      </c>
      <c r="C80" s="59" t="s">
        <v>42</v>
      </c>
      <c r="D80" s="71" t="s">
        <v>341</v>
      </c>
      <c r="E80" s="61"/>
      <c r="F80" s="62"/>
      <c r="G80" s="69"/>
      <c r="H80" s="64"/>
      <c r="I80" s="38"/>
      <c r="J80"/>
      <c r="K80" s="65"/>
    </row>
    <row r="81" spans="1:11" s="68" customFormat="1" ht="30" customHeight="1">
      <c r="A81" s="72" t="s">
        <v>43</v>
      </c>
      <c r="B81" s="70" t="s">
        <v>29</v>
      </c>
      <c r="C81" s="59" t="s">
        <v>44</v>
      </c>
      <c r="D81" s="71" t="s">
        <v>2</v>
      </c>
      <c r="E81" s="61" t="s">
        <v>33</v>
      </c>
      <c r="F81" s="62">
        <v>20</v>
      </c>
      <c r="G81" s="63"/>
      <c r="H81" s="64">
        <f>ROUND(G81*F81,2)</f>
        <v>0</v>
      </c>
      <c r="I81" s="38"/>
      <c r="J81"/>
      <c r="K81" s="65"/>
    </row>
    <row r="82" spans="1:11" s="66" customFormat="1" ht="30" customHeight="1">
      <c r="A82" s="72" t="s">
        <v>117</v>
      </c>
      <c r="B82" s="58" t="s">
        <v>176</v>
      </c>
      <c r="C82" s="59" t="s">
        <v>45</v>
      </c>
      <c r="D82" s="71" t="s">
        <v>119</v>
      </c>
      <c r="E82" s="61"/>
      <c r="F82" s="62"/>
      <c r="G82" s="69"/>
      <c r="H82" s="64"/>
      <c r="I82" s="38"/>
      <c r="J82"/>
      <c r="K82" s="65"/>
    </row>
    <row r="83" spans="1:11" s="68" customFormat="1" ht="30" customHeight="1">
      <c r="A83" s="72" t="s">
        <v>120</v>
      </c>
      <c r="B83" s="70" t="s">
        <v>29</v>
      </c>
      <c r="C83" s="59" t="s">
        <v>121</v>
      </c>
      <c r="D83" s="71" t="s">
        <v>46</v>
      </c>
      <c r="E83" s="61"/>
      <c r="F83" s="62"/>
      <c r="G83" s="69"/>
      <c r="H83" s="64"/>
      <c r="I83" s="38"/>
      <c r="J83"/>
      <c r="K83" s="65"/>
    </row>
    <row r="84" spans="1:11" s="68" customFormat="1" ht="30" customHeight="1">
      <c r="A84" s="72" t="s">
        <v>123</v>
      </c>
      <c r="B84" s="103" t="s">
        <v>122</v>
      </c>
      <c r="C84" s="104" t="s">
        <v>124</v>
      </c>
      <c r="D84" s="105"/>
      <c r="E84" s="106" t="s">
        <v>28</v>
      </c>
      <c r="F84" s="107">
        <v>20</v>
      </c>
      <c r="G84" s="108"/>
      <c r="H84" s="109">
        <f>ROUND(G84*F84,2)</f>
        <v>0</v>
      </c>
      <c r="I84" s="38"/>
      <c r="J84"/>
      <c r="K84" s="65"/>
    </row>
    <row r="85" spans="1:11" s="66" customFormat="1" ht="30" customHeight="1">
      <c r="A85" s="72" t="s">
        <v>263</v>
      </c>
      <c r="B85" s="58" t="s">
        <v>177</v>
      </c>
      <c r="C85" s="59" t="s">
        <v>265</v>
      </c>
      <c r="D85" s="71" t="s">
        <v>119</v>
      </c>
      <c r="E85" s="61" t="s">
        <v>28</v>
      </c>
      <c r="F85" s="74">
        <v>5</v>
      </c>
      <c r="G85" s="63"/>
      <c r="H85" s="64">
        <f>ROUND(G85*F85,2)</f>
        <v>0</v>
      </c>
      <c r="I85" s="38"/>
      <c r="J85"/>
      <c r="K85" s="65"/>
    </row>
    <row r="86" spans="1:11" s="68" customFormat="1" ht="30" customHeight="1">
      <c r="A86" s="72" t="s">
        <v>219</v>
      </c>
      <c r="B86" s="58" t="s">
        <v>178</v>
      </c>
      <c r="C86" s="59" t="s">
        <v>221</v>
      </c>
      <c r="D86" s="71" t="s">
        <v>119</v>
      </c>
      <c r="E86" s="61" t="s">
        <v>28</v>
      </c>
      <c r="F86" s="62">
        <v>5</v>
      </c>
      <c r="G86" s="63"/>
      <c r="H86" s="64">
        <f>ROUND(G86*F86,2)</f>
        <v>0</v>
      </c>
      <c r="I86" s="38"/>
      <c r="J86"/>
      <c r="K86" s="65"/>
    </row>
    <row r="87" spans="1:11" s="68" customFormat="1" ht="30" customHeight="1">
      <c r="A87" s="72" t="s">
        <v>245</v>
      </c>
      <c r="B87" s="58" t="s">
        <v>179</v>
      </c>
      <c r="C87" s="59" t="s">
        <v>247</v>
      </c>
      <c r="D87" s="71" t="s">
        <v>119</v>
      </c>
      <c r="E87" s="61" t="s">
        <v>28</v>
      </c>
      <c r="F87" s="62">
        <v>5</v>
      </c>
      <c r="G87" s="63"/>
      <c r="H87" s="64">
        <f>ROUND(G87*F87,2)</f>
        <v>0</v>
      </c>
      <c r="I87" s="38"/>
      <c r="J87"/>
      <c r="K87" s="65"/>
    </row>
    <row r="88" spans="1:11" s="66" customFormat="1" ht="30" customHeight="1">
      <c r="A88" s="72" t="s">
        <v>268</v>
      </c>
      <c r="B88" s="58" t="s">
        <v>180</v>
      </c>
      <c r="C88" s="59" t="s">
        <v>270</v>
      </c>
      <c r="D88" s="71" t="s">
        <v>127</v>
      </c>
      <c r="E88" s="61"/>
      <c r="F88" s="62"/>
      <c r="G88" s="69"/>
      <c r="H88" s="64"/>
      <c r="I88" s="38"/>
      <c r="J88"/>
      <c r="K88" s="65"/>
    </row>
    <row r="89" spans="1:11" s="68" customFormat="1" ht="30" customHeight="1">
      <c r="A89" s="72" t="s">
        <v>271</v>
      </c>
      <c r="B89" s="70" t="s">
        <v>29</v>
      </c>
      <c r="C89" s="59" t="s">
        <v>353</v>
      </c>
      <c r="D89" s="71" t="s">
        <v>2</v>
      </c>
      <c r="E89" s="61" t="s">
        <v>47</v>
      </c>
      <c r="F89" s="62">
        <v>15</v>
      </c>
      <c r="G89" s="63"/>
      <c r="H89" s="64">
        <f>ROUND(G89*F89,2)</f>
        <v>0</v>
      </c>
      <c r="I89" s="38"/>
      <c r="J89"/>
      <c r="K89" s="65"/>
    </row>
    <row r="90" spans="1:11" s="68" customFormat="1" ht="30" customHeight="1">
      <c r="A90" s="72" t="s">
        <v>272</v>
      </c>
      <c r="B90" s="58" t="s">
        <v>181</v>
      </c>
      <c r="C90" s="59" t="s">
        <v>274</v>
      </c>
      <c r="D90" s="71" t="s">
        <v>127</v>
      </c>
      <c r="E90" s="61"/>
      <c r="F90" s="62"/>
      <c r="G90" s="69"/>
      <c r="H90" s="64"/>
      <c r="I90" s="38"/>
      <c r="J90"/>
      <c r="K90" s="65"/>
    </row>
    <row r="91" spans="1:11" s="68" customFormat="1" ht="33" customHeight="1">
      <c r="A91" s="72" t="s">
        <v>275</v>
      </c>
      <c r="B91" s="70" t="s">
        <v>29</v>
      </c>
      <c r="C91" s="59" t="s">
        <v>354</v>
      </c>
      <c r="D91" s="71" t="s">
        <v>133</v>
      </c>
      <c r="E91" s="61" t="s">
        <v>47</v>
      </c>
      <c r="F91" s="62">
        <v>30</v>
      </c>
      <c r="G91" s="63"/>
      <c r="H91" s="64">
        <f>ROUND(G91*F91,2)</f>
        <v>0</v>
      </c>
      <c r="I91" s="38"/>
      <c r="J91"/>
      <c r="K91" s="65"/>
    </row>
    <row r="92" spans="1:11" s="68" customFormat="1" ht="30" customHeight="1">
      <c r="A92" s="72" t="s">
        <v>125</v>
      </c>
      <c r="B92" s="58" t="s">
        <v>182</v>
      </c>
      <c r="C92" s="59" t="s">
        <v>48</v>
      </c>
      <c r="D92" s="71" t="s">
        <v>127</v>
      </c>
      <c r="E92" s="61"/>
      <c r="F92" s="62"/>
      <c r="G92" s="69"/>
      <c r="H92" s="64"/>
      <c r="I92" s="38"/>
      <c r="J92"/>
      <c r="K92" s="65"/>
    </row>
    <row r="93" spans="1:11" s="68" customFormat="1" ht="30" customHeight="1">
      <c r="A93" s="72" t="s">
        <v>128</v>
      </c>
      <c r="B93" s="70" t="s">
        <v>29</v>
      </c>
      <c r="C93" s="59" t="s">
        <v>129</v>
      </c>
      <c r="D93" s="71" t="s">
        <v>130</v>
      </c>
      <c r="E93" s="61"/>
      <c r="F93" s="62"/>
      <c r="G93" s="64"/>
      <c r="H93" s="64"/>
      <c r="I93" s="38"/>
      <c r="J93"/>
      <c r="K93" s="65"/>
    </row>
    <row r="94" spans="1:11" s="68" customFormat="1" ht="30" customHeight="1">
      <c r="A94" s="72" t="s">
        <v>131</v>
      </c>
      <c r="B94" s="73" t="s">
        <v>122</v>
      </c>
      <c r="C94" s="59" t="s">
        <v>132</v>
      </c>
      <c r="D94" s="71"/>
      <c r="E94" s="61" t="s">
        <v>47</v>
      </c>
      <c r="F94" s="62">
        <v>15</v>
      </c>
      <c r="G94" s="63"/>
      <c r="H94" s="64">
        <f>ROUND(G94*F94,2)</f>
        <v>0</v>
      </c>
      <c r="I94" s="38"/>
      <c r="J94"/>
      <c r="K94" s="65"/>
    </row>
    <row r="95" spans="1:11" s="68" customFormat="1" ht="30" customHeight="1">
      <c r="A95" s="72" t="s">
        <v>343</v>
      </c>
      <c r="B95" s="70" t="s">
        <v>36</v>
      </c>
      <c r="C95" s="59" t="s">
        <v>344</v>
      </c>
      <c r="D95" s="71" t="s">
        <v>134</v>
      </c>
      <c r="E95" s="61" t="s">
        <v>47</v>
      </c>
      <c r="F95" s="62">
        <v>9</v>
      </c>
      <c r="G95" s="63"/>
      <c r="H95" s="64">
        <f>ROUND(G95*F95,2)</f>
        <v>0</v>
      </c>
      <c r="I95" s="38"/>
      <c r="J95"/>
      <c r="K95" s="65"/>
    </row>
    <row r="96" spans="1:11" s="68" customFormat="1" ht="33" customHeight="1">
      <c r="A96" s="72" t="s">
        <v>49</v>
      </c>
      <c r="B96" s="58" t="s">
        <v>183</v>
      </c>
      <c r="C96" s="59" t="s">
        <v>50</v>
      </c>
      <c r="D96" s="71" t="s">
        <v>223</v>
      </c>
      <c r="E96" s="61" t="s">
        <v>28</v>
      </c>
      <c r="F96" s="62">
        <v>5</v>
      </c>
      <c r="G96" s="63"/>
      <c r="H96" s="64">
        <f>ROUND(G96*F96,2)</f>
        <v>0</v>
      </c>
      <c r="I96" s="38"/>
      <c r="J96"/>
      <c r="K96" s="65"/>
    </row>
    <row r="97" spans="1:11" s="68" customFormat="1" ht="30" customHeight="1">
      <c r="A97" s="72" t="s">
        <v>345</v>
      </c>
      <c r="B97" s="58" t="s">
        <v>184</v>
      </c>
      <c r="C97" s="59" t="s">
        <v>346</v>
      </c>
      <c r="D97" s="71" t="s">
        <v>347</v>
      </c>
      <c r="E97" s="75"/>
      <c r="F97" s="62"/>
      <c r="G97" s="69"/>
      <c r="H97" s="64"/>
      <c r="I97" s="38"/>
      <c r="J97"/>
      <c r="K97" s="65"/>
    </row>
    <row r="98" spans="1:11" s="68" customFormat="1" ht="30" customHeight="1">
      <c r="A98" s="72" t="s">
        <v>348</v>
      </c>
      <c r="B98" s="70" t="s">
        <v>29</v>
      </c>
      <c r="C98" s="59" t="s">
        <v>76</v>
      </c>
      <c r="D98" s="71"/>
      <c r="E98" s="61"/>
      <c r="F98" s="62"/>
      <c r="G98" s="69"/>
      <c r="H98" s="64"/>
      <c r="I98" s="38"/>
      <c r="J98"/>
      <c r="K98" s="65"/>
    </row>
    <row r="99" spans="1:11" s="68" customFormat="1" ht="30" customHeight="1">
      <c r="A99" s="72" t="s">
        <v>349</v>
      </c>
      <c r="B99" s="73" t="s">
        <v>122</v>
      </c>
      <c r="C99" s="59" t="s">
        <v>152</v>
      </c>
      <c r="D99" s="71"/>
      <c r="E99" s="61" t="s">
        <v>30</v>
      </c>
      <c r="F99" s="62">
        <v>15</v>
      </c>
      <c r="G99" s="63"/>
      <c r="H99" s="64">
        <f>ROUND(G99*F99,2)</f>
        <v>0</v>
      </c>
      <c r="I99" s="38"/>
      <c r="J99"/>
      <c r="K99" s="65"/>
    </row>
    <row r="100" spans="1:9" ht="36" customHeight="1">
      <c r="A100" s="17"/>
      <c r="B100" s="5"/>
      <c r="C100" s="31" t="s">
        <v>21</v>
      </c>
      <c r="D100" s="9"/>
      <c r="E100" s="7"/>
      <c r="F100" s="7"/>
      <c r="G100" s="17"/>
      <c r="H100" s="20"/>
      <c r="I100" s="38"/>
    </row>
    <row r="101" spans="1:11" s="66" customFormat="1" ht="33" customHeight="1">
      <c r="A101" s="57" t="s">
        <v>52</v>
      </c>
      <c r="B101" s="58" t="s">
        <v>185</v>
      </c>
      <c r="C101" s="59" t="s">
        <v>53</v>
      </c>
      <c r="D101" s="71" t="s">
        <v>350</v>
      </c>
      <c r="E101" s="61"/>
      <c r="F101" s="74"/>
      <c r="G101" s="69"/>
      <c r="H101" s="76"/>
      <c r="I101" s="38"/>
      <c r="J101"/>
      <c r="K101" s="65"/>
    </row>
    <row r="102" spans="1:11" s="66" customFormat="1" ht="33" customHeight="1">
      <c r="A102" s="57" t="s">
        <v>143</v>
      </c>
      <c r="B102" s="70" t="s">
        <v>29</v>
      </c>
      <c r="C102" s="59" t="s">
        <v>144</v>
      </c>
      <c r="D102" s="71" t="s">
        <v>2</v>
      </c>
      <c r="E102" s="61" t="s">
        <v>28</v>
      </c>
      <c r="F102" s="74">
        <v>65</v>
      </c>
      <c r="G102" s="63"/>
      <c r="H102" s="64">
        <f>ROUND(G102*F102,2)</f>
        <v>0</v>
      </c>
      <c r="I102" s="38"/>
      <c r="J102"/>
      <c r="K102" s="65"/>
    </row>
    <row r="103" spans="1:11" s="68" customFormat="1" ht="33" customHeight="1">
      <c r="A103" s="57" t="s">
        <v>147</v>
      </c>
      <c r="B103" s="58" t="s">
        <v>186</v>
      </c>
      <c r="C103" s="59" t="s">
        <v>149</v>
      </c>
      <c r="D103" s="71" t="s">
        <v>347</v>
      </c>
      <c r="E103" s="75"/>
      <c r="F103" s="62"/>
      <c r="G103" s="69"/>
      <c r="H103" s="76"/>
      <c r="I103" s="38"/>
      <c r="J103"/>
      <c r="K103" s="65"/>
    </row>
    <row r="104" spans="1:11" s="68" customFormat="1" ht="30" customHeight="1">
      <c r="A104" s="57" t="s">
        <v>150</v>
      </c>
      <c r="B104" s="70" t="s">
        <v>29</v>
      </c>
      <c r="C104" s="59" t="s">
        <v>51</v>
      </c>
      <c r="D104" s="71"/>
      <c r="E104" s="61"/>
      <c r="F104" s="62"/>
      <c r="G104" s="69"/>
      <c r="H104" s="76"/>
      <c r="I104" s="38"/>
      <c r="J104"/>
      <c r="K104" s="65"/>
    </row>
    <row r="105" spans="1:11" s="68" customFormat="1" ht="30" customHeight="1">
      <c r="A105" s="57" t="s">
        <v>151</v>
      </c>
      <c r="B105" s="73" t="s">
        <v>122</v>
      </c>
      <c r="C105" s="59" t="s">
        <v>152</v>
      </c>
      <c r="D105" s="71"/>
      <c r="E105" s="61" t="s">
        <v>30</v>
      </c>
      <c r="F105" s="62">
        <v>120</v>
      </c>
      <c r="G105" s="63"/>
      <c r="H105" s="64">
        <f>ROUND(G105*F105,2)</f>
        <v>0</v>
      </c>
      <c r="I105" s="38"/>
      <c r="J105"/>
      <c r="K105" s="65"/>
    </row>
    <row r="106" spans="1:11" s="68" customFormat="1" ht="33" customHeight="1">
      <c r="A106" s="57" t="s">
        <v>351</v>
      </c>
      <c r="B106" s="58" t="s">
        <v>187</v>
      </c>
      <c r="C106" s="59" t="s">
        <v>352</v>
      </c>
      <c r="D106" s="71" t="s">
        <v>347</v>
      </c>
      <c r="E106" s="61" t="s">
        <v>30</v>
      </c>
      <c r="F106" s="62">
        <v>180</v>
      </c>
      <c r="G106" s="63"/>
      <c r="H106" s="64">
        <f>ROUND(G106*F106,2)</f>
        <v>0</v>
      </c>
      <c r="I106" s="38"/>
      <c r="J106"/>
      <c r="K106" s="65"/>
    </row>
    <row r="107" spans="1:9" ht="36" customHeight="1">
      <c r="A107" s="17"/>
      <c r="B107" s="14"/>
      <c r="C107" s="31" t="s">
        <v>23</v>
      </c>
      <c r="D107" s="9"/>
      <c r="E107" s="6"/>
      <c r="F107" s="9"/>
      <c r="G107" s="17"/>
      <c r="H107" s="20"/>
      <c r="I107" s="38"/>
    </row>
    <row r="108" spans="1:11" s="66" customFormat="1" ht="30" customHeight="1">
      <c r="A108" s="72" t="s">
        <v>56</v>
      </c>
      <c r="B108" s="58" t="s">
        <v>587</v>
      </c>
      <c r="C108" s="59" t="s">
        <v>57</v>
      </c>
      <c r="D108" s="71" t="s">
        <v>173</v>
      </c>
      <c r="E108" s="61"/>
      <c r="F108" s="62"/>
      <c r="G108" s="69"/>
      <c r="H108" s="64"/>
      <c r="I108" s="38"/>
      <c r="J108"/>
      <c r="K108" s="65"/>
    </row>
    <row r="109" spans="1:11" s="68" customFormat="1" ht="30" customHeight="1">
      <c r="A109" s="72" t="s">
        <v>58</v>
      </c>
      <c r="B109" s="70" t="s">
        <v>29</v>
      </c>
      <c r="C109" s="59" t="s">
        <v>174</v>
      </c>
      <c r="D109" s="71"/>
      <c r="E109" s="61" t="s">
        <v>28</v>
      </c>
      <c r="F109" s="62">
        <v>110</v>
      </c>
      <c r="G109" s="63"/>
      <c r="H109" s="64">
        <f>ROUND(G109*F109,2)</f>
        <v>0</v>
      </c>
      <c r="I109" s="38"/>
      <c r="J109"/>
      <c r="K109" s="65"/>
    </row>
    <row r="110" spans="1:9" ht="30" customHeight="1" thickBot="1">
      <c r="A110" s="18"/>
      <c r="B110" s="35" t="str">
        <f>B58</f>
        <v>B</v>
      </c>
      <c r="C110" s="116" t="str">
        <f>C58</f>
        <v>Crawford Ave. / Chandos St. - Bounded By Crawford Ave., Chandos St., Coniston St. and Lyndale Dr.</v>
      </c>
      <c r="D110" s="117"/>
      <c r="E110" s="117"/>
      <c r="F110" s="118"/>
      <c r="G110" s="18" t="s">
        <v>17</v>
      </c>
      <c r="H110" s="18">
        <f>SUM(H58:H109)</f>
        <v>0</v>
      </c>
      <c r="I110" s="38"/>
    </row>
    <row r="111" spans="1:10" s="38" customFormat="1" ht="30" customHeight="1" thickTop="1">
      <c r="A111" s="37"/>
      <c r="B111" s="36" t="s">
        <v>14</v>
      </c>
      <c r="C111" s="113" t="s">
        <v>359</v>
      </c>
      <c r="D111" s="114"/>
      <c r="E111" s="114"/>
      <c r="F111" s="115"/>
      <c r="G111" s="54"/>
      <c r="H111" s="55" t="s">
        <v>2</v>
      </c>
      <c r="J111"/>
    </row>
    <row r="112" spans="1:9" ht="36" customHeight="1">
      <c r="A112" s="17"/>
      <c r="B112" s="14"/>
      <c r="C112" s="30" t="s">
        <v>19</v>
      </c>
      <c r="D112" s="9"/>
      <c r="E112" s="7" t="s">
        <v>2</v>
      </c>
      <c r="F112" s="7" t="s">
        <v>2</v>
      </c>
      <c r="G112" s="17" t="s">
        <v>2</v>
      </c>
      <c r="H112" s="20"/>
      <c r="I112" s="38"/>
    </row>
    <row r="113" spans="1:11" s="66" customFormat="1" ht="30" customHeight="1">
      <c r="A113" s="57" t="s">
        <v>97</v>
      </c>
      <c r="B113" s="58" t="s">
        <v>78</v>
      </c>
      <c r="C113" s="59" t="s">
        <v>98</v>
      </c>
      <c r="D113" s="60" t="s">
        <v>329</v>
      </c>
      <c r="E113" s="61" t="s">
        <v>26</v>
      </c>
      <c r="F113" s="62">
        <v>380</v>
      </c>
      <c r="G113" s="63"/>
      <c r="H113" s="64">
        <f>ROUND(G113*F113,2)</f>
        <v>0</v>
      </c>
      <c r="I113" s="38"/>
      <c r="J113"/>
      <c r="K113" s="65"/>
    </row>
    <row r="114" spans="1:11" s="68" customFormat="1" ht="30" customHeight="1">
      <c r="A114" s="67" t="s">
        <v>99</v>
      </c>
      <c r="B114" s="58" t="s">
        <v>79</v>
      </c>
      <c r="C114" s="59" t="s">
        <v>100</v>
      </c>
      <c r="D114" s="60" t="s">
        <v>329</v>
      </c>
      <c r="E114" s="61" t="s">
        <v>28</v>
      </c>
      <c r="F114" s="62">
        <v>710</v>
      </c>
      <c r="G114" s="63"/>
      <c r="H114" s="64">
        <f>ROUND(G114*F114,2)</f>
        <v>0</v>
      </c>
      <c r="I114" s="38"/>
      <c r="J114"/>
      <c r="K114" s="65"/>
    </row>
    <row r="115" spans="1:11" s="66" customFormat="1" ht="30" customHeight="1">
      <c r="A115" s="67" t="s">
        <v>101</v>
      </c>
      <c r="B115" s="58" t="s">
        <v>80</v>
      </c>
      <c r="C115" s="59" t="s">
        <v>103</v>
      </c>
      <c r="D115" s="60" t="s">
        <v>329</v>
      </c>
      <c r="E115" s="61"/>
      <c r="F115" s="62"/>
      <c r="G115" s="69"/>
      <c r="H115" s="64"/>
      <c r="I115" s="38"/>
      <c r="J115"/>
      <c r="K115" s="65"/>
    </row>
    <row r="116" spans="1:11" s="66" customFormat="1" ht="30" customHeight="1">
      <c r="A116" s="67" t="s">
        <v>188</v>
      </c>
      <c r="B116" s="70" t="s">
        <v>29</v>
      </c>
      <c r="C116" s="59" t="s">
        <v>189</v>
      </c>
      <c r="D116" s="71" t="s">
        <v>2</v>
      </c>
      <c r="E116" s="61" t="s">
        <v>30</v>
      </c>
      <c r="F116" s="62">
        <v>490</v>
      </c>
      <c r="G116" s="63"/>
      <c r="H116" s="64">
        <f>ROUND(G116*F116,2)</f>
        <v>0</v>
      </c>
      <c r="I116" s="38"/>
      <c r="J116"/>
      <c r="K116" s="65"/>
    </row>
    <row r="117" spans="1:11" s="66" customFormat="1" ht="33" customHeight="1">
      <c r="A117" s="67" t="s">
        <v>330</v>
      </c>
      <c r="B117" s="58" t="s">
        <v>81</v>
      </c>
      <c r="C117" s="59" t="s">
        <v>331</v>
      </c>
      <c r="D117" s="60" t="s">
        <v>329</v>
      </c>
      <c r="E117" s="61" t="s">
        <v>26</v>
      </c>
      <c r="F117" s="62">
        <v>55</v>
      </c>
      <c r="G117" s="63"/>
      <c r="H117" s="64">
        <f>ROUND(G117*F117,2)</f>
        <v>0</v>
      </c>
      <c r="I117" s="38"/>
      <c r="J117"/>
      <c r="K117" s="65"/>
    </row>
    <row r="118" spans="1:11" s="68" customFormat="1" ht="30" customHeight="1">
      <c r="A118" s="57" t="s">
        <v>31</v>
      </c>
      <c r="B118" s="58" t="s">
        <v>190</v>
      </c>
      <c r="C118" s="59" t="s">
        <v>32</v>
      </c>
      <c r="D118" s="60" t="s">
        <v>329</v>
      </c>
      <c r="E118" s="61" t="s">
        <v>28</v>
      </c>
      <c r="F118" s="62">
        <v>70</v>
      </c>
      <c r="G118" s="63"/>
      <c r="H118" s="64">
        <f>ROUND(G118*F118,2)</f>
        <v>0</v>
      </c>
      <c r="I118" s="38"/>
      <c r="J118"/>
      <c r="K118" s="65"/>
    </row>
    <row r="119" spans="1:11" s="68" customFormat="1" ht="30" customHeight="1">
      <c r="A119" s="67" t="s">
        <v>106</v>
      </c>
      <c r="B119" s="58" t="s">
        <v>191</v>
      </c>
      <c r="C119" s="59" t="s">
        <v>108</v>
      </c>
      <c r="D119" s="71" t="s">
        <v>109</v>
      </c>
      <c r="E119" s="61" t="s">
        <v>28</v>
      </c>
      <c r="F119" s="62">
        <v>710</v>
      </c>
      <c r="G119" s="63"/>
      <c r="H119" s="64">
        <f>ROUND(G119*F119,2)</f>
        <v>0</v>
      </c>
      <c r="I119" s="38"/>
      <c r="J119"/>
      <c r="K119" s="65"/>
    </row>
    <row r="120" spans="1:11" s="68" customFormat="1" ht="30" customHeight="1">
      <c r="A120" s="57" t="s">
        <v>332</v>
      </c>
      <c r="B120" s="58" t="s">
        <v>192</v>
      </c>
      <c r="C120" s="59" t="s">
        <v>333</v>
      </c>
      <c r="D120" s="71" t="s">
        <v>334</v>
      </c>
      <c r="E120" s="61" t="s">
        <v>28</v>
      </c>
      <c r="F120" s="62">
        <v>30</v>
      </c>
      <c r="G120" s="63"/>
      <c r="H120" s="64">
        <f>ROUND(G120*F120,2)</f>
        <v>0</v>
      </c>
      <c r="I120" s="38"/>
      <c r="J120"/>
      <c r="K120" s="65"/>
    </row>
    <row r="121" spans="1:11" s="68" customFormat="1" ht="30" customHeight="1">
      <c r="A121" s="57" t="s">
        <v>335</v>
      </c>
      <c r="B121" s="58" t="s">
        <v>193</v>
      </c>
      <c r="C121" s="59" t="s">
        <v>336</v>
      </c>
      <c r="D121" s="71" t="s">
        <v>334</v>
      </c>
      <c r="E121" s="61"/>
      <c r="F121" s="62"/>
      <c r="G121" s="69"/>
      <c r="H121" s="64"/>
      <c r="I121" s="38"/>
      <c r="J121"/>
      <c r="K121" s="65"/>
    </row>
    <row r="122" spans="1:11" s="66" customFormat="1" ht="30" customHeight="1">
      <c r="A122" s="57" t="s">
        <v>337</v>
      </c>
      <c r="B122" s="70" t="s">
        <v>29</v>
      </c>
      <c r="C122" s="59" t="s">
        <v>338</v>
      </c>
      <c r="D122" s="71" t="s">
        <v>2</v>
      </c>
      <c r="E122" s="61" t="s">
        <v>30</v>
      </c>
      <c r="F122" s="62">
        <v>10</v>
      </c>
      <c r="G122" s="63"/>
      <c r="H122" s="64">
        <f>ROUND(G122*F122,2)</f>
        <v>0</v>
      </c>
      <c r="I122" s="38"/>
      <c r="J122"/>
      <c r="K122" s="65"/>
    </row>
    <row r="123" spans="1:16" s="66" customFormat="1" ht="33" customHeight="1">
      <c r="A123" s="86"/>
      <c r="B123" s="58" t="s">
        <v>194</v>
      </c>
      <c r="C123" s="59" t="s">
        <v>580</v>
      </c>
      <c r="D123" s="71" t="s">
        <v>248</v>
      </c>
      <c r="E123" s="61" t="s">
        <v>30</v>
      </c>
      <c r="F123" s="62">
        <v>75</v>
      </c>
      <c r="G123" s="63"/>
      <c r="H123" s="64">
        <f>ROUND(G123*F123,2)</f>
        <v>0</v>
      </c>
      <c r="I123" s="102"/>
      <c r="J123" s="89"/>
      <c r="K123" s="88"/>
      <c r="L123" s="89"/>
      <c r="M123" s="89"/>
      <c r="N123" s="89"/>
      <c r="O123" s="89"/>
      <c r="P123" s="89"/>
    </row>
    <row r="124" spans="1:9" ht="36" customHeight="1">
      <c r="A124" s="17"/>
      <c r="B124" s="14"/>
      <c r="C124" s="31" t="s">
        <v>20</v>
      </c>
      <c r="D124" s="9"/>
      <c r="E124" s="6"/>
      <c r="F124" s="9"/>
      <c r="G124" s="17"/>
      <c r="H124" s="20"/>
      <c r="I124" s="38"/>
    </row>
    <row r="125" spans="1:11" s="66" customFormat="1" ht="30" customHeight="1">
      <c r="A125" s="72" t="s">
        <v>65</v>
      </c>
      <c r="B125" s="58" t="s">
        <v>197</v>
      </c>
      <c r="C125" s="59" t="s">
        <v>67</v>
      </c>
      <c r="D125" s="60" t="s">
        <v>329</v>
      </c>
      <c r="E125" s="61"/>
      <c r="F125" s="62"/>
      <c r="G125" s="69"/>
      <c r="H125" s="64"/>
      <c r="I125" s="38"/>
      <c r="J125"/>
      <c r="K125" s="65"/>
    </row>
    <row r="126" spans="1:11" s="68" customFormat="1" ht="30" customHeight="1">
      <c r="A126" s="72" t="s">
        <v>68</v>
      </c>
      <c r="B126" s="70" t="s">
        <v>29</v>
      </c>
      <c r="C126" s="59" t="s">
        <v>69</v>
      </c>
      <c r="D126" s="71" t="s">
        <v>2</v>
      </c>
      <c r="E126" s="61" t="s">
        <v>28</v>
      </c>
      <c r="F126" s="62">
        <v>55</v>
      </c>
      <c r="G126" s="63"/>
      <c r="H126" s="64">
        <f>ROUND(G126*F126,2)</f>
        <v>0</v>
      </c>
      <c r="I126" s="38"/>
      <c r="J126"/>
      <c r="K126" s="65"/>
    </row>
    <row r="127" spans="1:11" s="68" customFormat="1" ht="30" customHeight="1">
      <c r="A127" s="72" t="s">
        <v>34</v>
      </c>
      <c r="B127" s="58" t="s">
        <v>198</v>
      </c>
      <c r="C127" s="59" t="s">
        <v>35</v>
      </c>
      <c r="D127" s="71" t="s">
        <v>341</v>
      </c>
      <c r="E127" s="61"/>
      <c r="F127" s="62"/>
      <c r="G127" s="69"/>
      <c r="H127" s="64"/>
      <c r="I127" s="38"/>
      <c r="J127"/>
      <c r="K127" s="65"/>
    </row>
    <row r="128" spans="1:11" s="68" customFormat="1" ht="30" customHeight="1">
      <c r="A128" s="72" t="s">
        <v>195</v>
      </c>
      <c r="B128" s="70" t="s">
        <v>29</v>
      </c>
      <c r="C128" s="59" t="s">
        <v>196</v>
      </c>
      <c r="D128" s="71" t="s">
        <v>2</v>
      </c>
      <c r="E128" s="61" t="s">
        <v>28</v>
      </c>
      <c r="F128" s="62">
        <v>55</v>
      </c>
      <c r="G128" s="63"/>
      <c r="H128" s="64">
        <f>ROUND(G128*F128,2)</f>
        <v>0</v>
      </c>
      <c r="I128" s="38"/>
      <c r="J128"/>
      <c r="K128" s="65"/>
    </row>
    <row r="129" spans="1:11" s="68" customFormat="1" ht="30" customHeight="1">
      <c r="A129" s="72" t="s">
        <v>37</v>
      </c>
      <c r="B129" s="58" t="s">
        <v>199</v>
      </c>
      <c r="C129" s="59" t="s">
        <v>38</v>
      </c>
      <c r="D129" s="71" t="s">
        <v>341</v>
      </c>
      <c r="E129" s="61"/>
      <c r="F129" s="62"/>
      <c r="G129" s="69"/>
      <c r="H129" s="64"/>
      <c r="I129" s="38"/>
      <c r="J129"/>
      <c r="K129" s="65"/>
    </row>
    <row r="130" spans="1:11" s="68" customFormat="1" ht="30" customHeight="1">
      <c r="A130" s="72" t="s">
        <v>39</v>
      </c>
      <c r="B130" s="70" t="s">
        <v>29</v>
      </c>
      <c r="C130" s="59" t="s">
        <v>40</v>
      </c>
      <c r="D130" s="71" t="s">
        <v>2</v>
      </c>
      <c r="E130" s="61" t="s">
        <v>33</v>
      </c>
      <c r="F130" s="62">
        <v>10</v>
      </c>
      <c r="G130" s="63"/>
      <c r="H130" s="64">
        <f>ROUND(G130*F130,2)</f>
        <v>0</v>
      </c>
      <c r="I130" s="38"/>
      <c r="J130"/>
      <c r="K130" s="65"/>
    </row>
    <row r="131" spans="1:11" s="68" customFormat="1" ht="30" customHeight="1">
      <c r="A131" s="72" t="s">
        <v>41</v>
      </c>
      <c r="B131" s="58" t="s">
        <v>200</v>
      </c>
      <c r="C131" s="59" t="s">
        <v>42</v>
      </c>
      <c r="D131" s="71" t="s">
        <v>341</v>
      </c>
      <c r="E131" s="61"/>
      <c r="F131" s="62"/>
      <c r="G131" s="69"/>
      <c r="H131" s="64"/>
      <c r="I131" s="38"/>
      <c r="J131"/>
      <c r="K131" s="65"/>
    </row>
    <row r="132" spans="1:11" s="68" customFormat="1" ht="30" customHeight="1">
      <c r="A132" s="72" t="s">
        <v>43</v>
      </c>
      <c r="B132" s="110" t="s">
        <v>29</v>
      </c>
      <c r="C132" s="104" t="s">
        <v>44</v>
      </c>
      <c r="D132" s="105" t="s">
        <v>2</v>
      </c>
      <c r="E132" s="106" t="s">
        <v>33</v>
      </c>
      <c r="F132" s="107">
        <v>10</v>
      </c>
      <c r="G132" s="108"/>
      <c r="H132" s="109">
        <f>ROUND(G132*F132,2)</f>
        <v>0</v>
      </c>
      <c r="I132" s="38"/>
      <c r="J132"/>
      <c r="K132" s="65"/>
    </row>
    <row r="133" spans="1:11" s="66" customFormat="1" ht="30" customHeight="1">
      <c r="A133" s="72" t="s">
        <v>263</v>
      </c>
      <c r="B133" s="58" t="s">
        <v>201</v>
      </c>
      <c r="C133" s="59" t="s">
        <v>265</v>
      </c>
      <c r="D133" s="71" t="s">
        <v>119</v>
      </c>
      <c r="E133" s="61" t="s">
        <v>28</v>
      </c>
      <c r="F133" s="74">
        <v>5</v>
      </c>
      <c r="G133" s="63"/>
      <c r="H133" s="64">
        <f>ROUND(G133*F133,2)</f>
        <v>0</v>
      </c>
      <c r="I133" s="38"/>
      <c r="J133"/>
      <c r="K133" s="65"/>
    </row>
    <row r="134" spans="1:11" s="68" customFormat="1" ht="30" customHeight="1">
      <c r="A134" s="72" t="s">
        <v>219</v>
      </c>
      <c r="B134" s="58" t="s">
        <v>202</v>
      </c>
      <c r="C134" s="59" t="s">
        <v>221</v>
      </c>
      <c r="D134" s="71" t="s">
        <v>119</v>
      </c>
      <c r="E134" s="61" t="s">
        <v>28</v>
      </c>
      <c r="F134" s="62">
        <v>5</v>
      </c>
      <c r="G134" s="63"/>
      <c r="H134" s="64">
        <f>ROUND(G134*F134,2)</f>
        <v>0</v>
      </c>
      <c r="I134" s="38"/>
      <c r="J134"/>
      <c r="K134" s="65"/>
    </row>
    <row r="135" spans="1:11" s="68" customFormat="1" ht="30" customHeight="1">
      <c r="A135" s="72" t="s">
        <v>245</v>
      </c>
      <c r="B135" s="58" t="s">
        <v>203</v>
      </c>
      <c r="C135" s="59" t="s">
        <v>247</v>
      </c>
      <c r="D135" s="71" t="s">
        <v>119</v>
      </c>
      <c r="E135" s="61" t="s">
        <v>28</v>
      </c>
      <c r="F135" s="62">
        <v>5</v>
      </c>
      <c r="G135" s="63"/>
      <c r="H135" s="64">
        <f>ROUND(G135*F135,2)</f>
        <v>0</v>
      </c>
      <c r="I135" s="38"/>
      <c r="J135"/>
      <c r="K135" s="65"/>
    </row>
    <row r="136" spans="1:11" s="66" customFormat="1" ht="30" customHeight="1">
      <c r="A136" s="72" t="s">
        <v>268</v>
      </c>
      <c r="B136" s="58" t="s">
        <v>204</v>
      </c>
      <c r="C136" s="59" t="s">
        <v>270</v>
      </c>
      <c r="D136" s="71" t="s">
        <v>127</v>
      </c>
      <c r="E136" s="61"/>
      <c r="F136" s="62"/>
      <c r="G136" s="69"/>
      <c r="H136" s="64"/>
      <c r="I136" s="38"/>
      <c r="J136"/>
      <c r="K136" s="65"/>
    </row>
    <row r="137" spans="1:11" s="68" customFormat="1" ht="30" customHeight="1">
      <c r="A137" s="72" t="s">
        <v>271</v>
      </c>
      <c r="B137" s="70" t="s">
        <v>29</v>
      </c>
      <c r="C137" s="59" t="s">
        <v>353</v>
      </c>
      <c r="D137" s="71" t="s">
        <v>2</v>
      </c>
      <c r="E137" s="61" t="s">
        <v>47</v>
      </c>
      <c r="F137" s="62">
        <v>6</v>
      </c>
      <c r="G137" s="63"/>
      <c r="H137" s="64">
        <f>ROUND(G137*F137,2)</f>
        <v>0</v>
      </c>
      <c r="I137" s="38"/>
      <c r="J137"/>
      <c r="K137" s="65"/>
    </row>
    <row r="138" spans="1:11" s="68" customFormat="1" ht="30" customHeight="1">
      <c r="A138" s="72" t="s">
        <v>272</v>
      </c>
      <c r="B138" s="58" t="s">
        <v>205</v>
      </c>
      <c r="C138" s="59" t="s">
        <v>274</v>
      </c>
      <c r="D138" s="71" t="s">
        <v>127</v>
      </c>
      <c r="E138" s="61"/>
      <c r="F138" s="62"/>
      <c r="G138" s="69"/>
      <c r="H138" s="64"/>
      <c r="I138" s="38"/>
      <c r="J138"/>
      <c r="K138" s="65"/>
    </row>
    <row r="139" spans="1:11" s="68" customFormat="1" ht="33" customHeight="1">
      <c r="A139" s="72" t="s">
        <v>275</v>
      </c>
      <c r="B139" s="70" t="s">
        <v>29</v>
      </c>
      <c r="C139" s="59" t="s">
        <v>354</v>
      </c>
      <c r="D139" s="71" t="s">
        <v>133</v>
      </c>
      <c r="E139" s="61" t="s">
        <v>47</v>
      </c>
      <c r="F139" s="62">
        <v>17</v>
      </c>
      <c r="G139" s="63"/>
      <c r="H139" s="64">
        <f>ROUND(G139*F139,2)</f>
        <v>0</v>
      </c>
      <c r="I139" s="38"/>
      <c r="J139"/>
      <c r="K139" s="65"/>
    </row>
    <row r="140" spans="1:11" s="68" customFormat="1" ht="30" customHeight="1">
      <c r="A140" s="72" t="s">
        <v>125</v>
      </c>
      <c r="B140" s="58" t="s">
        <v>206</v>
      </c>
      <c r="C140" s="59" t="s">
        <v>48</v>
      </c>
      <c r="D140" s="71" t="s">
        <v>127</v>
      </c>
      <c r="E140" s="61"/>
      <c r="F140" s="62"/>
      <c r="G140" s="69"/>
      <c r="H140" s="64"/>
      <c r="I140" s="38"/>
      <c r="J140"/>
      <c r="K140" s="65"/>
    </row>
    <row r="141" spans="1:11" s="68" customFormat="1" ht="30" customHeight="1">
      <c r="A141" s="72" t="s">
        <v>128</v>
      </c>
      <c r="B141" s="70" t="s">
        <v>29</v>
      </c>
      <c r="C141" s="59" t="s">
        <v>129</v>
      </c>
      <c r="D141" s="71" t="s">
        <v>130</v>
      </c>
      <c r="E141" s="61"/>
      <c r="F141" s="62"/>
      <c r="G141" s="64"/>
      <c r="H141" s="64"/>
      <c r="I141" s="38"/>
      <c r="J141"/>
      <c r="K141" s="65"/>
    </row>
    <row r="142" spans="1:11" s="68" customFormat="1" ht="30" customHeight="1">
      <c r="A142" s="72" t="s">
        <v>131</v>
      </c>
      <c r="B142" s="73" t="s">
        <v>122</v>
      </c>
      <c r="C142" s="59" t="s">
        <v>132</v>
      </c>
      <c r="D142" s="71"/>
      <c r="E142" s="61" t="s">
        <v>47</v>
      </c>
      <c r="F142" s="62">
        <v>6</v>
      </c>
      <c r="G142" s="63"/>
      <c r="H142" s="64">
        <f>ROUND(G142*F142,2)</f>
        <v>0</v>
      </c>
      <c r="I142" s="38"/>
      <c r="J142"/>
      <c r="K142" s="65"/>
    </row>
    <row r="143" spans="1:9" ht="36" customHeight="1">
      <c r="A143" s="17"/>
      <c r="B143" s="5"/>
      <c r="C143" s="31" t="s">
        <v>21</v>
      </c>
      <c r="D143" s="9"/>
      <c r="E143" s="7"/>
      <c r="F143" s="7"/>
      <c r="G143" s="17"/>
      <c r="H143" s="20"/>
      <c r="I143" s="38"/>
    </row>
    <row r="144" spans="1:11" s="66" customFormat="1" ht="33" customHeight="1">
      <c r="A144" s="57" t="s">
        <v>52</v>
      </c>
      <c r="B144" s="58" t="s">
        <v>207</v>
      </c>
      <c r="C144" s="59" t="s">
        <v>53</v>
      </c>
      <c r="D144" s="71" t="s">
        <v>350</v>
      </c>
      <c r="E144" s="61"/>
      <c r="F144" s="74"/>
      <c r="G144" s="69"/>
      <c r="H144" s="76"/>
      <c r="I144" s="38"/>
      <c r="J144"/>
      <c r="K144" s="65"/>
    </row>
    <row r="145" spans="1:11" s="66" customFormat="1" ht="33" customHeight="1">
      <c r="A145" s="57" t="s">
        <v>143</v>
      </c>
      <c r="B145" s="70" t="s">
        <v>29</v>
      </c>
      <c r="C145" s="59" t="s">
        <v>144</v>
      </c>
      <c r="D145" s="71" t="s">
        <v>2</v>
      </c>
      <c r="E145" s="61" t="s">
        <v>28</v>
      </c>
      <c r="F145" s="74">
        <v>20</v>
      </c>
      <c r="G145" s="63"/>
      <c r="H145" s="64">
        <f>ROUND(G145*F145,2)</f>
        <v>0</v>
      </c>
      <c r="I145" s="38"/>
      <c r="J145"/>
      <c r="K145" s="65"/>
    </row>
    <row r="146" spans="1:11" s="68" customFormat="1" ht="33" customHeight="1">
      <c r="A146" s="57" t="s">
        <v>147</v>
      </c>
      <c r="B146" s="58" t="s">
        <v>208</v>
      </c>
      <c r="C146" s="59" t="s">
        <v>149</v>
      </c>
      <c r="D146" s="71" t="s">
        <v>347</v>
      </c>
      <c r="E146" s="75"/>
      <c r="F146" s="62"/>
      <c r="G146" s="69"/>
      <c r="H146" s="76"/>
      <c r="I146" s="38"/>
      <c r="J146"/>
      <c r="K146" s="65"/>
    </row>
    <row r="147" spans="1:11" s="68" customFormat="1" ht="30" customHeight="1">
      <c r="A147" s="57" t="s">
        <v>150</v>
      </c>
      <c r="B147" s="70" t="s">
        <v>29</v>
      </c>
      <c r="C147" s="59" t="s">
        <v>51</v>
      </c>
      <c r="D147" s="71"/>
      <c r="E147" s="61"/>
      <c r="F147" s="62"/>
      <c r="G147" s="69"/>
      <c r="H147" s="76"/>
      <c r="I147" s="38"/>
      <c r="J147"/>
      <c r="K147" s="65"/>
    </row>
    <row r="148" spans="1:11" s="68" customFormat="1" ht="30" customHeight="1">
      <c r="A148" s="57" t="s">
        <v>151</v>
      </c>
      <c r="B148" s="73" t="s">
        <v>122</v>
      </c>
      <c r="C148" s="59" t="s">
        <v>152</v>
      </c>
      <c r="D148" s="71"/>
      <c r="E148" s="61" t="s">
        <v>30</v>
      </c>
      <c r="F148" s="62">
        <v>90</v>
      </c>
      <c r="G148" s="63"/>
      <c r="H148" s="64">
        <f>ROUND(G148*F148,2)</f>
        <v>0</v>
      </c>
      <c r="I148" s="38"/>
      <c r="J148"/>
      <c r="K148" s="65"/>
    </row>
    <row r="149" spans="1:11" s="68" customFormat="1" ht="33" customHeight="1">
      <c r="A149" s="57" t="s">
        <v>351</v>
      </c>
      <c r="B149" s="58" t="s">
        <v>209</v>
      </c>
      <c r="C149" s="59" t="s">
        <v>352</v>
      </c>
      <c r="D149" s="71" t="s">
        <v>347</v>
      </c>
      <c r="E149" s="61" t="s">
        <v>30</v>
      </c>
      <c r="F149" s="62">
        <v>140</v>
      </c>
      <c r="G149" s="63"/>
      <c r="H149" s="64">
        <f>ROUND(G149*F149,2)</f>
        <v>0</v>
      </c>
      <c r="I149" s="38"/>
      <c r="J149"/>
      <c r="K149" s="65"/>
    </row>
    <row r="150" spans="1:9" ht="36" customHeight="1">
      <c r="A150" s="17"/>
      <c r="B150" s="14"/>
      <c r="C150" s="31" t="s">
        <v>23</v>
      </c>
      <c r="D150" s="9"/>
      <c r="E150" s="6"/>
      <c r="F150" s="9"/>
      <c r="G150" s="17"/>
      <c r="H150" s="20"/>
      <c r="I150" s="38"/>
    </row>
    <row r="151" spans="1:11" s="66" customFormat="1" ht="30" customHeight="1">
      <c r="A151" s="72" t="s">
        <v>56</v>
      </c>
      <c r="B151" s="58" t="s">
        <v>588</v>
      </c>
      <c r="C151" s="59" t="s">
        <v>57</v>
      </c>
      <c r="D151" s="71" t="s">
        <v>173</v>
      </c>
      <c r="E151" s="61"/>
      <c r="F151" s="62"/>
      <c r="G151" s="69"/>
      <c r="H151" s="64"/>
      <c r="I151" s="38"/>
      <c r="J151"/>
      <c r="K151" s="65"/>
    </row>
    <row r="152" spans="1:11" s="68" customFormat="1" ht="30" customHeight="1">
      <c r="A152" s="72" t="s">
        <v>58</v>
      </c>
      <c r="B152" s="70" t="s">
        <v>29</v>
      </c>
      <c r="C152" s="59" t="s">
        <v>174</v>
      </c>
      <c r="D152" s="71"/>
      <c r="E152" s="61" t="s">
        <v>28</v>
      </c>
      <c r="F152" s="62">
        <v>70</v>
      </c>
      <c r="G152" s="63"/>
      <c r="H152" s="64">
        <f>ROUND(G152*F152,2)</f>
        <v>0</v>
      </c>
      <c r="I152" s="38"/>
      <c r="J152"/>
      <c r="K152" s="65"/>
    </row>
    <row r="153" spans="1:9" ht="30" customHeight="1" thickBot="1">
      <c r="A153" s="18"/>
      <c r="B153" s="35" t="str">
        <f>B111</f>
        <v>C</v>
      </c>
      <c r="C153" s="116" t="str">
        <f>C111</f>
        <v>Gendreau Ave. / East of Dorge Dr. - Bounded By Gendreau Ave., East of Dorge Dr. and West of Villeneuve Blvd.</v>
      </c>
      <c r="D153" s="117"/>
      <c r="E153" s="117"/>
      <c r="F153" s="118"/>
      <c r="G153" s="18" t="s">
        <v>17</v>
      </c>
      <c r="H153" s="18">
        <f>SUM(H111:H152)</f>
        <v>0</v>
      </c>
      <c r="I153" s="38"/>
    </row>
    <row r="154" spans="1:10" s="38" customFormat="1" ht="30" customHeight="1" thickTop="1">
      <c r="A154" s="37"/>
      <c r="B154" s="36" t="s">
        <v>15</v>
      </c>
      <c r="C154" s="113" t="s">
        <v>360</v>
      </c>
      <c r="D154" s="114"/>
      <c r="E154" s="114"/>
      <c r="F154" s="115"/>
      <c r="G154" s="54"/>
      <c r="H154" s="55" t="s">
        <v>2</v>
      </c>
      <c r="J154"/>
    </row>
    <row r="155" spans="1:9" ht="36" customHeight="1">
      <c r="A155" s="17"/>
      <c r="B155" s="14"/>
      <c r="C155" s="30" t="s">
        <v>19</v>
      </c>
      <c r="D155" s="9"/>
      <c r="E155" s="7" t="s">
        <v>2</v>
      </c>
      <c r="F155" s="7" t="s">
        <v>2</v>
      </c>
      <c r="G155" s="17" t="s">
        <v>2</v>
      </c>
      <c r="H155" s="20"/>
      <c r="I155" s="38"/>
    </row>
    <row r="156" spans="1:11" s="66" customFormat="1" ht="30" customHeight="1">
      <c r="A156" s="57" t="s">
        <v>97</v>
      </c>
      <c r="B156" s="58" t="s">
        <v>82</v>
      </c>
      <c r="C156" s="59" t="s">
        <v>98</v>
      </c>
      <c r="D156" s="60" t="s">
        <v>329</v>
      </c>
      <c r="E156" s="61" t="s">
        <v>26</v>
      </c>
      <c r="F156" s="62">
        <v>1165</v>
      </c>
      <c r="G156" s="63"/>
      <c r="H156" s="64">
        <f>ROUND(G156*F156,2)</f>
        <v>0</v>
      </c>
      <c r="I156" s="38"/>
      <c r="J156"/>
      <c r="K156" s="65"/>
    </row>
    <row r="157" spans="1:11" s="68" customFormat="1" ht="30" customHeight="1">
      <c r="A157" s="67" t="s">
        <v>99</v>
      </c>
      <c r="B157" s="58" t="s">
        <v>83</v>
      </c>
      <c r="C157" s="59" t="s">
        <v>100</v>
      </c>
      <c r="D157" s="60" t="s">
        <v>329</v>
      </c>
      <c r="E157" s="61" t="s">
        <v>28</v>
      </c>
      <c r="F157" s="62">
        <v>2025</v>
      </c>
      <c r="G157" s="63"/>
      <c r="H157" s="64">
        <f>ROUND(G157*F157,2)</f>
        <v>0</v>
      </c>
      <c r="I157" s="38"/>
      <c r="J157"/>
      <c r="K157" s="65"/>
    </row>
    <row r="158" spans="1:11" s="66" customFormat="1" ht="30" customHeight="1">
      <c r="A158" s="67" t="s">
        <v>101</v>
      </c>
      <c r="B158" s="58" t="s">
        <v>210</v>
      </c>
      <c r="C158" s="59" t="s">
        <v>103</v>
      </c>
      <c r="D158" s="60" t="s">
        <v>329</v>
      </c>
      <c r="E158" s="61"/>
      <c r="F158" s="62"/>
      <c r="G158" s="69"/>
      <c r="H158" s="64"/>
      <c r="I158" s="38"/>
      <c r="J158"/>
      <c r="K158" s="65"/>
    </row>
    <row r="159" spans="1:11" s="66" customFormat="1" ht="30" customHeight="1">
      <c r="A159" s="67" t="s">
        <v>188</v>
      </c>
      <c r="B159" s="70" t="s">
        <v>29</v>
      </c>
      <c r="C159" s="59" t="s">
        <v>189</v>
      </c>
      <c r="D159" s="71" t="s">
        <v>2</v>
      </c>
      <c r="E159" s="61" t="s">
        <v>30</v>
      </c>
      <c r="F159" s="62">
        <v>1395</v>
      </c>
      <c r="G159" s="63"/>
      <c r="H159" s="64">
        <f>ROUND(G159*F159,2)</f>
        <v>0</v>
      </c>
      <c r="I159" s="38"/>
      <c r="J159"/>
      <c r="K159" s="65"/>
    </row>
    <row r="160" spans="1:11" s="66" customFormat="1" ht="33" customHeight="1">
      <c r="A160" s="67" t="s">
        <v>330</v>
      </c>
      <c r="B160" s="58" t="s">
        <v>211</v>
      </c>
      <c r="C160" s="59" t="s">
        <v>331</v>
      </c>
      <c r="D160" s="60" t="s">
        <v>329</v>
      </c>
      <c r="E160" s="61" t="s">
        <v>26</v>
      </c>
      <c r="F160" s="62">
        <v>155</v>
      </c>
      <c r="G160" s="63"/>
      <c r="H160" s="64">
        <f>ROUND(G160*F160,2)</f>
        <v>0</v>
      </c>
      <c r="I160" s="38"/>
      <c r="J160"/>
      <c r="K160" s="65"/>
    </row>
    <row r="161" spans="1:11" s="68" customFormat="1" ht="30" customHeight="1">
      <c r="A161" s="57" t="s">
        <v>31</v>
      </c>
      <c r="B161" s="58" t="s">
        <v>212</v>
      </c>
      <c r="C161" s="59" t="s">
        <v>32</v>
      </c>
      <c r="D161" s="60" t="s">
        <v>329</v>
      </c>
      <c r="E161" s="61" t="s">
        <v>28</v>
      </c>
      <c r="F161" s="62">
        <v>130</v>
      </c>
      <c r="G161" s="63"/>
      <c r="H161" s="64">
        <f>ROUND(G161*F161,2)</f>
        <v>0</v>
      </c>
      <c r="I161" s="38"/>
      <c r="J161"/>
      <c r="K161" s="65"/>
    </row>
    <row r="162" spans="1:11" s="68" customFormat="1" ht="30" customHeight="1">
      <c r="A162" s="67" t="s">
        <v>106</v>
      </c>
      <c r="B162" s="58" t="s">
        <v>213</v>
      </c>
      <c r="C162" s="59" t="s">
        <v>108</v>
      </c>
      <c r="D162" s="71" t="s">
        <v>109</v>
      </c>
      <c r="E162" s="61" t="s">
        <v>28</v>
      </c>
      <c r="F162" s="62">
        <v>2025</v>
      </c>
      <c r="G162" s="63"/>
      <c r="H162" s="64">
        <f>ROUND(G162*F162,2)</f>
        <v>0</v>
      </c>
      <c r="I162" s="38"/>
      <c r="J162"/>
      <c r="K162" s="65"/>
    </row>
    <row r="163" spans="1:11" s="68" customFormat="1" ht="30" customHeight="1">
      <c r="A163" s="57" t="s">
        <v>332</v>
      </c>
      <c r="B163" s="58" t="s">
        <v>214</v>
      </c>
      <c r="C163" s="59" t="s">
        <v>333</v>
      </c>
      <c r="D163" s="71" t="s">
        <v>334</v>
      </c>
      <c r="E163" s="61" t="s">
        <v>28</v>
      </c>
      <c r="F163" s="62">
        <v>200</v>
      </c>
      <c r="G163" s="63"/>
      <c r="H163" s="64">
        <f>ROUND(G163*F163,2)</f>
        <v>0</v>
      </c>
      <c r="I163" s="38"/>
      <c r="J163"/>
      <c r="K163" s="65"/>
    </row>
    <row r="164" spans="1:11" s="68" customFormat="1" ht="30" customHeight="1">
      <c r="A164" s="57" t="s">
        <v>335</v>
      </c>
      <c r="B164" s="58" t="s">
        <v>215</v>
      </c>
      <c r="C164" s="59" t="s">
        <v>336</v>
      </c>
      <c r="D164" s="71" t="s">
        <v>334</v>
      </c>
      <c r="E164" s="61"/>
      <c r="F164" s="62"/>
      <c r="G164" s="69"/>
      <c r="H164" s="64"/>
      <c r="I164" s="38"/>
      <c r="J164"/>
      <c r="K164" s="65"/>
    </row>
    <row r="165" spans="1:11" s="66" customFormat="1" ht="30" customHeight="1">
      <c r="A165" s="57" t="s">
        <v>337</v>
      </c>
      <c r="B165" s="70" t="s">
        <v>29</v>
      </c>
      <c r="C165" s="59" t="s">
        <v>338</v>
      </c>
      <c r="D165" s="71" t="s">
        <v>2</v>
      </c>
      <c r="E165" s="61" t="s">
        <v>30</v>
      </c>
      <c r="F165" s="62">
        <v>50</v>
      </c>
      <c r="G165" s="63"/>
      <c r="H165" s="64">
        <f>ROUND(G165*F165,2)</f>
        <v>0</v>
      </c>
      <c r="I165" s="38"/>
      <c r="J165"/>
      <c r="K165" s="65"/>
    </row>
    <row r="166" spans="1:16" s="66" customFormat="1" ht="33" customHeight="1">
      <c r="A166" s="86"/>
      <c r="B166" s="58" t="s">
        <v>216</v>
      </c>
      <c r="C166" s="59" t="s">
        <v>580</v>
      </c>
      <c r="D166" s="71" t="s">
        <v>248</v>
      </c>
      <c r="E166" s="61" t="s">
        <v>30</v>
      </c>
      <c r="F166" s="62">
        <v>70</v>
      </c>
      <c r="G166" s="63"/>
      <c r="H166" s="64">
        <f>ROUND(G166*F166,2)</f>
        <v>0</v>
      </c>
      <c r="I166" s="102"/>
      <c r="J166" s="89"/>
      <c r="K166" s="88"/>
      <c r="L166" s="89"/>
      <c r="M166" s="89"/>
      <c r="N166" s="89"/>
      <c r="O166" s="89"/>
      <c r="P166" s="89"/>
    </row>
    <row r="167" spans="1:9" ht="36" customHeight="1">
      <c r="A167" s="17"/>
      <c r="B167" s="14"/>
      <c r="C167" s="31" t="s">
        <v>20</v>
      </c>
      <c r="D167" s="9"/>
      <c r="E167" s="6"/>
      <c r="F167" s="9"/>
      <c r="G167" s="17"/>
      <c r="H167" s="20"/>
      <c r="I167" s="38"/>
    </row>
    <row r="168" spans="1:11" s="66" customFormat="1" ht="30" customHeight="1">
      <c r="A168" s="72" t="s">
        <v>65</v>
      </c>
      <c r="B168" s="58" t="s">
        <v>217</v>
      </c>
      <c r="C168" s="59" t="s">
        <v>67</v>
      </c>
      <c r="D168" s="60" t="s">
        <v>329</v>
      </c>
      <c r="E168" s="61"/>
      <c r="F168" s="62"/>
      <c r="G168" s="69"/>
      <c r="H168" s="64"/>
      <c r="I168" s="38"/>
      <c r="J168"/>
      <c r="K168" s="65"/>
    </row>
    <row r="169" spans="1:11" s="68" customFormat="1" ht="30" customHeight="1">
      <c r="A169" s="72" t="s">
        <v>68</v>
      </c>
      <c r="B169" s="70" t="s">
        <v>29</v>
      </c>
      <c r="C169" s="59" t="s">
        <v>69</v>
      </c>
      <c r="D169" s="71" t="s">
        <v>2</v>
      </c>
      <c r="E169" s="61" t="s">
        <v>28</v>
      </c>
      <c r="F169" s="62">
        <v>315</v>
      </c>
      <c r="G169" s="63"/>
      <c r="H169" s="64">
        <f>ROUND(G169*F169,2)</f>
        <v>0</v>
      </c>
      <c r="I169" s="38"/>
      <c r="J169"/>
      <c r="K169" s="65"/>
    </row>
    <row r="170" spans="1:11" s="68" customFormat="1" ht="30" customHeight="1">
      <c r="A170" s="72" t="s">
        <v>339</v>
      </c>
      <c r="B170" s="70" t="s">
        <v>36</v>
      </c>
      <c r="C170" s="59" t="s">
        <v>340</v>
      </c>
      <c r="D170" s="71" t="s">
        <v>2</v>
      </c>
      <c r="E170" s="61" t="s">
        <v>28</v>
      </c>
      <c r="F170" s="62">
        <v>25</v>
      </c>
      <c r="G170" s="63"/>
      <c r="H170" s="64">
        <f>ROUND(G170*F170,2)</f>
        <v>0</v>
      </c>
      <c r="I170" s="38"/>
      <c r="J170"/>
      <c r="K170" s="65"/>
    </row>
    <row r="171" spans="1:11" s="68" customFormat="1" ht="30" customHeight="1">
      <c r="A171" s="72" t="s">
        <v>34</v>
      </c>
      <c r="B171" s="58" t="s">
        <v>218</v>
      </c>
      <c r="C171" s="59" t="s">
        <v>35</v>
      </c>
      <c r="D171" s="71" t="s">
        <v>341</v>
      </c>
      <c r="E171" s="61"/>
      <c r="F171" s="62"/>
      <c r="G171" s="69"/>
      <c r="H171" s="64"/>
      <c r="I171" s="38"/>
      <c r="J171"/>
      <c r="K171" s="65"/>
    </row>
    <row r="172" spans="1:11" s="68" customFormat="1" ht="30" customHeight="1">
      <c r="A172" s="72" t="s">
        <v>195</v>
      </c>
      <c r="B172" s="70" t="s">
        <v>29</v>
      </c>
      <c r="C172" s="59" t="s">
        <v>196</v>
      </c>
      <c r="D172" s="71" t="s">
        <v>2</v>
      </c>
      <c r="E172" s="61" t="s">
        <v>28</v>
      </c>
      <c r="F172" s="62">
        <v>315</v>
      </c>
      <c r="G172" s="63"/>
      <c r="H172" s="64">
        <f>ROUND(G172*F172,2)</f>
        <v>0</v>
      </c>
      <c r="I172" s="38"/>
      <c r="J172"/>
      <c r="K172" s="65"/>
    </row>
    <row r="173" spans="1:11" s="68" customFormat="1" ht="30" customHeight="1">
      <c r="A173" s="72" t="s">
        <v>37</v>
      </c>
      <c r="B173" s="58" t="s">
        <v>220</v>
      </c>
      <c r="C173" s="59" t="s">
        <v>38</v>
      </c>
      <c r="D173" s="71" t="s">
        <v>341</v>
      </c>
      <c r="E173" s="61"/>
      <c r="F173" s="62"/>
      <c r="G173" s="69"/>
      <c r="H173" s="64"/>
      <c r="I173" s="38"/>
      <c r="J173"/>
      <c r="K173" s="65"/>
    </row>
    <row r="174" spans="1:11" s="68" customFormat="1" ht="30" customHeight="1">
      <c r="A174" s="72" t="s">
        <v>39</v>
      </c>
      <c r="B174" s="70" t="s">
        <v>29</v>
      </c>
      <c r="C174" s="59" t="s">
        <v>40</v>
      </c>
      <c r="D174" s="71" t="s">
        <v>2</v>
      </c>
      <c r="E174" s="61" t="s">
        <v>33</v>
      </c>
      <c r="F174" s="62">
        <v>40</v>
      </c>
      <c r="G174" s="63"/>
      <c r="H174" s="64">
        <f>ROUND(G174*F174,2)</f>
        <v>0</v>
      </c>
      <c r="I174" s="38"/>
      <c r="J174"/>
      <c r="K174" s="65"/>
    </row>
    <row r="175" spans="1:11" s="68" customFormat="1" ht="30" customHeight="1">
      <c r="A175" s="72" t="s">
        <v>41</v>
      </c>
      <c r="B175" s="58" t="s">
        <v>222</v>
      </c>
      <c r="C175" s="59" t="s">
        <v>42</v>
      </c>
      <c r="D175" s="71" t="s">
        <v>341</v>
      </c>
      <c r="E175" s="61"/>
      <c r="F175" s="62"/>
      <c r="G175" s="69"/>
      <c r="H175" s="64"/>
      <c r="I175" s="38"/>
      <c r="J175"/>
      <c r="K175" s="65"/>
    </row>
    <row r="176" spans="1:11" s="68" customFormat="1" ht="30" customHeight="1">
      <c r="A176" s="72" t="s">
        <v>43</v>
      </c>
      <c r="B176" s="70" t="s">
        <v>29</v>
      </c>
      <c r="C176" s="59" t="s">
        <v>44</v>
      </c>
      <c r="D176" s="71" t="s">
        <v>2</v>
      </c>
      <c r="E176" s="61" t="s">
        <v>33</v>
      </c>
      <c r="F176" s="62">
        <v>40</v>
      </c>
      <c r="G176" s="63"/>
      <c r="H176" s="64">
        <f>ROUND(G176*F176,2)</f>
        <v>0</v>
      </c>
      <c r="I176" s="38"/>
      <c r="J176"/>
      <c r="K176" s="65"/>
    </row>
    <row r="177" spans="1:11" s="66" customFormat="1" ht="30" customHeight="1">
      <c r="A177" s="72" t="s">
        <v>117</v>
      </c>
      <c r="B177" s="58" t="s">
        <v>224</v>
      </c>
      <c r="C177" s="59" t="s">
        <v>45</v>
      </c>
      <c r="D177" s="71" t="s">
        <v>119</v>
      </c>
      <c r="E177" s="61"/>
      <c r="F177" s="62"/>
      <c r="G177" s="69"/>
      <c r="H177" s="64"/>
      <c r="I177" s="38"/>
      <c r="J177"/>
      <c r="K177" s="65"/>
    </row>
    <row r="178" spans="1:11" s="68" customFormat="1" ht="30" customHeight="1">
      <c r="A178" s="72" t="s">
        <v>120</v>
      </c>
      <c r="B178" s="70" t="s">
        <v>29</v>
      </c>
      <c r="C178" s="59" t="s">
        <v>121</v>
      </c>
      <c r="D178" s="71" t="s">
        <v>46</v>
      </c>
      <c r="E178" s="61"/>
      <c r="F178" s="62"/>
      <c r="G178" s="69"/>
      <c r="H178" s="64"/>
      <c r="I178" s="38"/>
      <c r="J178"/>
      <c r="K178" s="65"/>
    </row>
    <row r="179" spans="1:11" s="68" customFormat="1" ht="30" customHeight="1">
      <c r="A179" s="72" t="s">
        <v>123</v>
      </c>
      <c r="B179" s="103" t="s">
        <v>122</v>
      </c>
      <c r="C179" s="104" t="s">
        <v>124</v>
      </c>
      <c r="D179" s="105"/>
      <c r="E179" s="106" t="s">
        <v>28</v>
      </c>
      <c r="F179" s="107">
        <v>40</v>
      </c>
      <c r="G179" s="108"/>
      <c r="H179" s="109">
        <f>ROUND(G179*F179,2)</f>
        <v>0</v>
      </c>
      <c r="I179" s="38"/>
      <c r="J179"/>
      <c r="K179" s="65"/>
    </row>
    <row r="180" spans="1:11" s="66" customFormat="1" ht="30" customHeight="1">
      <c r="A180" s="72" t="s">
        <v>263</v>
      </c>
      <c r="B180" s="58" t="s">
        <v>225</v>
      </c>
      <c r="C180" s="59" t="s">
        <v>265</v>
      </c>
      <c r="D180" s="71" t="s">
        <v>119</v>
      </c>
      <c r="E180" s="61" t="s">
        <v>28</v>
      </c>
      <c r="F180" s="74">
        <v>5</v>
      </c>
      <c r="G180" s="63"/>
      <c r="H180" s="64">
        <f>ROUND(G180*F180,2)</f>
        <v>0</v>
      </c>
      <c r="I180" s="38"/>
      <c r="J180"/>
      <c r="K180" s="65"/>
    </row>
    <row r="181" spans="1:11" s="68" customFormat="1" ht="30" customHeight="1">
      <c r="A181" s="72" t="s">
        <v>219</v>
      </c>
      <c r="B181" s="58" t="s">
        <v>226</v>
      </c>
      <c r="C181" s="59" t="s">
        <v>221</v>
      </c>
      <c r="D181" s="71" t="s">
        <v>119</v>
      </c>
      <c r="E181" s="61" t="s">
        <v>28</v>
      </c>
      <c r="F181" s="62">
        <v>5</v>
      </c>
      <c r="G181" s="63"/>
      <c r="H181" s="64">
        <f>ROUND(G181*F181,2)</f>
        <v>0</v>
      </c>
      <c r="I181" s="38"/>
      <c r="J181"/>
      <c r="K181" s="65"/>
    </row>
    <row r="182" spans="1:11" s="68" customFormat="1" ht="30" customHeight="1">
      <c r="A182" s="72" t="s">
        <v>245</v>
      </c>
      <c r="B182" s="58" t="s">
        <v>227</v>
      </c>
      <c r="C182" s="59" t="s">
        <v>247</v>
      </c>
      <c r="D182" s="71" t="s">
        <v>119</v>
      </c>
      <c r="E182" s="61" t="s">
        <v>28</v>
      </c>
      <c r="F182" s="62">
        <v>5</v>
      </c>
      <c r="G182" s="63"/>
      <c r="H182" s="64">
        <f>ROUND(G182*F182,2)</f>
        <v>0</v>
      </c>
      <c r="I182" s="38"/>
      <c r="J182"/>
      <c r="K182" s="65"/>
    </row>
    <row r="183" spans="1:11" s="66" customFormat="1" ht="30" customHeight="1">
      <c r="A183" s="72" t="s">
        <v>268</v>
      </c>
      <c r="B183" s="58" t="s">
        <v>228</v>
      </c>
      <c r="C183" s="59" t="s">
        <v>270</v>
      </c>
      <c r="D183" s="71" t="s">
        <v>127</v>
      </c>
      <c r="E183" s="61"/>
      <c r="F183" s="62"/>
      <c r="G183" s="69"/>
      <c r="H183" s="64"/>
      <c r="I183" s="38"/>
      <c r="J183"/>
      <c r="K183" s="65"/>
    </row>
    <row r="184" spans="1:11" s="68" customFormat="1" ht="30" customHeight="1">
      <c r="A184" s="72" t="s">
        <v>271</v>
      </c>
      <c r="B184" s="70" t="s">
        <v>29</v>
      </c>
      <c r="C184" s="59" t="s">
        <v>353</v>
      </c>
      <c r="D184" s="71" t="s">
        <v>2</v>
      </c>
      <c r="E184" s="61" t="s">
        <v>47</v>
      </c>
      <c r="F184" s="62">
        <v>18</v>
      </c>
      <c r="G184" s="63"/>
      <c r="H184" s="64">
        <f>ROUND(G184*F184,2)</f>
        <v>0</v>
      </c>
      <c r="I184" s="38"/>
      <c r="J184"/>
      <c r="K184" s="65"/>
    </row>
    <row r="185" spans="1:11" s="68" customFormat="1" ht="30" customHeight="1">
      <c r="A185" s="72" t="s">
        <v>272</v>
      </c>
      <c r="B185" s="58" t="s">
        <v>229</v>
      </c>
      <c r="C185" s="59" t="s">
        <v>274</v>
      </c>
      <c r="D185" s="71" t="s">
        <v>127</v>
      </c>
      <c r="E185" s="61"/>
      <c r="F185" s="62"/>
      <c r="G185" s="69"/>
      <c r="H185" s="64"/>
      <c r="I185" s="38"/>
      <c r="J185"/>
      <c r="K185" s="65"/>
    </row>
    <row r="186" spans="1:11" s="68" customFormat="1" ht="33" customHeight="1">
      <c r="A186" s="72" t="s">
        <v>275</v>
      </c>
      <c r="B186" s="70" t="s">
        <v>29</v>
      </c>
      <c r="C186" s="59" t="s">
        <v>354</v>
      </c>
      <c r="D186" s="71" t="s">
        <v>133</v>
      </c>
      <c r="E186" s="61" t="s">
        <v>47</v>
      </c>
      <c r="F186" s="62">
        <v>45</v>
      </c>
      <c r="G186" s="63"/>
      <c r="H186" s="64">
        <f>ROUND(G186*F186,2)</f>
        <v>0</v>
      </c>
      <c r="I186" s="38"/>
      <c r="J186"/>
      <c r="K186" s="65"/>
    </row>
    <row r="187" spans="1:11" s="68" customFormat="1" ht="30" customHeight="1">
      <c r="A187" s="72" t="s">
        <v>125</v>
      </c>
      <c r="B187" s="58" t="s">
        <v>230</v>
      </c>
      <c r="C187" s="59" t="s">
        <v>48</v>
      </c>
      <c r="D187" s="71" t="s">
        <v>127</v>
      </c>
      <c r="E187" s="61"/>
      <c r="F187" s="62"/>
      <c r="G187" s="69"/>
      <c r="H187" s="64"/>
      <c r="I187" s="38"/>
      <c r="J187"/>
      <c r="K187" s="65"/>
    </row>
    <row r="188" spans="1:11" s="68" customFormat="1" ht="30" customHeight="1">
      <c r="A188" s="72" t="s">
        <v>128</v>
      </c>
      <c r="B188" s="70" t="s">
        <v>29</v>
      </c>
      <c r="C188" s="59" t="s">
        <v>129</v>
      </c>
      <c r="D188" s="71" t="s">
        <v>130</v>
      </c>
      <c r="E188" s="61"/>
      <c r="F188" s="62"/>
      <c r="G188" s="64"/>
      <c r="H188" s="64"/>
      <c r="I188" s="38"/>
      <c r="J188"/>
      <c r="K188" s="65"/>
    </row>
    <row r="189" spans="1:11" s="68" customFormat="1" ht="30" customHeight="1">
      <c r="A189" s="72" t="s">
        <v>131</v>
      </c>
      <c r="B189" s="73" t="s">
        <v>122</v>
      </c>
      <c r="C189" s="59" t="s">
        <v>132</v>
      </c>
      <c r="D189" s="71"/>
      <c r="E189" s="61" t="s">
        <v>47</v>
      </c>
      <c r="F189" s="62">
        <v>18</v>
      </c>
      <c r="G189" s="63"/>
      <c r="H189" s="64">
        <f>ROUND(G189*F189,2)</f>
        <v>0</v>
      </c>
      <c r="I189" s="38"/>
      <c r="J189"/>
      <c r="K189" s="65"/>
    </row>
    <row r="190" spans="1:11" s="68" customFormat="1" ht="30" customHeight="1">
      <c r="A190" s="72" t="s">
        <v>343</v>
      </c>
      <c r="B190" s="70" t="s">
        <v>36</v>
      </c>
      <c r="C190" s="59" t="s">
        <v>344</v>
      </c>
      <c r="D190" s="71" t="s">
        <v>134</v>
      </c>
      <c r="E190" s="61" t="s">
        <v>47</v>
      </c>
      <c r="F190" s="62">
        <v>18</v>
      </c>
      <c r="G190" s="63"/>
      <c r="H190" s="64">
        <f>ROUND(G190*F190,2)</f>
        <v>0</v>
      </c>
      <c r="I190" s="38"/>
      <c r="J190"/>
      <c r="K190" s="65"/>
    </row>
    <row r="191" spans="1:11" s="68" customFormat="1" ht="30" customHeight="1">
      <c r="A191" s="72" t="s">
        <v>345</v>
      </c>
      <c r="B191" s="58" t="s">
        <v>589</v>
      </c>
      <c r="C191" s="59" t="s">
        <v>346</v>
      </c>
      <c r="D191" s="71" t="s">
        <v>347</v>
      </c>
      <c r="E191" s="75"/>
      <c r="F191" s="62"/>
      <c r="G191" s="69"/>
      <c r="H191" s="64"/>
      <c r="I191" s="38"/>
      <c r="J191"/>
      <c r="K191" s="65"/>
    </row>
    <row r="192" spans="1:11" s="68" customFormat="1" ht="30" customHeight="1">
      <c r="A192" s="72" t="s">
        <v>348</v>
      </c>
      <c r="B192" s="70" t="s">
        <v>29</v>
      </c>
      <c r="C192" s="59" t="s">
        <v>76</v>
      </c>
      <c r="D192" s="71"/>
      <c r="E192" s="61"/>
      <c r="F192" s="62"/>
      <c r="G192" s="69"/>
      <c r="H192" s="64"/>
      <c r="I192" s="38"/>
      <c r="J192"/>
      <c r="K192" s="65"/>
    </row>
    <row r="193" spans="1:11" s="68" customFormat="1" ht="30" customHeight="1">
      <c r="A193" s="72" t="s">
        <v>349</v>
      </c>
      <c r="B193" s="73" t="s">
        <v>122</v>
      </c>
      <c r="C193" s="59" t="s">
        <v>152</v>
      </c>
      <c r="D193" s="71"/>
      <c r="E193" s="61" t="s">
        <v>30</v>
      </c>
      <c r="F193" s="62">
        <v>5</v>
      </c>
      <c r="G193" s="63"/>
      <c r="H193" s="64">
        <f>ROUND(G193*F193,2)</f>
        <v>0</v>
      </c>
      <c r="I193" s="38"/>
      <c r="J193"/>
      <c r="K193" s="65"/>
    </row>
    <row r="194" spans="1:9" ht="36" customHeight="1">
      <c r="A194" s="17"/>
      <c r="B194" s="5"/>
      <c r="C194" s="31" t="s">
        <v>21</v>
      </c>
      <c r="D194" s="9"/>
      <c r="E194" s="7"/>
      <c r="F194" s="7"/>
      <c r="G194" s="17"/>
      <c r="H194" s="20"/>
      <c r="I194" s="38"/>
    </row>
    <row r="195" spans="1:11" s="66" customFormat="1" ht="33" customHeight="1">
      <c r="A195" s="57" t="s">
        <v>52</v>
      </c>
      <c r="B195" s="58" t="s">
        <v>231</v>
      </c>
      <c r="C195" s="59" t="s">
        <v>53</v>
      </c>
      <c r="D195" s="71" t="s">
        <v>350</v>
      </c>
      <c r="E195" s="61"/>
      <c r="F195" s="74"/>
      <c r="G195" s="69"/>
      <c r="H195" s="76"/>
      <c r="I195" s="38"/>
      <c r="J195"/>
      <c r="K195" s="65"/>
    </row>
    <row r="196" spans="1:11" s="66" customFormat="1" ht="33" customHeight="1">
      <c r="A196" s="57" t="s">
        <v>143</v>
      </c>
      <c r="B196" s="70" t="s">
        <v>29</v>
      </c>
      <c r="C196" s="59" t="s">
        <v>144</v>
      </c>
      <c r="D196" s="71" t="s">
        <v>2</v>
      </c>
      <c r="E196" s="61" t="s">
        <v>28</v>
      </c>
      <c r="F196" s="74">
        <v>110</v>
      </c>
      <c r="G196" s="63"/>
      <c r="H196" s="64">
        <f>ROUND(G196*F196,2)</f>
        <v>0</v>
      </c>
      <c r="I196" s="38"/>
      <c r="J196"/>
      <c r="K196" s="65"/>
    </row>
    <row r="197" spans="1:11" s="68" customFormat="1" ht="33" customHeight="1">
      <c r="A197" s="57" t="s">
        <v>147</v>
      </c>
      <c r="B197" s="58" t="s">
        <v>232</v>
      </c>
      <c r="C197" s="59" t="s">
        <v>149</v>
      </c>
      <c r="D197" s="71" t="s">
        <v>347</v>
      </c>
      <c r="E197" s="75"/>
      <c r="F197" s="62"/>
      <c r="G197" s="69"/>
      <c r="H197" s="76"/>
      <c r="I197" s="38"/>
      <c r="J197"/>
      <c r="K197" s="65"/>
    </row>
    <row r="198" spans="1:11" s="68" customFormat="1" ht="30" customHeight="1">
      <c r="A198" s="57" t="s">
        <v>150</v>
      </c>
      <c r="B198" s="70" t="s">
        <v>29</v>
      </c>
      <c r="C198" s="59" t="s">
        <v>51</v>
      </c>
      <c r="D198" s="71"/>
      <c r="E198" s="61"/>
      <c r="F198" s="62"/>
      <c r="G198" s="69"/>
      <c r="H198" s="76"/>
      <c r="I198" s="38"/>
      <c r="J198"/>
      <c r="K198" s="65"/>
    </row>
    <row r="199" spans="1:11" s="68" customFormat="1" ht="30" customHeight="1">
      <c r="A199" s="57" t="s">
        <v>151</v>
      </c>
      <c r="B199" s="73" t="s">
        <v>122</v>
      </c>
      <c r="C199" s="59" t="s">
        <v>152</v>
      </c>
      <c r="D199" s="71"/>
      <c r="E199" s="61" t="s">
        <v>30</v>
      </c>
      <c r="F199" s="62">
        <v>205</v>
      </c>
      <c r="G199" s="63"/>
      <c r="H199" s="64">
        <f>ROUND(G199*F199,2)</f>
        <v>0</v>
      </c>
      <c r="I199" s="38"/>
      <c r="J199"/>
      <c r="K199" s="65"/>
    </row>
    <row r="200" spans="1:11" s="68" customFormat="1" ht="33" customHeight="1">
      <c r="A200" s="57" t="s">
        <v>351</v>
      </c>
      <c r="B200" s="58" t="s">
        <v>233</v>
      </c>
      <c r="C200" s="59" t="s">
        <v>352</v>
      </c>
      <c r="D200" s="71" t="s">
        <v>347</v>
      </c>
      <c r="E200" s="61" t="s">
        <v>30</v>
      </c>
      <c r="F200" s="62">
        <v>305</v>
      </c>
      <c r="G200" s="63"/>
      <c r="H200" s="64">
        <f>ROUND(G200*F200,2)</f>
        <v>0</v>
      </c>
      <c r="I200" s="38"/>
      <c r="J200"/>
      <c r="K200" s="65"/>
    </row>
    <row r="201" spans="1:9" ht="36" customHeight="1">
      <c r="A201" s="17"/>
      <c r="B201" s="14"/>
      <c r="C201" s="31" t="s">
        <v>23</v>
      </c>
      <c r="D201" s="9"/>
      <c r="E201" s="6"/>
      <c r="F201" s="9"/>
      <c r="G201" s="17"/>
      <c r="H201" s="20"/>
      <c r="I201" s="38"/>
    </row>
    <row r="202" spans="1:11" s="66" customFormat="1" ht="30" customHeight="1">
      <c r="A202" s="72" t="s">
        <v>56</v>
      </c>
      <c r="B202" s="58" t="s">
        <v>234</v>
      </c>
      <c r="C202" s="59" t="s">
        <v>57</v>
      </c>
      <c r="D202" s="71" t="s">
        <v>173</v>
      </c>
      <c r="E202" s="61"/>
      <c r="F202" s="62"/>
      <c r="G202" s="69"/>
      <c r="H202" s="64"/>
      <c r="I202" s="38"/>
      <c r="J202"/>
      <c r="K202" s="65"/>
    </row>
    <row r="203" spans="1:11" s="68" customFormat="1" ht="30" customHeight="1">
      <c r="A203" s="72" t="s">
        <v>58</v>
      </c>
      <c r="B203" s="70" t="s">
        <v>29</v>
      </c>
      <c r="C203" s="59" t="s">
        <v>174</v>
      </c>
      <c r="D203" s="71"/>
      <c r="E203" s="61" t="s">
        <v>28</v>
      </c>
      <c r="F203" s="62">
        <v>130</v>
      </c>
      <c r="G203" s="63"/>
      <c r="H203" s="64">
        <f>ROUND(G203*F203,2)</f>
        <v>0</v>
      </c>
      <c r="I203" s="38"/>
      <c r="J203"/>
      <c r="K203" s="65"/>
    </row>
    <row r="204" spans="1:9" ht="30" customHeight="1" thickBot="1">
      <c r="A204" s="18"/>
      <c r="B204" s="35" t="str">
        <f>B154</f>
        <v>D</v>
      </c>
      <c r="C204" s="116" t="str">
        <f>C154</f>
        <v>Helmsdale Ave. / Kimberly Ave. - Bounded By Helmsdale Ave., Kimberly Ave., Kildonan Dr. and Henderson Hwy.</v>
      </c>
      <c r="D204" s="117"/>
      <c r="E204" s="117"/>
      <c r="F204" s="118"/>
      <c r="G204" s="18" t="s">
        <v>17</v>
      </c>
      <c r="H204" s="18">
        <f>SUM(H154:H203)</f>
        <v>0</v>
      </c>
      <c r="I204" s="38"/>
    </row>
    <row r="205" spans="1:10" s="38" customFormat="1" ht="30" customHeight="1" thickTop="1">
      <c r="A205" s="37"/>
      <c r="B205" s="36" t="s">
        <v>16</v>
      </c>
      <c r="C205" s="113" t="s">
        <v>361</v>
      </c>
      <c r="D205" s="114"/>
      <c r="E205" s="114"/>
      <c r="F205" s="115"/>
      <c r="G205" s="54"/>
      <c r="H205" s="55" t="s">
        <v>2</v>
      </c>
      <c r="J205"/>
    </row>
    <row r="206" spans="1:9" ht="36" customHeight="1">
      <c r="A206" s="17"/>
      <c r="B206" s="14"/>
      <c r="C206" s="30" t="s">
        <v>19</v>
      </c>
      <c r="D206" s="9"/>
      <c r="E206" s="7" t="s">
        <v>2</v>
      </c>
      <c r="F206" s="7" t="s">
        <v>2</v>
      </c>
      <c r="G206" s="17" t="s">
        <v>2</v>
      </c>
      <c r="H206" s="20"/>
      <c r="I206" s="38"/>
    </row>
    <row r="207" spans="1:11" s="66" customFormat="1" ht="30" customHeight="1">
      <c r="A207" s="57" t="s">
        <v>97</v>
      </c>
      <c r="B207" s="58" t="s">
        <v>84</v>
      </c>
      <c r="C207" s="59" t="s">
        <v>98</v>
      </c>
      <c r="D207" s="60" t="s">
        <v>329</v>
      </c>
      <c r="E207" s="61" t="s">
        <v>26</v>
      </c>
      <c r="F207" s="62">
        <v>630</v>
      </c>
      <c r="G207" s="63"/>
      <c r="H207" s="64">
        <f>ROUND(G207*F207,2)</f>
        <v>0</v>
      </c>
      <c r="I207" s="38"/>
      <c r="J207"/>
      <c r="K207" s="65"/>
    </row>
    <row r="208" spans="1:11" s="68" customFormat="1" ht="30" customHeight="1">
      <c r="A208" s="67" t="s">
        <v>99</v>
      </c>
      <c r="B208" s="58" t="s">
        <v>235</v>
      </c>
      <c r="C208" s="59" t="s">
        <v>100</v>
      </c>
      <c r="D208" s="60" t="s">
        <v>329</v>
      </c>
      <c r="E208" s="61" t="s">
        <v>28</v>
      </c>
      <c r="F208" s="62">
        <v>1175</v>
      </c>
      <c r="G208" s="63"/>
      <c r="H208" s="64">
        <f>ROUND(G208*F208,2)</f>
        <v>0</v>
      </c>
      <c r="I208" s="38"/>
      <c r="J208"/>
      <c r="K208" s="65"/>
    </row>
    <row r="209" spans="1:11" s="66" customFormat="1" ht="30" customHeight="1">
      <c r="A209" s="67" t="s">
        <v>101</v>
      </c>
      <c r="B209" s="58" t="s">
        <v>236</v>
      </c>
      <c r="C209" s="59" t="s">
        <v>103</v>
      </c>
      <c r="D209" s="60" t="s">
        <v>329</v>
      </c>
      <c r="E209" s="61"/>
      <c r="F209" s="62"/>
      <c r="G209" s="69"/>
      <c r="H209" s="64"/>
      <c r="I209" s="38"/>
      <c r="J209"/>
      <c r="K209" s="65"/>
    </row>
    <row r="210" spans="1:11" s="66" customFormat="1" ht="30" customHeight="1">
      <c r="A210" s="67" t="s">
        <v>188</v>
      </c>
      <c r="B210" s="70" t="s">
        <v>29</v>
      </c>
      <c r="C210" s="59" t="s">
        <v>189</v>
      </c>
      <c r="D210" s="71" t="s">
        <v>2</v>
      </c>
      <c r="E210" s="61" t="s">
        <v>30</v>
      </c>
      <c r="F210" s="62">
        <v>810</v>
      </c>
      <c r="G210" s="63"/>
      <c r="H210" s="64">
        <f aca="true" t="shared" si="1" ref="H210:H215">ROUND(G210*F210,2)</f>
        <v>0</v>
      </c>
      <c r="I210" s="38"/>
      <c r="J210"/>
      <c r="K210" s="65"/>
    </row>
    <row r="211" spans="1:11" s="66" customFormat="1" ht="33" customHeight="1">
      <c r="A211" s="67" t="s">
        <v>330</v>
      </c>
      <c r="B211" s="58" t="s">
        <v>237</v>
      </c>
      <c r="C211" s="59" t="s">
        <v>331</v>
      </c>
      <c r="D211" s="60" t="s">
        <v>329</v>
      </c>
      <c r="E211" s="61" t="s">
        <v>26</v>
      </c>
      <c r="F211" s="62">
        <v>90</v>
      </c>
      <c r="G211" s="63"/>
      <c r="H211" s="64">
        <f t="shared" si="1"/>
        <v>0</v>
      </c>
      <c r="I211" s="38"/>
      <c r="J211"/>
      <c r="K211" s="65"/>
    </row>
    <row r="212" spans="1:11" s="68" customFormat="1" ht="30" customHeight="1">
      <c r="A212" s="57" t="s">
        <v>31</v>
      </c>
      <c r="B212" s="58" t="s">
        <v>238</v>
      </c>
      <c r="C212" s="59" t="s">
        <v>32</v>
      </c>
      <c r="D212" s="60" t="s">
        <v>329</v>
      </c>
      <c r="E212" s="61" t="s">
        <v>28</v>
      </c>
      <c r="F212" s="62">
        <v>105</v>
      </c>
      <c r="G212" s="63"/>
      <c r="H212" s="64">
        <f t="shared" si="1"/>
        <v>0</v>
      </c>
      <c r="I212" s="38"/>
      <c r="J212"/>
      <c r="K212" s="65"/>
    </row>
    <row r="213" spans="1:11" s="68" customFormat="1" ht="30" customHeight="1">
      <c r="A213" s="67" t="s">
        <v>106</v>
      </c>
      <c r="B213" s="58" t="s">
        <v>239</v>
      </c>
      <c r="C213" s="59" t="s">
        <v>108</v>
      </c>
      <c r="D213" s="71" t="s">
        <v>109</v>
      </c>
      <c r="E213" s="61" t="s">
        <v>28</v>
      </c>
      <c r="F213" s="62">
        <v>1175</v>
      </c>
      <c r="G213" s="63"/>
      <c r="H213" s="64">
        <f t="shared" si="1"/>
        <v>0</v>
      </c>
      <c r="I213" s="38"/>
      <c r="J213"/>
      <c r="K213" s="65"/>
    </row>
    <row r="214" spans="1:11" s="68" customFormat="1" ht="30" customHeight="1">
      <c r="A214" s="67" t="s">
        <v>110</v>
      </c>
      <c r="B214" s="58" t="s">
        <v>240</v>
      </c>
      <c r="C214" s="59" t="s">
        <v>112</v>
      </c>
      <c r="D214" s="71" t="s">
        <v>113</v>
      </c>
      <c r="E214" s="61" t="s">
        <v>28</v>
      </c>
      <c r="F214" s="62">
        <v>200</v>
      </c>
      <c r="G214" s="63"/>
      <c r="H214" s="64">
        <f t="shared" si="1"/>
        <v>0</v>
      </c>
      <c r="I214" s="38"/>
      <c r="J214"/>
      <c r="K214" s="65"/>
    </row>
    <row r="215" spans="1:11" s="68" customFormat="1" ht="30" customHeight="1">
      <c r="A215" s="57" t="s">
        <v>332</v>
      </c>
      <c r="B215" s="58" t="s">
        <v>241</v>
      </c>
      <c r="C215" s="59" t="s">
        <v>333</v>
      </c>
      <c r="D215" s="71" t="s">
        <v>334</v>
      </c>
      <c r="E215" s="61" t="s">
        <v>28</v>
      </c>
      <c r="F215" s="62">
        <v>50</v>
      </c>
      <c r="G215" s="63"/>
      <c r="H215" s="64">
        <f t="shared" si="1"/>
        <v>0</v>
      </c>
      <c r="I215" s="38"/>
      <c r="J215"/>
      <c r="K215" s="65"/>
    </row>
    <row r="216" spans="1:11" s="68" customFormat="1" ht="30" customHeight="1">
      <c r="A216" s="57" t="s">
        <v>335</v>
      </c>
      <c r="B216" s="58" t="s">
        <v>242</v>
      </c>
      <c r="C216" s="59" t="s">
        <v>336</v>
      </c>
      <c r="D216" s="71" t="s">
        <v>334</v>
      </c>
      <c r="E216" s="61"/>
      <c r="F216" s="62"/>
      <c r="G216" s="69"/>
      <c r="H216" s="64"/>
      <c r="I216" s="38"/>
      <c r="J216"/>
      <c r="K216" s="65"/>
    </row>
    <row r="217" spans="1:11" s="66" customFormat="1" ht="30" customHeight="1">
      <c r="A217" s="57" t="s">
        <v>337</v>
      </c>
      <c r="B217" s="70" t="s">
        <v>29</v>
      </c>
      <c r="C217" s="59" t="s">
        <v>338</v>
      </c>
      <c r="D217" s="71" t="s">
        <v>2</v>
      </c>
      <c r="E217" s="61" t="s">
        <v>30</v>
      </c>
      <c r="F217" s="62">
        <v>15</v>
      </c>
      <c r="G217" s="63"/>
      <c r="H217" s="64">
        <f>ROUND(G217*F217,2)</f>
        <v>0</v>
      </c>
      <c r="I217" s="38"/>
      <c r="J217"/>
      <c r="K217" s="65"/>
    </row>
    <row r="218" spans="1:16" s="66" customFormat="1" ht="33" customHeight="1">
      <c r="A218" s="86"/>
      <c r="B218" s="58" t="s">
        <v>243</v>
      </c>
      <c r="C218" s="59" t="s">
        <v>580</v>
      </c>
      <c r="D218" s="71" t="s">
        <v>248</v>
      </c>
      <c r="E218" s="61" t="s">
        <v>30</v>
      </c>
      <c r="F218" s="62">
        <v>110</v>
      </c>
      <c r="G218" s="63"/>
      <c r="H218" s="64">
        <f>ROUND(G218*F218,2)</f>
        <v>0</v>
      </c>
      <c r="I218" s="102"/>
      <c r="J218" s="89"/>
      <c r="K218" s="88"/>
      <c r="L218" s="89"/>
      <c r="M218" s="89"/>
      <c r="N218" s="89"/>
      <c r="O218" s="89"/>
      <c r="P218" s="89"/>
    </row>
    <row r="219" spans="1:9" ht="36" customHeight="1">
      <c r="A219" s="17"/>
      <c r="B219" s="14"/>
      <c r="C219" s="31" t="s">
        <v>20</v>
      </c>
      <c r="D219" s="9"/>
      <c r="E219" s="6"/>
      <c r="F219" s="9"/>
      <c r="G219" s="17"/>
      <c r="H219" s="20"/>
      <c r="I219" s="38"/>
    </row>
    <row r="220" spans="1:11" s="66" customFormat="1" ht="30" customHeight="1">
      <c r="A220" s="72" t="s">
        <v>65</v>
      </c>
      <c r="B220" s="58" t="s">
        <v>244</v>
      </c>
      <c r="C220" s="59" t="s">
        <v>67</v>
      </c>
      <c r="D220" s="60" t="s">
        <v>329</v>
      </c>
      <c r="E220" s="61"/>
      <c r="F220" s="62"/>
      <c r="G220" s="69"/>
      <c r="H220" s="64"/>
      <c r="I220" s="38"/>
      <c r="J220"/>
      <c r="K220" s="65"/>
    </row>
    <row r="221" spans="1:11" s="68" customFormat="1" ht="30" customHeight="1">
      <c r="A221" s="72" t="s">
        <v>68</v>
      </c>
      <c r="B221" s="70" t="s">
        <v>29</v>
      </c>
      <c r="C221" s="59" t="s">
        <v>69</v>
      </c>
      <c r="D221" s="71" t="s">
        <v>2</v>
      </c>
      <c r="E221" s="61" t="s">
        <v>28</v>
      </c>
      <c r="F221" s="62">
        <v>165</v>
      </c>
      <c r="G221" s="63"/>
      <c r="H221" s="64">
        <f>ROUND(G221*F221,2)</f>
        <v>0</v>
      </c>
      <c r="I221" s="38"/>
      <c r="J221"/>
      <c r="K221" s="65"/>
    </row>
    <row r="222" spans="1:11" s="68" customFormat="1" ht="30" customHeight="1">
      <c r="A222" s="72" t="s">
        <v>339</v>
      </c>
      <c r="B222" s="70" t="s">
        <v>36</v>
      </c>
      <c r="C222" s="59" t="s">
        <v>340</v>
      </c>
      <c r="D222" s="71" t="s">
        <v>2</v>
      </c>
      <c r="E222" s="61" t="s">
        <v>28</v>
      </c>
      <c r="F222" s="62">
        <v>40</v>
      </c>
      <c r="G222" s="63"/>
      <c r="H222" s="64">
        <f>ROUND(G222*F222,2)</f>
        <v>0</v>
      </c>
      <c r="I222" s="38"/>
      <c r="J222"/>
      <c r="K222" s="65"/>
    </row>
    <row r="223" spans="1:11" s="68" customFormat="1" ht="30" customHeight="1">
      <c r="A223" s="72" t="s">
        <v>34</v>
      </c>
      <c r="B223" s="58" t="s">
        <v>246</v>
      </c>
      <c r="C223" s="59" t="s">
        <v>35</v>
      </c>
      <c r="D223" s="71" t="s">
        <v>341</v>
      </c>
      <c r="E223" s="61"/>
      <c r="F223" s="62"/>
      <c r="G223" s="69"/>
      <c r="H223" s="64"/>
      <c r="I223" s="38"/>
      <c r="J223"/>
      <c r="K223" s="65"/>
    </row>
    <row r="224" spans="1:11" s="68" customFormat="1" ht="30" customHeight="1">
      <c r="A224" s="72" t="s">
        <v>195</v>
      </c>
      <c r="B224" s="70" t="s">
        <v>29</v>
      </c>
      <c r="C224" s="59" t="s">
        <v>196</v>
      </c>
      <c r="D224" s="71" t="s">
        <v>2</v>
      </c>
      <c r="E224" s="61" t="s">
        <v>28</v>
      </c>
      <c r="F224" s="62">
        <v>165</v>
      </c>
      <c r="G224" s="63"/>
      <c r="H224" s="64">
        <f>ROUND(G224*F224,2)</f>
        <v>0</v>
      </c>
      <c r="I224" s="38"/>
      <c r="J224"/>
      <c r="K224" s="65"/>
    </row>
    <row r="225" spans="1:11" s="68" customFormat="1" ht="30" customHeight="1">
      <c r="A225" s="72" t="s">
        <v>37</v>
      </c>
      <c r="B225" s="58" t="s">
        <v>248</v>
      </c>
      <c r="C225" s="59" t="s">
        <v>38</v>
      </c>
      <c r="D225" s="71" t="s">
        <v>341</v>
      </c>
      <c r="E225" s="61"/>
      <c r="F225" s="62"/>
      <c r="G225" s="69"/>
      <c r="H225" s="64"/>
      <c r="I225" s="38"/>
      <c r="J225"/>
      <c r="K225" s="65"/>
    </row>
    <row r="226" spans="1:11" s="68" customFormat="1" ht="30" customHeight="1">
      <c r="A226" s="72" t="s">
        <v>39</v>
      </c>
      <c r="B226" s="70" t="s">
        <v>29</v>
      </c>
      <c r="C226" s="59" t="s">
        <v>40</v>
      </c>
      <c r="D226" s="71" t="s">
        <v>2</v>
      </c>
      <c r="E226" s="61" t="s">
        <v>33</v>
      </c>
      <c r="F226" s="62">
        <v>30</v>
      </c>
      <c r="G226" s="63"/>
      <c r="H226" s="64">
        <f>ROUND(G226*F226,2)</f>
        <v>0</v>
      </c>
      <c r="I226" s="38"/>
      <c r="J226"/>
      <c r="K226" s="65"/>
    </row>
    <row r="227" spans="1:11" s="68" customFormat="1" ht="30" customHeight="1">
      <c r="A227" s="72" t="s">
        <v>41</v>
      </c>
      <c r="B227" s="58" t="s">
        <v>249</v>
      </c>
      <c r="C227" s="59" t="s">
        <v>42</v>
      </c>
      <c r="D227" s="71" t="s">
        <v>341</v>
      </c>
      <c r="E227" s="61"/>
      <c r="F227" s="62"/>
      <c r="G227" s="69"/>
      <c r="H227" s="64"/>
      <c r="I227" s="38"/>
      <c r="J227"/>
      <c r="K227" s="65"/>
    </row>
    <row r="228" spans="1:11" s="68" customFormat="1" ht="30" customHeight="1">
      <c r="A228" s="72" t="s">
        <v>43</v>
      </c>
      <c r="B228" s="70" t="s">
        <v>29</v>
      </c>
      <c r="C228" s="59" t="s">
        <v>44</v>
      </c>
      <c r="D228" s="71" t="s">
        <v>2</v>
      </c>
      <c r="E228" s="61" t="s">
        <v>33</v>
      </c>
      <c r="F228" s="62">
        <v>30</v>
      </c>
      <c r="G228" s="63"/>
      <c r="H228" s="64">
        <f>ROUND(G228*F228,2)</f>
        <v>0</v>
      </c>
      <c r="I228" s="38"/>
      <c r="J228"/>
      <c r="K228" s="65"/>
    </row>
    <row r="229" spans="1:11" s="66" customFormat="1" ht="30" customHeight="1">
      <c r="A229" s="72" t="s">
        <v>117</v>
      </c>
      <c r="B229" s="58" t="s">
        <v>250</v>
      </c>
      <c r="C229" s="59" t="s">
        <v>45</v>
      </c>
      <c r="D229" s="71" t="s">
        <v>119</v>
      </c>
      <c r="E229" s="61"/>
      <c r="F229" s="62"/>
      <c r="G229" s="69"/>
      <c r="H229" s="64"/>
      <c r="I229" s="38"/>
      <c r="J229"/>
      <c r="K229" s="65"/>
    </row>
    <row r="230" spans="1:11" s="68" customFormat="1" ht="30" customHeight="1">
      <c r="A230" s="72" t="s">
        <v>120</v>
      </c>
      <c r="B230" s="70" t="s">
        <v>29</v>
      </c>
      <c r="C230" s="59" t="s">
        <v>121</v>
      </c>
      <c r="D230" s="71" t="s">
        <v>46</v>
      </c>
      <c r="E230" s="61"/>
      <c r="F230" s="62"/>
      <c r="G230" s="69"/>
      <c r="H230" s="64"/>
      <c r="I230" s="38"/>
      <c r="J230"/>
      <c r="K230" s="65"/>
    </row>
    <row r="231" spans="1:11" s="68" customFormat="1" ht="30" customHeight="1">
      <c r="A231" s="72" t="s">
        <v>123</v>
      </c>
      <c r="B231" s="103" t="s">
        <v>122</v>
      </c>
      <c r="C231" s="104" t="s">
        <v>124</v>
      </c>
      <c r="D231" s="105"/>
      <c r="E231" s="106" t="s">
        <v>28</v>
      </c>
      <c r="F231" s="107">
        <v>45</v>
      </c>
      <c r="G231" s="108"/>
      <c r="H231" s="109">
        <f>ROUND(G231*F231,2)</f>
        <v>0</v>
      </c>
      <c r="I231" s="38"/>
      <c r="J231"/>
      <c r="K231" s="65"/>
    </row>
    <row r="232" spans="1:11" s="66" customFormat="1" ht="30" customHeight="1">
      <c r="A232" s="72" t="s">
        <v>263</v>
      </c>
      <c r="B232" s="58" t="s">
        <v>251</v>
      </c>
      <c r="C232" s="59" t="s">
        <v>265</v>
      </c>
      <c r="D232" s="71" t="s">
        <v>119</v>
      </c>
      <c r="E232" s="61" t="s">
        <v>28</v>
      </c>
      <c r="F232" s="74">
        <v>5</v>
      </c>
      <c r="G232" s="63"/>
      <c r="H232" s="64">
        <f>ROUND(G232*F232,2)</f>
        <v>0</v>
      </c>
      <c r="I232" s="38"/>
      <c r="J232"/>
      <c r="K232" s="65"/>
    </row>
    <row r="233" spans="1:11" s="68" customFormat="1" ht="30" customHeight="1">
      <c r="A233" s="72" t="s">
        <v>219</v>
      </c>
      <c r="B233" s="58" t="s">
        <v>252</v>
      </c>
      <c r="C233" s="59" t="s">
        <v>221</v>
      </c>
      <c r="D233" s="71" t="s">
        <v>119</v>
      </c>
      <c r="E233" s="61" t="s">
        <v>28</v>
      </c>
      <c r="F233" s="62">
        <v>5</v>
      </c>
      <c r="G233" s="63"/>
      <c r="H233" s="64">
        <f>ROUND(G233*F233,2)</f>
        <v>0</v>
      </c>
      <c r="I233" s="38"/>
      <c r="J233"/>
      <c r="K233" s="65"/>
    </row>
    <row r="234" spans="1:11" s="68" customFormat="1" ht="30" customHeight="1">
      <c r="A234" s="72" t="s">
        <v>245</v>
      </c>
      <c r="B234" s="58" t="s">
        <v>253</v>
      </c>
      <c r="C234" s="59" t="s">
        <v>247</v>
      </c>
      <c r="D234" s="71" t="s">
        <v>119</v>
      </c>
      <c r="E234" s="61" t="s">
        <v>28</v>
      </c>
      <c r="F234" s="62">
        <v>5</v>
      </c>
      <c r="G234" s="63"/>
      <c r="H234" s="64">
        <f>ROUND(G234*F234,2)</f>
        <v>0</v>
      </c>
      <c r="I234" s="38"/>
      <c r="J234"/>
      <c r="K234" s="65"/>
    </row>
    <row r="235" spans="1:11" s="66" customFormat="1" ht="30" customHeight="1">
      <c r="A235" s="72" t="s">
        <v>268</v>
      </c>
      <c r="B235" s="58" t="s">
        <v>254</v>
      </c>
      <c r="C235" s="59" t="s">
        <v>270</v>
      </c>
      <c r="D235" s="71" t="s">
        <v>127</v>
      </c>
      <c r="E235" s="61"/>
      <c r="F235" s="62"/>
      <c r="G235" s="69"/>
      <c r="H235" s="64"/>
      <c r="I235" s="38"/>
      <c r="J235"/>
      <c r="K235" s="65"/>
    </row>
    <row r="236" spans="1:11" s="68" customFormat="1" ht="30" customHeight="1">
      <c r="A236" s="72" t="s">
        <v>271</v>
      </c>
      <c r="B236" s="70" t="s">
        <v>29</v>
      </c>
      <c r="C236" s="59" t="s">
        <v>353</v>
      </c>
      <c r="D236" s="71" t="s">
        <v>2</v>
      </c>
      <c r="E236" s="61" t="s">
        <v>47</v>
      </c>
      <c r="F236" s="62">
        <v>18</v>
      </c>
      <c r="G236" s="63"/>
      <c r="H236" s="64">
        <f>ROUND(G236*F236,2)</f>
        <v>0</v>
      </c>
      <c r="I236" s="38"/>
      <c r="J236"/>
      <c r="K236" s="65"/>
    </row>
    <row r="237" spans="1:11" s="68" customFormat="1" ht="30" customHeight="1">
      <c r="A237" s="72" t="s">
        <v>272</v>
      </c>
      <c r="B237" s="58" t="s">
        <v>255</v>
      </c>
      <c r="C237" s="59" t="s">
        <v>274</v>
      </c>
      <c r="D237" s="71" t="s">
        <v>127</v>
      </c>
      <c r="E237" s="61"/>
      <c r="F237" s="62"/>
      <c r="G237" s="69"/>
      <c r="H237" s="64"/>
      <c r="I237" s="38"/>
      <c r="J237"/>
      <c r="K237" s="65"/>
    </row>
    <row r="238" spans="1:11" s="68" customFormat="1" ht="33" customHeight="1">
      <c r="A238" s="72" t="s">
        <v>275</v>
      </c>
      <c r="B238" s="70" t="s">
        <v>29</v>
      </c>
      <c r="C238" s="59" t="s">
        <v>354</v>
      </c>
      <c r="D238" s="71" t="s">
        <v>133</v>
      </c>
      <c r="E238" s="61" t="s">
        <v>47</v>
      </c>
      <c r="F238" s="62">
        <v>43</v>
      </c>
      <c r="G238" s="63"/>
      <c r="H238" s="64">
        <f>ROUND(G238*F238,2)</f>
        <v>0</v>
      </c>
      <c r="I238" s="38"/>
      <c r="J238"/>
      <c r="K238" s="65"/>
    </row>
    <row r="239" spans="1:11" s="68" customFormat="1" ht="30" customHeight="1">
      <c r="A239" s="72" t="s">
        <v>125</v>
      </c>
      <c r="B239" s="58" t="s">
        <v>256</v>
      </c>
      <c r="C239" s="59" t="s">
        <v>48</v>
      </c>
      <c r="D239" s="71" t="s">
        <v>127</v>
      </c>
      <c r="E239" s="61"/>
      <c r="F239" s="62"/>
      <c r="G239" s="69"/>
      <c r="H239" s="64"/>
      <c r="I239" s="38"/>
      <c r="J239"/>
      <c r="K239" s="65"/>
    </row>
    <row r="240" spans="1:11" s="68" customFormat="1" ht="30" customHeight="1">
      <c r="A240" s="72" t="s">
        <v>128</v>
      </c>
      <c r="B240" s="70" t="s">
        <v>29</v>
      </c>
      <c r="C240" s="59" t="s">
        <v>129</v>
      </c>
      <c r="D240" s="71" t="s">
        <v>130</v>
      </c>
      <c r="E240" s="61"/>
      <c r="F240" s="62"/>
      <c r="G240" s="64"/>
      <c r="H240" s="64"/>
      <c r="I240" s="38"/>
      <c r="J240"/>
      <c r="K240" s="65"/>
    </row>
    <row r="241" spans="1:11" s="68" customFormat="1" ht="30" customHeight="1">
      <c r="A241" s="72" t="s">
        <v>131</v>
      </c>
      <c r="B241" s="73" t="s">
        <v>122</v>
      </c>
      <c r="C241" s="59" t="s">
        <v>132</v>
      </c>
      <c r="D241" s="71"/>
      <c r="E241" s="61" t="s">
        <v>47</v>
      </c>
      <c r="F241" s="62">
        <v>18</v>
      </c>
      <c r="G241" s="63"/>
      <c r="H241" s="64">
        <f>ROUND(G241*F241,2)</f>
        <v>0</v>
      </c>
      <c r="I241" s="38"/>
      <c r="J241"/>
      <c r="K241" s="65"/>
    </row>
    <row r="242" spans="1:11" s="68" customFormat="1" ht="30" customHeight="1">
      <c r="A242" s="72" t="s">
        <v>343</v>
      </c>
      <c r="B242" s="70" t="s">
        <v>36</v>
      </c>
      <c r="C242" s="59" t="s">
        <v>344</v>
      </c>
      <c r="D242" s="71" t="s">
        <v>134</v>
      </c>
      <c r="E242" s="61" t="s">
        <v>47</v>
      </c>
      <c r="F242" s="62">
        <v>18</v>
      </c>
      <c r="G242" s="63"/>
      <c r="H242" s="64">
        <f>ROUND(G242*F242,2)</f>
        <v>0</v>
      </c>
      <c r="I242" s="38"/>
      <c r="J242"/>
      <c r="K242" s="65"/>
    </row>
    <row r="243" spans="1:11" s="68" customFormat="1" ht="33" customHeight="1">
      <c r="A243" s="72" t="s">
        <v>49</v>
      </c>
      <c r="B243" s="58" t="s">
        <v>257</v>
      </c>
      <c r="C243" s="59" t="s">
        <v>50</v>
      </c>
      <c r="D243" s="71" t="s">
        <v>223</v>
      </c>
      <c r="E243" s="61" t="s">
        <v>28</v>
      </c>
      <c r="F243" s="62">
        <v>5</v>
      </c>
      <c r="G243" s="63"/>
      <c r="H243" s="64">
        <f>ROUND(G243*F243,2)</f>
        <v>0</v>
      </c>
      <c r="I243" s="38"/>
      <c r="J243"/>
      <c r="K243" s="65"/>
    </row>
    <row r="244" spans="1:11" s="68" customFormat="1" ht="30" customHeight="1">
      <c r="A244" s="72" t="s">
        <v>345</v>
      </c>
      <c r="B244" s="58" t="s">
        <v>259</v>
      </c>
      <c r="C244" s="59" t="s">
        <v>346</v>
      </c>
      <c r="D244" s="71" t="s">
        <v>347</v>
      </c>
      <c r="E244" s="75"/>
      <c r="F244" s="62"/>
      <c r="G244" s="69"/>
      <c r="H244" s="64"/>
      <c r="I244" s="38"/>
      <c r="J244"/>
      <c r="K244" s="65"/>
    </row>
    <row r="245" spans="1:11" s="68" customFormat="1" ht="30" customHeight="1">
      <c r="A245" s="72" t="s">
        <v>348</v>
      </c>
      <c r="B245" s="70" t="s">
        <v>29</v>
      </c>
      <c r="C245" s="59" t="s">
        <v>76</v>
      </c>
      <c r="D245" s="71"/>
      <c r="E245" s="61"/>
      <c r="F245" s="62"/>
      <c r="G245" s="69"/>
      <c r="H245" s="64"/>
      <c r="I245" s="38"/>
      <c r="J245"/>
      <c r="K245" s="65"/>
    </row>
    <row r="246" spans="1:11" s="68" customFormat="1" ht="30" customHeight="1">
      <c r="A246" s="72" t="s">
        <v>349</v>
      </c>
      <c r="B246" s="73" t="s">
        <v>122</v>
      </c>
      <c r="C246" s="59" t="s">
        <v>152</v>
      </c>
      <c r="D246" s="71"/>
      <c r="E246" s="61" t="s">
        <v>30</v>
      </c>
      <c r="F246" s="62">
        <v>8</v>
      </c>
      <c r="G246" s="63"/>
      <c r="H246" s="64">
        <f>ROUND(G246*F246,2)</f>
        <v>0</v>
      </c>
      <c r="I246" s="38"/>
      <c r="J246"/>
      <c r="K246" s="65"/>
    </row>
    <row r="247" spans="1:9" ht="36" customHeight="1">
      <c r="A247" s="17"/>
      <c r="B247" s="5"/>
      <c r="C247" s="31" t="s">
        <v>21</v>
      </c>
      <c r="D247" s="9"/>
      <c r="E247" s="7"/>
      <c r="F247" s="7"/>
      <c r="G247" s="17"/>
      <c r="H247" s="20"/>
      <c r="I247" s="38"/>
    </row>
    <row r="248" spans="1:11" s="66" customFormat="1" ht="33" customHeight="1">
      <c r="A248" s="57" t="s">
        <v>52</v>
      </c>
      <c r="B248" s="58" t="s">
        <v>260</v>
      </c>
      <c r="C248" s="59" t="s">
        <v>53</v>
      </c>
      <c r="D248" s="71" t="s">
        <v>350</v>
      </c>
      <c r="E248" s="61"/>
      <c r="F248" s="74"/>
      <c r="G248" s="69"/>
      <c r="H248" s="76"/>
      <c r="I248" s="38"/>
      <c r="J248"/>
      <c r="K248" s="65"/>
    </row>
    <row r="249" spans="1:11" s="66" customFormat="1" ht="33" customHeight="1">
      <c r="A249" s="57" t="s">
        <v>143</v>
      </c>
      <c r="B249" s="70" t="s">
        <v>29</v>
      </c>
      <c r="C249" s="59" t="s">
        <v>144</v>
      </c>
      <c r="D249" s="71" t="s">
        <v>2</v>
      </c>
      <c r="E249" s="61" t="s">
        <v>28</v>
      </c>
      <c r="F249" s="74">
        <v>65</v>
      </c>
      <c r="G249" s="63"/>
      <c r="H249" s="64">
        <f>ROUND(G249*F249,2)</f>
        <v>0</v>
      </c>
      <c r="I249" s="38"/>
      <c r="J249"/>
      <c r="K249" s="65"/>
    </row>
    <row r="250" spans="1:11" s="68" customFormat="1" ht="33" customHeight="1">
      <c r="A250" s="57" t="s">
        <v>147</v>
      </c>
      <c r="B250" s="58" t="s">
        <v>261</v>
      </c>
      <c r="C250" s="59" t="s">
        <v>149</v>
      </c>
      <c r="D250" s="71" t="s">
        <v>347</v>
      </c>
      <c r="E250" s="75"/>
      <c r="F250" s="62"/>
      <c r="G250" s="69"/>
      <c r="H250" s="76"/>
      <c r="I250" s="38"/>
      <c r="J250"/>
      <c r="K250" s="65"/>
    </row>
    <row r="251" spans="1:11" s="68" customFormat="1" ht="30" customHeight="1">
      <c r="A251" s="57" t="s">
        <v>150</v>
      </c>
      <c r="B251" s="70" t="s">
        <v>29</v>
      </c>
      <c r="C251" s="59" t="s">
        <v>51</v>
      </c>
      <c r="D251" s="71"/>
      <c r="E251" s="61"/>
      <c r="F251" s="62"/>
      <c r="G251" s="69"/>
      <c r="H251" s="76"/>
      <c r="I251" s="38"/>
      <c r="J251"/>
      <c r="K251" s="65"/>
    </row>
    <row r="252" spans="1:11" s="68" customFormat="1" ht="30" customHeight="1">
      <c r="A252" s="57" t="s">
        <v>151</v>
      </c>
      <c r="B252" s="73" t="s">
        <v>122</v>
      </c>
      <c r="C252" s="59" t="s">
        <v>152</v>
      </c>
      <c r="D252" s="71"/>
      <c r="E252" s="61" t="s">
        <v>30</v>
      </c>
      <c r="F252" s="62">
        <v>110</v>
      </c>
      <c r="G252" s="63"/>
      <c r="H252" s="64">
        <f>ROUND(G252*F252,2)</f>
        <v>0</v>
      </c>
      <c r="I252" s="38"/>
      <c r="J252"/>
      <c r="K252" s="65"/>
    </row>
    <row r="253" spans="1:11" s="68" customFormat="1" ht="33" customHeight="1">
      <c r="A253" s="57" t="s">
        <v>351</v>
      </c>
      <c r="B253" s="58" t="s">
        <v>262</v>
      </c>
      <c r="C253" s="59" t="s">
        <v>352</v>
      </c>
      <c r="D253" s="71" t="s">
        <v>347</v>
      </c>
      <c r="E253" s="61" t="s">
        <v>30</v>
      </c>
      <c r="F253" s="62">
        <v>170</v>
      </c>
      <c r="G253" s="63"/>
      <c r="H253" s="64">
        <f>ROUND(G253*F253,2)</f>
        <v>0</v>
      </c>
      <c r="I253" s="38"/>
      <c r="J253"/>
      <c r="K253" s="65"/>
    </row>
    <row r="254" spans="1:9" ht="36" customHeight="1">
      <c r="A254" s="17"/>
      <c r="B254" s="14"/>
      <c r="C254" s="31" t="s">
        <v>23</v>
      </c>
      <c r="D254" s="9"/>
      <c r="E254" s="6"/>
      <c r="F254" s="9"/>
      <c r="G254" s="17"/>
      <c r="H254" s="20"/>
      <c r="I254" s="38"/>
    </row>
    <row r="255" spans="1:11" s="66" customFormat="1" ht="30" customHeight="1">
      <c r="A255" s="72" t="s">
        <v>56</v>
      </c>
      <c r="B255" s="58" t="s">
        <v>590</v>
      </c>
      <c r="C255" s="59" t="s">
        <v>57</v>
      </c>
      <c r="D255" s="71" t="s">
        <v>173</v>
      </c>
      <c r="E255" s="61"/>
      <c r="F255" s="62"/>
      <c r="G255" s="69"/>
      <c r="H255" s="64"/>
      <c r="I255" s="38"/>
      <c r="J255"/>
      <c r="K255" s="65"/>
    </row>
    <row r="256" spans="1:11" s="68" customFormat="1" ht="30" customHeight="1">
      <c r="A256" s="72" t="s">
        <v>58</v>
      </c>
      <c r="B256" s="70" t="s">
        <v>29</v>
      </c>
      <c r="C256" s="59" t="s">
        <v>174</v>
      </c>
      <c r="D256" s="71"/>
      <c r="E256" s="61" t="s">
        <v>28</v>
      </c>
      <c r="F256" s="62">
        <v>105</v>
      </c>
      <c r="G256" s="63"/>
      <c r="H256" s="64">
        <f>ROUND(G256*F256,2)</f>
        <v>0</v>
      </c>
      <c r="I256" s="38"/>
      <c r="J256"/>
      <c r="K256" s="65"/>
    </row>
    <row r="257" spans="1:9" ht="30" customHeight="1" thickBot="1">
      <c r="A257" s="18"/>
      <c r="B257" s="35" t="str">
        <f>B205</f>
        <v>E</v>
      </c>
      <c r="C257" s="116" t="str">
        <f>C205</f>
        <v>Rue La Verendrye / Rue Notre Dame - Bounded By Rue La Verendrye, Rue Notre Dame, Rue La Fleche and Rue Archibald</v>
      </c>
      <c r="D257" s="117"/>
      <c r="E257" s="117"/>
      <c r="F257" s="118"/>
      <c r="G257" s="18" t="s">
        <v>17</v>
      </c>
      <c r="H257" s="18">
        <f>SUM(H205:H256)</f>
        <v>0</v>
      </c>
      <c r="I257" s="38"/>
    </row>
    <row r="258" spans="1:10" s="38" customFormat="1" ht="30" customHeight="1" thickTop="1">
      <c r="A258" s="37"/>
      <c r="B258" s="36" t="s">
        <v>85</v>
      </c>
      <c r="C258" s="113" t="s">
        <v>362</v>
      </c>
      <c r="D258" s="114"/>
      <c r="E258" s="114"/>
      <c r="F258" s="115"/>
      <c r="G258" s="54"/>
      <c r="H258" s="55" t="s">
        <v>2</v>
      </c>
      <c r="J258"/>
    </row>
    <row r="259" spans="1:9" ht="36" customHeight="1">
      <c r="A259" s="17"/>
      <c r="B259" s="14"/>
      <c r="C259" s="30" t="s">
        <v>19</v>
      </c>
      <c r="D259" s="9"/>
      <c r="E259" s="7" t="s">
        <v>2</v>
      </c>
      <c r="F259" s="7" t="s">
        <v>2</v>
      </c>
      <c r="G259" s="17" t="s">
        <v>2</v>
      </c>
      <c r="H259" s="20"/>
      <c r="I259" s="38"/>
    </row>
    <row r="260" spans="1:11" s="66" customFormat="1" ht="30" customHeight="1">
      <c r="A260" s="57" t="s">
        <v>97</v>
      </c>
      <c r="B260" s="58" t="s">
        <v>86</v>
      </c>
      <c r="C260" s="59" t="s">
        <v>98</v>
      </c>
      <c r="D260" s="60" t="s">
        <v>329</v>
      </c>
      <c r="E260" s="61" t="s">
        <v>26</v>
      </c>
      <c r="F260" s="62">
        <v>1040</v>
      </c>
      <c r="G260" s="63"/>
      <c r="H260" s="64">
        <f>ROUND(G260*F260,2)</f>
        <v>0</v>
      </c>
      <c r="I260" s="38"/>
      <c r="J260"/>
      <c r="K260" s="65"/>
    </row>
    <row r="261" spans="1:11" s="68" customFormat="1" ht="30" customHeight="1">
      <c r="A261" s="67" t="s">
        <v>99</v>
      </c>
      <c r="B261" s="58" t="s">
        <v>87</v>
      </c>
      <c r="C261" s="59" t="s">
        <v>100</v>
      </c>
      <c r="D261" s="60" t="s">
        <v>329</v>
      </c>
      <c r="E261" s="61" t="s">
        <v>28</v>
      </c>
      <c r="F261" s="62">
        <v>1805</v>
      </c>
      <c r="G261" s="63"/>
      <c r="H261" s="64">
        <f>ROUND(G261*F261,2)</f>
        <v>0</v>
      </c>
      <c r="I261" s="38"/>
      <c r="J261"/>
      <c r="K261" s="65"/>
    </row>
    <row r="262" spans="1:11" s="66" customFormat="1" ht="30" customHeight="1">
      <c r="A262" s="67" t="s">
        <v>101</v>
      </c>
      <c r="B262" s="58" t="s">
        <v>89</v>
      </c>
      <c r="C262" s="59" t="s">
        <v>103</v>
      </c>
      <c r="D262" s="60" t="s">
        <v>329</v>
      </c>
      <c r="E262" s="61"/>
      <c r="F262" s="62"/>
      <c r="G262" s="69"/>
      <c r="H262" s="64"/>
      <c r="I262" s="38"/>
      <c r="J262"/>
      <c r="K262" s="65"/>
    </row>
    <row r="263" spans="1:11" s="66" customFormat="1" ht="30" customHeight="1">
      <c r="A263" s="67" t="s">
        <v>188</v>
      </c>
      <c r="B263" s="70" t="s">
        <v>29</v>
      </c>
      <c r="C263" s="59" t="s">
        <v>189</v>
      </c>
      <c r="D263" s="71" t="s">
        <v>2</v>
      </c>
      <c r="E263" s="61" t="s">
        <v>30</v>
      </c>
      <c r="F263" s="62">
        <v>1245</v>
      </c>
      <c r="G263" s="63"/>
      <c r="H263" s="64">
        <f>ROUND(G263*F263,2)</f>
        <v>0</v>
      </c>
      <c r="I263" s="38"/>
      <c r="J263"/>
      <c r="K263" s="65"/>
    </row>
    <row r="264" spans="1:11" s="66" customFormat="1" ht="33" customHeight="1">
      <c r="A264" s="67" t="s">
        <v>330</v>
      </c>
      <c r="B264" s="58" t="s">
        <v>91</v>
      </c>
      <c r="C264" s="59" t="s">
        <v>331</v>
      </c>
      <c r="D264" s="60" t="s">
        <v>329</v>
      </c>
      <c r="E264" s="61" t="s">
        <v>26</v>
      </c>
      <c r="F264" s="62">
        <v>140</v>
      </c>
      <c r="G264" s="63"/>
      <c r="H264" s="64">
        <f>ROUND(G264*F264,2)</f>
        <v>0</v>
      </c>
      <c r="I264" s="38"/>
      <c r="J264"/>
      <c r="K264" s="65"/>
    </row>
    <row r="265" spans="1:11" s="68" customFormat="1" ht="30" customHeight="1">
      <c r="A265" s="57" t="s">
        <v>31</v>
      </c>
      <c r="B265" s="58" t="s">
        <v>92</v>
      </c>
      <c r="C265" s="59" t="s">
        <v>32</v>
      </c>
      <c r="D265" s="60" t="s">
        <v>329</v>
      </c>
      <c r="E265" s="61" t="s">
        <v>28</v>
      </c>
      <c r="F265" s="62">
        <v>25</v>
      </c>
      <c r="G265" s="63"/>
      <c r="H265" s="64">
        <f>ROUND(G265*F265,2)</f>
        <v>0</v>
      </c>
      <c r="I265" s="38"/>
      <c r="J265"/>
      <c r="K265" s="65"/>
    </row>
    <row r="266" spans="1:11" s="68" customFormat="1" ht="30" customHeight="1">
      <c r="A266" s="67" t="s">
        <v>106</v>
      </c>
      <c r="B266" s="58" t="s">
        <v>93</v>
      </c>
      <c r="C266" s="59" t="s">
        <v>108</v>
      </c>
      <c r="D266" s="71" t="s">
        <v>109</v>
      </c>
      <c r="E266" s="61" t="s">
        <v>28</v>
      </c>
      <c r="F266" s="62">
        <v>1805</v>
      </c>
      <c r="G266" s="63"/>
      <c r="H266" s="64">
        <f>ROUND(G266*F266,2)</f>
        <v>0</v>
      </c>
      <c r="I266" s="38"/>
      <c r="J266"/>
      <c r="K266" s="65"/>
    </row>
    <row r="267" spans="1:11" s="68" customFormat="1" ht="30" customHeight="1">
      <c r="A267" s="57" t="s">
        <v>332</v>
      </c>
      <c r="B267" s="58" t="s">
        <v>94</v>
      </c>
      <c r="C267" s="59" t="s">
        <v>333</v>
      </c>
      <c r="D267" s="71" t="s">
        <v>334</v>
      </c>
      <c r="E267" s="61" t="s">
        <v>28</v>
      </c>
      <c r="F267" s="62">
        <v>200</v>
      </c>
      <c r="G267" s="63"/>
      <c r="H267" s="64">
        <f>ROUND(G267*F267,2)</f>
        <v>0</v>
      </c>
      <c r="I267" s="38"/>
      <c r="J267"/>
      <c r="K267" s="65"/>
    </row>
    <row r="268" spans="1:11" s="68" customFormat="1" ht="30" customHeight="1">
      <c r="A268" s="57" t="s">
        <v>335</v>
      </c>
      <c r="B268" s="58" t="s">
        <v>264</v>
      </c>
      <c r="C268" s="59" t="s">
        <v>336</v>
      </c>
      <c r="D268" s="71" t="s">
        <v>334</v>
      </c>
      <c r="E268" s="61"/>
      <c r="F268" s="62"/>
      <c r="G268" s="69"/>
      <c r="H268" s="64"/>
      <c r="I268" s="38"/>
      <c r="J268"/>
      <c r="K268" s="65"/>
    </row>
    <row r="269" spans="1:11" s="66" customFormat="1" ht="30" customHeight="1">
      <c r="A269" s="57" t="s">
        <v>337</v>
      </c>
      <c r="B269" s="70" t="s">
        <v>29</v>
      </c>
      <c r="C269" s="59" t="s">
        <v>338</v>
      </c>
      <c r="D269" s="71" t="s">
        <v>2</v>
      </c>
      <c r="E269" s="61" t="s">
        <v>30</v>
      </c>
      <c r="F269" s="62">
        <v>50</v>
      </c>
      <c r="G269" s="63"/>
      <c r="H269" s="64">
        <f>ROUND(G269*F269,2)</f>
        <v>0</v>
      </c>
      <c r="I269" s="38"/>
      <c r="J269"/>
      <c r="K269" s="65"/>
    </row>
    <row r="270" spans="1:16" s="66" customFormat="1" ht="33" customHeight="1">
      <c r="A270" s="86"/>
      <c r="B270" s="58" t="s">
        <v>266</v>
      </c>
      <c r="C270" s="59" t="s">
        <v>580</v>
      </c>
      <c r="D270" s="71" t="s">
        <v>248</v>
      </c>
      <c r="E270" s="61" t="s">
        <v>30</v>
      </c>
      <c r="F270" s="62">
        <v>30</v>
      </c>
      <c r="G270" s="63"/>
      <c r="H270" s="64">
        <f>ROUND(G270*F270,2)</f>
        <v>0</v>
      </c>
      <c r="I270" s="102"/>
      <c r="J270" s="89"/>
      <c r="K270" s="88"/>
      <c r="L270" s="89"/>
      <c r="M270" s="89"/>
      <c r="N270" s="89"/>
      <c r="O270" s="89"/>
      <c r="P270" s="89"/>
    </row>
    <row r="271" spans="1:9" ht="36" customHeight="1">
      <c r="A271" s="17"/>
      <c r="B271" s="14"/>
      <c r="C271" s="31" t="s">
        <v>20</v>
      </c>
      <c r="D271" s="9"/>
      <c r="E271" s="6"/>
      <c r="F271" s="9"/>
      <c r="G271" s="17"/>
      <c r="H271" s="20"/>
      <c r="I271" s="38"/>
    </row>
    <row r="272" spans="1:11" s="66" customFormat="1" ht="30" customHeight="1">
      <c r="A272" s="72" t="s">
        <v>65</v>
      </c>
      <c r="B272" s="58" t="s">
        <v>267</v>
      </c>
      <c r="C272" s="59" t="s">
        <v>67</v>
      </c>
      <c r="D272" s="60" t="s">
        <v>329</v>
      </c>
      <c r="E272" s="61"/>
      <c r="F272" s="62"/>
      <c r="G272" s="69"/>
      <c r="H272" s="64"/>
      <c r="I272" s="38"/>
      <c r="J272"/>
      <c r="K272" s="65"/>
    </row>
    <row r="273" spans="1:11" s="68" customFormat="1" ht="30" customHeight="1">
      <c r="A273" s="72" t="s">
        <v>68</v>
      </c>
      <c r="B273" s="70" t="s">
        <v>29</v>
      </c>
      <c r="C273" s="59" t="s">
        <v>69</v>
      </c>
      <c r="D273" s="71" t="s">
        <v>2</v>
      </c>
      <c r="E273" s="61" t="s">
        <v>28</v>
      </c>
      <c r="F273" s="62">
        <v>100</v>
      </c>
      <c r="G273" s="63"/>
      <c r="H273" s="64">
        <f>ROUND(G273*F273,2)</f>
        <v>0</v>
      </c>
      <c r="I273" s="38"/>
      <c r="J273"/>
      <c r="K273" s="65"/>
    </row>
    <row r="274" spans="1:11" s="68" customFormat="1" ht="30" customHeight="1">
      <c r="A274" s="72" t="s">
        <v>339</v>
      </c>
      <c r="B274" s="70" t="s">
        <v>36</v>
      </c>
      <c r="C274" s="59" t="s">
        <v>340</v>
      </c>
      <c r="D274" s="71" t="s">
        <v>2</v>
      </c>
      <c r="E274" s="61" t="s">
        <v>28</v>
      </c>
      <c r="F274" s="62">
        <v>85</v>
      </c>
      <c r="G274" s="63"/>
      <c r="H274" s="64">
        <f>ROUND(G274*F274,2)</f>
        <v>0</v>
      </c>
      <c r="I274" s="38"/>
      <c r="J274"/>
      <c r="K274" s="65"/>
    </row>
    <row r="275" spans="1:11" s="68" customFormat="1" ht="30" customHeight="1">
      <c r="A275" s="72" t="s">
        <v>34</v>
      </c>
      <c r="B275" s="58" t="s">
        <v>269</v>
      </c>
      <c r="C275" s="59" t="s">
        <v>35</v>
      </c>
      <c r="D275" s="71" t="s">
        <v>341</v>
      </c>
      <c r="E275" s="61"/>
      <c r="F275" s="62"/>
      <c r="G275" s="69"/>
      <c r="H275" s="64"/>
      <c r="I275" s="38"/>
      <c r="J275"/>
      <c r="K275" s="65"/>
    </row>
    <row r="276" spans="1:11" s="68" customFormat="1" ht="30" customHeight="1">
      <c r="A276" s="72" t="s">
        <v>195</v>
      </c>
      <c r="B276" s="70" t="s">
        <v>29</v>
      </c>
      <c r="C276" s="59" t="s">
        <v>196</v>
      </c>
      <c r="D276" s="71" t="s">
        <v>2</v>
      </c>
      <c r="E276" s="61" t="s">
        <v>28</v>
      </c>
      <c r="F276" s="62">
        <v>100</v>
      </c>
      <c r="G276" s="63"/>
      <c r="H276" s="64">
        <f>ROUND(G276*F276,2)</f>
        <v>0</v>
      </c>
      <c r="I276" s="38"/>
      <c r="J276"/>
      <c r="K276" s="65"/>
    </row>
    <row r="277" spans="1:11" s="68" customFormat="1" ht="30" customHeight="1">
      <c r="A277" s="72" t="s">
        <v>37</v>
      </c>
      <c r="B277" s="58" t="s">
        <v>273</v>
      </c>
      <c r="C277" s="59" t="s">
        <v>38</v>
      </c>
      <c r="D277" s="71" t="s">
        <v>341</v>
      </c>
      <c r="E277" s="61"/>
      <c r="F277" s="62"/>
      <c r="G277" s="69"/>
      <c r="H277" s="64"/>
      <c r="I277" s="38"/>
      <c r="J277"/>
      <c r="K277" s="65"/>
    </row>
    <row r="278" spans="1:11" s="68" customFormat="1" ht="30" customHeight="1">
      <c r="A278" s="72" t="s">
        <v>39</v>
      </c>
      <c r="B278" s="70" t="s">
        <v>29</v>
      </c>
      <c r="C278" s="59" t="s">
        <v>40</v>
      </c>
      <c r="D278" s="71" t="s">
        <v>2</v>
      </c>
      <c r="E278" s="61" t="s">
        <v>33</v>
      </c>
      <c r="F278" s="62">
        <v>20</v>
      </c>
      <c r="G278" s="63"/>
      <c r="H278" s="64">
        <f>ROUND(G278*F278,2)</f>
        <v>0</v>
      </c>
      <c r="I278" s="38"/>
      <c r="J278"/>
      <c r="K278" s="65"/>
    </row>
    <row r="279" spans="1:11" s="68" customFormat="1" ht="30" customHeight="1">
      <c r="A279" s="72" t="s">
        <v>41</v>
      </c>
      <c r="B279" s="58" t="s">
        <v>276</v>
      </c>
      <c r="C279" s="59" t="s">
        <v>42</v>
      </c>
      <c r="D279" s="71" t="s">
        <v>341</v>
      </c>
      <c r="E279" s="61"/>
      <c r="F279" s="62"/>
      <c r="G279" s="69"/>
      <c r="H279" s="64"/>
      <c r="I279" s="38"/>
      <c r="J279"/>
      <c r="K279" s="65"/>
    </row>
    <row r="280" spans="1:11" s="68" customFormat="1" ht="30" customHeight="1">
      <c r="A280" s="72" t="s">
        <v>43</v>
      </c>
      <c r="B280" s="70" t="s">
        <v>29</v>
      </c>
      <c r="C280" s="59" t="s">
        <v>44</v>
      </c>
      <c r="D280" s="71" t="s">
        <v>2</v>
      </c>
      <c r="E280" s="61" t="s">
        <v>33</v>
      </c>
      <c r="F280" s="62">
        <v>20</v>
      </c>
      <c r="G280" s="63"/>
      <c r="H280" s="64">
        <f>ROUND(G280*F280,2)</f>
        <v>0</v>
      </c>
      <c r="I280" s="38"/>
      <c r="J280"/>
      <c r="K280" s="65"/>
    </row>
    <row r="281" spans="1:11" s="66" customFormat="1" ht="30" customHeight="1">
      <c r="A281" s="72" t="s">
        <v>117</v>
      </c>
      <c r="B281" s="58" t="s">
        <v>277</v>
      </c>
      <c r="C281" s="59" t="s">
        <v>45</v>
      </c>
      <c r="D281" s="71" t="s">
        <v>119</v>
      </c>
      <c r="E281" s="61"/>
      <c r="F281" s="62"/>
      <c r="G281" s="69"/>
      <c r="H281" s="64"/>
      <c r="I281" s="38"/>
      <c r="J281"/>
      <c r="K281" s="65"/>
    </row>
    <row r="282" spans="1:11" s="68" customFormat="1" ht="30" customHeight="1">
      <c r="A282" s="72" t="s">
        <v>120</v>
      </c>
      <c r="B282" s="70" t="s">
        <v>29</v>
      </c>
      <c r="C282" s="59" t="s">
        <v>121</v>
      </c>
      <c r="D282" s="71" t="s">
        <v>46</v>
      </c>
      <c r="E282" s="61"/>
      <c r="F282" s="62"/>
      <c r="G282" s="69"/>
      <c r="H282" s="64"/>
      <c r="I282" s="38"/>
      <c r="J282"/>
      <c r="K282" s="65"/>
    </row>
    <row r="283" spans="1:11" s="68" customFormat="1" ht="30" customHeight="1">
      <c r="A283" s="72" t="s">
        <v>123</v>
      </c>
      <c r="B283" s="103" t="s">
        <v>122</v>
      </c>
      <c r="C283" s="104" t="s">
        <v>124</v>
      </c>
      <c r="D283" s="105"/>
      <c r="E283" s="106" t="s">
        <v>28</v>
      </c>
      <c r="F283" s="107">
        <v>25</v>
      </c>
      <c r="G283" s="108"/>
      <c r="H283" s="109">
        <f>ROUND(G283*F283,2)</f>
        <v>0</v>
      </c>
      <c r="I283" s="38"/>
      <c r="J283"/>
      <c r="K283" s="65"/>
    </row>
    <row r="284" spans="1:11" s="66" customFormat="1" ht="30" customHeight="1">
      <c r="A284" s="72" t="s">
        <v>263</v>
      </c>
      <c r="B284" s="58" t="s">
        <v>278</v>
      </c>
      <c r="C284" s="59" t="s">
        <v>265</v>
      </c>
      <c r="D284" s="71" t="s">
        <v>119</v>
      </c>
      <c r="E284" s="61" t="s">
        <v>28</v>
      </c>
      <c r="F284" s="74">
        <v>5</v>
      </c>
      <c r="G284" s="63"/>
      <c r="H284" s="64">
        <f>ROUND(G284*F284,2)</f>
        <v>0</v>
      </c>
      <c r="I284" s="38"/>
      <c r="J284"/>
      <c r="K284" s="65"/>
    </row>
    <row r="285" spans="1:11" s="68" customFormat="1" ht="30" customHeight="1">
      <c r="A285" s="72" t="s">
        <v>219</v>
      </c>
      <c r="B285" s="58" t="s">
        <v>279</v>
      </c>
      <c r="C285" s="59" t="s">
        <v>221</v>
      </c>
      <c r="D285" s="71" t="s">
        <v>119</v>
      </c>
      <c r="E285" s="61" t="s">
        <v>28</v>
      </c>
      <c r="F285" s="62">
        <v>5</v>
      </c>
      <c r="G285" s="63"/>
      <c r="H285" s="64">
        <f>ROUND(G285*F285,2)</f>
        <v>0</v>
      </c>
      <c r="I285" s="38"/>
      <c r="J285"/>
      <c r="K285" s="65"/>
    </row>
    <row r="286" spans="1:11" s="68" customFormat="1" ht="30" customHeight="1">
      <c r="A286" s="72" t="s">
        <v>245</v>
      </c>
      <c r="B286" s="58" t="s">
        <v>280</v>
      </c>
      <c r="C286" s="59" t="s">
        <v>247</v>
      </c>
      <c r="D286" s="71" t="s">
        <v>119</v>
      </c>
      <c r="E286" s="61" t="s">
        <v>28</v>
      </c>
      <c r="F286" s="62">
        <v>5</v>
      </c>
      <c r="G286" s="63"/>
      <c r="H286" s="64">
        <f>ROUND(G286*F286,2)</f>
        <v>0</v>
      </c>
      <c r="I286" s="38"/>
      <c r="J286"/>
      <c r="K286" s="65"/>
    </row>
    <row r="287" spans="1:11" s="66" customFormat="1" ht="30" customHeight="1">
      <c r="A287" s="72" t="s">
        <v>268</v>
      </c>
      <c r="B287" s="58" t="s">
        <v>281</v>
      </c>
      <c r="C287" s="59" t="s">
        <v>270</v>
      </c>
      <c r="D287" s="71" t="s">
        <v>127</v>
      </c>
      <c r="E287" s="61"/>
      <c r="F287" s="62"/>
      <c r="G287" s="69"/>
      <c r="H287" s="64"/>
      <c r="I287" s="38"/>
      <c r="J287"/>
      <c r="K287" s="65"/>
    </row>
    <row r="288" spans="1:11" s="68" customFormat="1" ht="30" customHeight="1">
      <c r="A288" s="72" t="s">
        <v>271</v>
      </c>
      <c r="B288" s="70" t="s">
        <v>29</v>
      </c>
      <c r="C288" s="59" t="s">
        <v>353</v>
      </c>
      <c r="D288" s="71" t="s">
        <v>2</v>
      </c>
      <c r="E288" s="61" t="s">
        <v>47</v>
      </c>
      <c r="F288" s="62">
        <v>10</v>
      </c>
      <c r="G288" s="63"/>
      <c r="H288" s="64">
        <f>ROUND(G288*F288,2)</f>
        <v>0</v>
      </c>
      <c r="I288" s="38"/>
      <c r="J288"/>
      <c r="K288" s="65"/>
    </row>
    <row r="289" spans="1:11" s="68" customFormat="1" ht="30" customHeight="1">
      <c r="A289" s="72" t="s">
        <v>272</v>
      </c>
      <c r="B289" s="58" t="s">
        <v>282</v>
      </c>
      <c r="C289" s="59" t="s">
        <v>274</v>
      </c>
      <c r="D289" s="71" t="s">
        <v>127</v>
      </c>
      <c r="E289" s="61"/>
      <c r="F289" s="62"/>
      <c r="G289" s="69"/>
      <c r="H289" s="64"/>
      <c r="I289" s="38"/>
      <c r="J289"/>
      <c r="K289" s="65"/>
    </row>
    <row r="290" spans="1:11" s="68" customFormat="1" ht="33" customHeight="1">
      <c r="A290" s="72" t="s">
        <v>275</v>
      </c>
      <c r="B290" s="70" t="s">
        <v>29</v>
      </c>
      <c r="C290" s="59" t="s">
        <v>354</v>
      </c>
      <c r="D290" s="71" t="s">
        <v>133</v>
      </c>
      <c r="E290" s="61" t="s">
        <v>47</v>
      </c>
      <c r="F290" s="62">
        <v>15</v>
      </c>
      <c r="G290" s="63"/>
      <c r="H290" s="64">
        <f>ROUND(G290*F290,2)</f>
        <v>0</v>
      </c>
      <c r="I290" s="38"/>
      <c r="J290"/>
      <c r="K290" s="65"/>
    </row>
    <row r="291" spans="1:11" s="66" customFormat="1" ht="49.5" customHeight="1">
      <c r="A291" s="72" t="s">
        <v>342</v>
      </c>
      <c r="B291" s="70" t="s">
        <v>36</v>
      </c>
      <c r="C291" s="59" t="s">
        <v>363</v>
      </c>
      <c r="D291" s="71" t="s">
        <v>146</v>
      </c>
      <c r="E291" s="61" t="s">
        <v>47</v>
      </c>
      <c r="F291" s="74">
        <v>70</v>
      </c>
      <c r="G291" s="63"/>
      <c r="H291" s="64">
        <f>ROUND(G291*F291,2)</f>
        <v>0</v>
      </c>
      <c r="I291" s="38"/>
      <c r="J291"/>
      <c r="K291" s="65"/>
    </row>
    <row r="292" spans="1:11" s="68" customFormat="1" ht="30" customHeight="1">
      <c r="A292" s="72" t="s">
        <v>125</v>
      </c>
      <c r="B292" s="58" t="s">
        <v>283</v>
      </c>
      <c r="C292" s="59" t="s">
        <v>48</v>
      </c>
      <c r="D292" s="71" t="s">
        <v>127</v>
      </c>
      <c r="E292" s="61"/>
      <c r="F292" s="62"/>
      <c r="G292" s="69"/>
      <c r="H292" s="64"/>
      <c r="I292" s="38"/>
      <c r="J292"/>
      <c r="K292" s="65"/>
    </row>
    <row r="293" spans="1:11" s="68" customFormat="1" ht="30" customHeight="1">
      <c r="A293" s="72" t="s">
        <v>128</v>
      </c>
      <c r="B293" s="70" t="s">
        <v>29</v>
      </c>
      <c r="C293" s="59" t="s">
        <v>129</v>
      </c>
      <c r="D293" s="71" t="s">
        <v>130</v>
      </c>
      <c r="E293" s="61"/>
      <c r="F293" s="62"/>
      <c r="G293" s="64"/>
      <c r="H293" s="64"/>
      <c r="I293" s="38"/>
      <c r="J293"/>
      <c r="K293" s="65"/>
    </row>
    <row r="294" spans="1:11" s="68" customFormat="1" ht="30" customHeight="1">
      <c r="A294" s="72" t="s">
        <v>131</v>
      </c>
      <c r="B294" s="73" t="s">
        <v>122</v>
      </c>
      <c r="C294" s="59" t="s">
        <v>132</v>
      </c>
      <c r="D294" s="71"/>
      <c r="E294" s="61" t="s">
        <v>47</v>
      </c>
      <c r="F294" s="62">
        <v>10</v>
      </c>
      <c r="G294" s="63"/>
      <c r="H294" s="64">
        <f>ROUND(G294*F294,2)</f>
        <v>0</v>
      </c>
      <c r="I294" s="38"/>
      <c r="J294"/>
      <c r="K294" s="65"/>
    </row>
    <row r="295" spans="1:11" s="68" customFormat="1" ht="30" customHeight="1">
      <c r="A295" s="72" t="s">
        <v>343</v>
      </c>
      <c r="B295" s="70" t="s">
        <v>36</v>
      </c>
      <c r="C295" s="59" t="s">
        <v>344</v>
      </c>
      <c r="D295" s="71" t="s">
        <v>134</v>
      </c>
      <c r="E295" s="61" t="s">
        <v>47</v>
      </c>
      <c r="F295" s="62">
        <v>6</v>
      </c>
      <c r="G295" s="63"/>
      <c r="H295" s="64">
        <f>ROUND(G295*F295,2)</f>
        <v>0</v>
      </c>
      <c r="I295" s="38"/>
      <c r="J295"/>
      <c r="K295" s="65"/>
    </row>
    <row r="296" spans="1:11" s="68" customFormat="1" ht="33" customHeight="1">
      <c r="A296" s="72" t="s">
        <v>49</v>
      </c>
      <c r="B296" s="58" t="s">
        <v>284</v>
      </c>
      <c r="C296" s="59" t="s">
        <v>50</v>
      </c>
      <c r="D296" s="71" t="s">
        <v>223</v>
      </c>
      <c r="E296" s="61" t="s">
        <v>28</v>
      </c>
      <c r="F296" s="62">
        <v>5</v>
      </c>
      <c r="G296" s="63"/>
      <c r="H296" s="64">
        <f>ROUND(G296*F296,2)</f>
        <v>0</v>
      </c>
      <c r="I296" s="38"/>
      <c r="J296"/>
      <c r="K296" s="65"/>
    </row>
    <row r="297" spans="1:11" s="68" customFormat="1" ht="30" customHeight="1">
      <c r="A297" s="72" t="s">
        <v>345</v>
      </c>
      <c r="B297" s="58" t="s">
        <v>285</v>
      </c>
      <c r="C297" s="59" t="s">
        <v>346</v>
      </c>
      <c r="D297" s="71" t="s">
        <v>347</v>
      </c>
      <c r="E297" s="75"/>
      <c r="F297" s="62"/>
      <c r="G297" s="69"/>
      <c r="H297" s="64"/>
      <c r="I297" s="38"/>
      <c r="J297"/>
      <c r="K297" s="65"/>
    </row>
    <row r="298" spans="1:11" s="68" customFormat="1" ht="30" customHeight="1">
      <c r="A298" s="72" t="s">
        <v>348</v>
      </c>
      <c r="B298" s="70" t="s">
        <v>29</v>
      </c>
      <c r="C298" s="59" t="s">
        <v>76</v>
      </c>
      <c r="D298" s="71"/>
      <c r="E298" s="61"/>
      <c r="F298" s="62"/>
      <c r="G298" s="69"/>
      <c r="H298" s="64"/>
      <c r="I298" s="38"/>
      <c r="J298"/>
      <c r="K298" s="65"/>
    </row>
    <row r="299" spans="1:11" s="68" customFormat="1" ht="30" customHeight="1">
      <c r="A299" s="72" t="s">
        <v>349</v>
      </c>
      <c r="B299" s="73" t="s">
        <v>122</v>
      </c>
      <c r="C299" s="59" t="s">
        <v>152</v>
      </c>
      <c r="D299" s="71"/>
      <c r="E299" s="61" t="s">
        <v>30</v>
      </c>
      <c r="F299" s="62">
        <v>16</v>
      </c>
      <c r="G299" s="63"/>
      <c r="H299" s="64">
        <f>ROUND(G299*F299,2)</f>
        <v>0</v>
      </c>
      <c r="I299" s="38"/>
      <c r="J299"/>
      <c r="K299" s="65"/>
    </row>
    <row r="300" spans="1:9" ht="36" customHeight="1">
      <c r="A300" s="17"/>
      <c r="B300" s="5"/>
      <c r="C300" s="31" t="s">
        <v>21</v>
      </c>
      <c r="D300" s="9"/>
      <c r="E300" s="7"/>
      <c r="F300" s="7"/>
      <c r="G300" s="17"/>
      <c r="H300" s="20"/>
      <c r="I300" s="38"/>
    </row>
    <row r="301" spans="1:11" s="66" customFormat="1" ht="33" customHeight="1">
      <c r="A301" s="57" t="s">
        <v>52</v>
      </c>
      <c r="B301" s="58" t="s">
        <v>286</v>
      </c>
      <c r="C301" s="59" t="s">
        <v>53</v>
      </c>
      <c r="D301" s="71" t="s">
        <v>350</v>
      </c>
      <c r="E301" s="61"/>
      <c r="F301" s="74"/>
      <c r="G301" s="69"/>
      <c r="H301" s="76"/>
      <c r="I301" s="38"/>
      <c r="J301"/>
      <c r="K301" s="65"/>
    </row>
    <row r="302" spans="1:11" s="66" customFormat="1" ht="33" customHeight="1">
      <c r="A302" s="57" t="s">
        <v>143</v>
      </c>
      <c r="B302" s="70" t="s">
        <v>29</v>
      </c>
      <c r="C302" s="59" t="s">
        <v>144</v>
      </c>
      <c r="D302" s="71" t="s">
        <v>2</v>
      </c>
      <c r="E302" s="61" t="s">
        <v>28</v>
      </c>
      <c r="F302" s="74">
        <v>70</v>
      </c>
      <c r="G302" s="63"/>
      <c r="H302" s="64">
        <f>ROUND(G302*F302,2)</f>
        <v>0</v>
      </c>
      <c r="I302" s="38"/>
      <c r="J302"/>
      <c r="K302" s="65"/>
    </row>
    <row r="303" spans="1:11" s="68" customFormat="1" ht="33" customHeight="1">
      <c r="A303" s="57" t="s">
        <v>147</v>
      </c>
      <c r="B303" s="58" t="s">
        <v>287</v>
      </c>
      <c r="C303" s="59" t="s">
        <v>149</v>
      </c>
      <c r="D303" s="71" t="s">
        <v>347</v>
      </c>
      <c r="E303" s="75"/>
      <c r="F303" s="62"/>
      <c r="G303" s="69"/>
      <c r="H303" s="76"/>
      <c r="I303" s="38"/>
      <c r="J303"/>
      <c r="K303" s="65"/>
    </row>
    <row r="304" spans="1:11" s="68" customFormat="1" ht="30" customHeight="1">
      <c r="A304" s="57" t="s">
        <v>150</v>
      </c>
      <c r="B304" s="70" t="s">
        <v>29</v>
      </c>
      <c r="C304" s="59" t="s">
        <v>51</v>
      </c>
      <c r="D304" s="71"/>
      <c r="E304" s="61"/>
      <c r="F304" s="62"/>
      <c r="G304" s="69"/>
      <c r="H304" s="76"/>
      <c r="I304" s="38"/>
      <c r="J304"/>
      <c r="K304" s="65"/>
    </row>
    <row r="305" spans="1:11" s="68" customFormat="1" ht="30" customHeight="1">
      <c r="A305" s="57" t="s">
        <v>151</v>
      </c>
      <c r="B305" s="73" t="s">
        <v>122</v>
      </c>
      <c r="C305" s="59" t="s">
        <v>152</v>
      </c>
      <c r="D305" s="71"/>
      <c r="E305" s="61" t="s">
        <v>30</v>
      </c>
      <c r="F305" s="62">
        <v>190</v>
      </c>
      <c r="G305" s="63"/>
      <c r="H305" s="64">
        <f>ROUND(G305*F305,2)</f>
        <v>0</v>
      </c>
      <c r="I305" s="38"/>
      <c r="J305"/>
      <c r="K305" s="65"/>
    </row>
    <row r="306" spans="1:11" s="68" customFormat="1" ht="33" customHeight="1">
      <c r="A306" s="57" t="s">
        <v>351</v>
      </c>
      <c r="B306" s="58" t="s">
        <v>288</v>
      </c>
      <c r="C306" s="59" t="s">
        <v>352</v>
      </c>
      <c r="D306" s="71" t="s">
        <v>347</v>
      </c>
      <c r="E306" s="61" t="s">
        <v>30</v>
      </c>
      <c r="F306" s="62">
        <v>280</v>
      </c>
      <c r="G306" s="63"/>
      <c r="H306" s="64">
        <f>ROUND(G306*F306,2)</f>
        <v>0</v>
      </c>
      <c r="I306" s="38"/>
      <c r="J306"/>
      <c r="K306" s="65"/>
    </row>
    <row r="307" spans="1:9" ht="36" customHeight="1">
      <c r="A307" s="17"/>
      <c r="B307" s="14"/>
      <c r="C307" s="31" t="s">
        <v>23</v>
      </c>
      <c r="D307" s="9"/>
      <c r="E307" s="6"/>
      <c r="F307" s="9"/>
      <c r="G307" s="17"/>
      <c r="H307" s="20"/>
      <c r="I307" s="38"/>
    </row>
    <row r="308" spans="1:11" s="66" customFormat="1" ht="30" customHeight="1">
      <c r="A308" s="72" t="s">
        <v>56</v>
      </c>
      <c r="B308" s="58" t="s">
        <v>591</v>
      </c>
      <c r="C308" s="59" t="s">
        <v>57</v>
      </c>
      <c r="D308" s="71" t="s">
        <v>173</v>
      </c>
      <c r="E308" s="61"/>
      <c r="F308" s="62"/>
      <c r="G308" s="69"/>
      <c r="H308" s="64"/>
      <c r="I308" s="38"/>
      <c r="J308"/>
      <c r="K308" s="65"/>
    </row>
    <row r="309" spans="1:11" s="68" customFormat="1" ht="30" customHeight="1">
      <c r="A309" s="72" t="s">
        <v>58</v>
      </c>
      <c r="B309" s="70" t="s">
        <v>29</v>
      </c>
      <c r="C309" s="59" t="s">
        <v>174</v>
      </c>
      <c r="D309" s="71"/>
      <c r="E309" s="61" t="s">
        <v>28</v>
      </c>
      <c r="F309" s="62">
        <v>25</v>
      </c>
      <c r="G309" s="63"/>
      <c r="H309" s="64">
        <f>ROUND(G309*F309,2)</f>
        <v>0</v>
      </c>
      <c r="I309" s="38"/>
      <c r="J309"/>
      <c r="K309" s="65"/>
    </row>
    <row r="310" spans="1:9" ht="30" customHeight="1" thickBot="1">
      <c r="A310" s="18"/>
      <c r="B310" s="35" t="str">
        <f>B258</f>
        <v>F</v>
      </c>
      <c r="C310" s="116" t="str">
        <f>C258</f>
        <v>Leighton Ave. / Roberta Ave. - Bouded By Leighton Ave., Roberta Ave., Woodvale St. and Henderson Hwy.</v>
      </c>
      <c r="D310" s="117"/>
      <c r="E310" s="117"/>
      <c r="F310" s="118"/>
      <c r="G310" s="18" t="s">
        <v>17</v>
      </c>
      <c r="H310" s="18">
        <f>SUM(H258:H309)</f>
        <v>0</v>
      </c>
      <c r="I310" s="38"/>
    </row>
    <row r="311" spans="1:10" s="38" customFormat="1" ht="30" customHeight="1" thickTop="1">
      <c r="A311" s="37"/>
      <c r="B311" s="36" t="s">
        <v>95</v>
      </c>
      <c r="C311" s="113" t="s">
        <v>595</v>
      </c>
      <c r="D311" s="114"/>
      <c r="E311" s="114"/>
      <c r="F311" s="115"/>
      <c r="G311" s="54"/>
      <c r="H311" s="55" t="s">
        <v>2</v>
      </c>
      <c r="J311"/>
    </row>
    <row r="312" spans="1:9" ht="36" customHeight="1">
      <c r="A312" s="17"/>
      <c r="B312" s="14"/>
      <c r="C312" s="30" t="s">
        <v>19</v>
      </c>
      <c r="D312" s="9"/>
      <c r="E312" s="7" t="s">
        <v>2</v>
      </c>
      <c r="F312" s="7" t="s">
        <v>2</v>
      </c>
      <c r="G312" s="17" t="s">
        <v>2</v>
      </c>
      <c r="H312" s="20"/>
      <c r="I312" s="38"/>
    </row>
    <row r="313" spans="1:11" s="66" customFormat="1" ht="30" customHeight="1">
      <c r="A313" s="57" t="s">
        <v>97</v>
      </c>
      <c r="B313" s="58" t="s">
        <v>96</v>
      </c>
      <c r="C313" s="59" t="s">
        <v>98</v>
      </c>
      <c r="D313" s="60" t="s">
        <v>329</v>
      </c>
      <c r="E313" s="61" t="s">
        <v>26</v>
      </c>
      <c r="F313" s="62">
        <v>152</v>
      </c>
      <c r="G313" s="63"/>
      <c r="H313" s="64">
        <f>ROUND(G313*F313,2)</f>
        <v>0</v>
      </c>
      <c r="I313" s="38"/>
      <c r="J313"/>
      <c r="K313" s="65"/>
    </row>
    <row r="314" spans="1:11" s="68" customFormat="1" ht="30" customHeight="1">
      <c r="A314" s="67" t="s">
        <v>99</v>
      </c>
      <c r="B314" s="58" t="s">
        <v>372</v>
      </c>
      <c r="C314" s="59" t="s">
        <v>100</v>
      </c>
      <c r="D314" s="60" t="s">
        <v>329</v>
      </c>
      <c r="E314" s="61" t="s">
        <v>28</v>
      </c>
      <c r="F314" s="62">
        <v>280</v>
      </c>
      <c r="G314" s="63"/>
      <c r="H314" s="64">
        <f>ROUND(G314*F314,2)</f>
        <v>0</v>
      </c>
      <c r="I314" s="38"/>
      <c r="J314"/>
      <c r="K314" s="65"/>
    </row>
    <row r="315" spans="1:11" s="66" customFormat="1" ht="30" customHeight="1">
      <c r="A315" s="67" t="s">
        <v>101</v>
      </c>
      <c r="B315" s="58" t="s">
        <v>289</v>
      </c>
      <c r="C315" s="59" t="s">
        <v>103</v>
      </c>
      <c r="D315" s="60" t="s">
        <v>329</v>
      </c>
      <c r="E315" s="61"/>
      <c r="F315" s="62"/>
      <c r="G315" s="69"/>
      <c r="H315" s="64"/>
      <c r="I315" s="38"/>
      <c r="J315"/>
      <c r="K315" s="65"/>
    </row>
    <row r="316" spans="1:11" s="66" customFormat="1" ht="30" customHeight="1">
      <c r="A316" s="67" t="s">
        <v>188</v>
      </c>
      <c r="B316" s="70" t="s">
        <v>29</v>
      </c>
      <c r="C316" s="59" t="s">
        <v>189</v>
      </c>
      <c r="D316" s="71" t="s">
        <v>2</v>
      </c>
      <c r="E316" s="61" t="s">
        <v>30</v>
      </c>
      <c r="F316" s="62">
        <v>191</v>
      </c>
      <c r="G316" s="63"/>
      <c r="H316" s="64">
        <f>ROUND(G316*F316,2)</f>
        <v>0</v>
      </c>
      <c r="I316" s="38"/>
      <c r="J316"/>
      <c r="K316" s="65"/>
    </row>
    <row r="317" spans="1:11" s="66" customFormat="1" ht="33" customHeight="1">
      <c r="A317" s="67" t="s">
        <v>330</v>
      </c>
      <c r="B317" s="58" t="s">
        <v>290</v>
      </c>
      <c r="C317" s="59" t="s">
        <v>331</v>
      </c>
      <c r="D317" s="60" t="s">
        <v>329</v>
      </c>
      <c r="E317" s="61" t="s">
        <v>26</v>
      </c>
      <c r="F317" s="62">
        <v>30</v>
      </c>
      <c r="G317" s="63"/>
      <c r="H317" s="64">
        <f>ROUND(G317*F317,2)</f>
        <v>0</v>
      </c>
      <c r="I317" s="38"/>
      <c r="J317"/>
      <c r="K317" s="65"/>
    </row>
    <row r="318" spans="1:11" s="68" customFormat="1" ht="30" customHeight="1">
      <c r="A318" s="57" t="s">
        <v>31</v>
      </c>
      <c r="B318" s="58" t="s">
        <v>291</v>
      </c>
      <c r="C318" s="59" t="s">
        <v>32</v>
      </c>
      <c r="D318" s="60" t="s">
        <v>329</v>
      </c>
      <c r="E318" s="61" t="s">
        <v>28</v>
      </c>
      <c r="F318" s="62">
        <v>5</v>
      </c>
      <c r="G318" s="63"/>
      <c r="H318" s="64">
        <f>ROUND(G318*F318,2)</f>
        <v>0</v>
      </c>
      <c r="I318" s="38"/>
      <c r="J318"/>
      <c r="K318" s="65"/>
    </row>
    <row r="319" spans="1:11" s="68" customFormat="1" ht="30" customHeight="1">
      <c r="A319" s="67" t="s">
        <v>106</v>
      </c>
      <c r="B319" s="58" t="s">
        <v>292</v>
      </c>
      <c r="C319" s="59" t="s">
        <v>108</v>
      </c>
      <c r="D319" s="71" t="s">
        <v>109</v>
      </c>
      <c r="E319" s="61" t="s">
        <v>28</v>
      </c>
      <c r="F319" s="62">
        <v>280</v>
      </c>
      <c r="G319" s="63"/>
      <c r="H319" s="64">
        <f>ROUND(G319*F319,2)</f>
        <v>0</v>
      </c>
      <c r="I319" s="38"/>
      <c r="J319"/>
      <c r="K319" s="65"/>
    </row>
    <row r="320" spans="1:11" s="68" customFormat="1" ht="30" customHeight="1">
      <c r="A320" s="57" t="s">
        <v>332</v>
      </c>
      <c r="B320" s="58" t="s">
        <v>293</v>
      </c>
      <c r="C320" s="59" t="s">
        <v>333</v>
      </c>
      <c r="D320" s="71" t="s">
        <v>334</v>
      </c>
      <c r="E320" s="61" t="s">
        <v>28</v>
      </c>
      <c r="F320" s="62">
        <v>29</v>
      </c>
      <c r="G320" s="63"/>
      <c r="H320" s="64">
        <f>ROUND(G320*F320,2)</f>
        <v>0</v>
      </c>
      <c r="I320" s="38"/>
      <c r="J320"/>
      <c r="K320" s="65"/>
    </row>
    <row r="321" spans="1:11" s="68" customFormat="1" ht="30" customHeight="1">
      <c r="A321" s="57" t="s">
        <v>335</v>
      </c>
      <c r="B321" s="58" t="s">
        <v>294</v>
      </c>
      <c r="C321" s="59" t="s">
        <v>336</v>
      </c>
      <c r="D321" s="71" t="s">
        <v>334</v>
      </c>
      <c r="E321" s="61"/>
      <c r="F321" s="62"/>
      <c r="G321" s="69"/>
      <c r="H321" s="64"/>
      <c r="I321" s="38"/>
      <c r="J321"/>
      <c r="K321" s="65"/>
    </row>
    <row r="322" spans="1:11" s="66" customFormat="1" ht="30" customHeight="1">
      <c r="A322" s="57" t="s">
        <v>337</v>
      </c>
      <c r="B322" s="70" t="s">
        <v>29</v>
      </c>
      <c r="C322" s="59" t="s">
        <v>338</v>
      </c>
      <c r="D322" s="71" t="s">
        <v>2</v>
      </c>
      <c r="E322" s="61" t="s">
        <v>30</v>
      </c>
      <c r="F322" s="62">
        <v>18</v>
      </c>
      <c r="G322" s="63"/>
      <c r="H322" s="64">
        <f>ROUND(G322*F322,2)</f>
        <v>0</v>
      </c>
      <c r="I322" s="38"/>
      <c r="J322"/>
      <c r="K322" s="65"/>
    </row>
    <row r="323" spans="1:16" s="66" customFormat="1" ht="33" customHeight="1">
      <c r="A323" s="86"/>
      <c r="B323" s="58" t="s">
        <v>295</v>
      </c>
      <c r="C323" s="59" t="s">
        <v>580</v>
      </c>
      <c r="D323" s="71" t="s">
        <v>248</v>
      </c>
      <c r="E323" s="61" t="s">
        <v>30</v>
      </c>
      <c r="F323" s="62">
        <v>15</v>
      </c>
      <c r="G323" s="63"/>
      <c r="H323" s="64">
        <f>ROUND(G323*F323,2)</f>
        <v>0</v>
      </c>
      <c r="I323" s="102"/>
      <c r="J323" s="89"/>
      <c r="K323" s="88"/>
      <c r="L323" s="89"/>
      <c r="M323" s="89"/>
      <c r="N323" s="89"/>
      <c r="O323" s="89"/>
      <c r="P323" s="89"/>
    </row>
    <row r="324" spans="1:9" ht="36" customHeight="1">
      <c r="A324" s="17"/>
      <c r="B324" s="14"/>
      <c r="C324" s="31" t="s">
        <v>20</v>
      </c>
      <c r="D324" s="9"/>
      <c r="E324" s="6"/>
      <c r="F324" s="9"/>
      <c r="G324" s="17"/>
      <c r="H324" s="20"/>
      <c r="I324" s="38"/>
    </row>
    <row r="325" spans="1:11" s="66" customFormat="1" ht="30" customHeight="1">
      <c r="A325" s="72" t="s">
        <v>65</v>
      </c>
      <c r="B325" s="58" t="s">
        <v>296</v>
      </c>
      <c r="C325" s="59" t="s">
        <v>67</v>
      </c>
      <c r="D325" s="60" t="s">
        <v>329</v>
      </c>
      <c r="E325" s="61"/>
      <c r="F325" s="62"/>
      <c r="G325" s="69"/>
      <c r="H325" s="64"/>
      <c r="I325" s="38"/>
      <c r="J325"/>
      <c r="K325" s="65"/>
    </row>
    <row r="326" spans="1:11" s="68" customFormat="1" ht="30" customHeight="1">
      <c r="A326" s="72" t="s">
        <v>68</v>
      </c>
      <c r="B326" s="70" t="s">
        <v>29</v>
      </c>
      <c r="C326" s="59" t="s">
        <v>69</v>
      </c>
      <c r="D326" s="71" t="s">
        <v>2</v>
      </c>
      <c r="E326" s="61" t="s">
        <v>28</v>
      </c>
      <c r="F326" s="62">
        <v>50</v>
      </c>
      <c r="G326" s="63"/>
      <c r="H326" s="64">
        <f>ROUND(G326*F326,2)</f>
        <v>0</v>
      </c>
      <c r="I326" s="38"/>
      <c r="J326"/>
      <c r="K326" s="65"/>
    </row>
    <row r="327" spans="1:11" s="68" customFormat="1" ht="30" customHeight="1">
      <c r="A327" s="72" t="s">
        <v>339</v>
      </c>
      <c r="B327" s="70" t="s">
        <v>36</v>
      </c>
      <c r="C327" s="59" t="s">
        <v>340</v>
      </c>
      <c r="D327" s="71" t="s">
        <v>2</v>
      </c>
      <c r="E327" s="61" t="s">
        <v>28</v>
      </c>
      <c r="F327" s="62">
        <v>25</v>
      </c>
      <c r="G327" s="63"/>
      <c r="H327" s="64">
        <f>ROUND(G327*F327,2)</f>
        <v>0</v>
      </c>
      <c r="I327" s="38"/>
      <c r="J327"/>
      <c r="K327" s="65"/>
    </row>
    <row r="328" spans="1:11" s="68" customFormat="1" ht="30" customHeight="1">
      <c r="A328" s="72" t="s">
        <v>34</v>
      </c>
      <c r="B328" s="58" t="s">
        <v>297</v>
      </c>
      <c r="C328" s="59" t="s">
        <v>35</v>
      </c>
      <c r="D328" s="71" t="s">
        <v>341</v>
      </c>
      <c r="E328" s="61"/>
      <c r="F328" s="62"/>
      <c r="G328" s="69"/>
      <c r="H328" s="64"/>
      <c r="I328" s="38"/>
      <c r="J328"/>
      <c r="K328" s="65"/>
    </row>
    <row r="329" spans="1:11" s="68" customFormat="1" ht="30" customHeight="1">
      <c r="A329" s="72" t="s">
        <v>195</v>
      </c>
      <c r="B329" s="70" t="s">
        <v>29</v>
      </c>
      <c r="C329" s="59" t="s">
        <v>196</v>
      </c>
      <c r="D329" s="71" t="s">
        <v>2</v>
      </c>
      <c r="E329" s="61" t="s">
        <v>28</v>
      </c>
      <c r="F329" s="62">
        <v>50</v>
      </c>
      <c r="G329" s="63"/>
      <c r="H329" s="64">
        <f>ROUND(G329*F329,2)</f>
        <v>0</v>
      </c>
      <c r="I329" s="38"/>
      <c r="J329"/>
      <c r="K329" s="65"/>
    </row>
    <row r="330" spans="1:11" s="68" customFormat="1" ht="30" customHeight="1">
      <c r="A330" s="72" t="s">
        <v>37</v>
      </c>
      <c r="B330" s="58" t="s">
        <v>298</v>
      </c>
      <c r="C330" s="59" t="s">
        <v>38</v>
      </c>
      <c r="D330" s="71" t="s">
        <v>341</v>
      </c>
      <c r="E330" s="61"/>
      <c r="F330" s="62"/>
      <c r="G330" s="69"/>
      <c r="H330" s="64"/>
      <c r="I330" s="38"/>
      <c r="J330"/>
      <c r="K330" s="65"/>
    </row>
    <row r="331" spans="1:11" s="68" customFormat="1" ht="30" customHeight="1">
      <c r="A331" s="72" t="s">
        <v>39</v>
      </c>
      <c r="B331" s="70" t="s">
        <v>29</v>
      </c>
      <c r="C331" s="59" t="s">
        <v>40</v>
      </c>
      <c r="D331" s="71" t="s">
        <v>2</v>
      </c>
      <c r="E331" s="61" t="s">
        <v>33</v>
      </c>
      <c r="F331" s="62">
        <v>15</v>
      </c>
      <c r="G331" s="63"/>
      <c r="H331" s="64">
        <f>ROUND(G331*F331,2)</f>
        <v>0</v>
      </c>
      <c r="I331" s="38"/>
      <c r="J331"/>
      <c r="K331" s="65"/>
    </row>
    <row r="332" spans="1:11" s="68" customFormat="1" ht="30" customHeight="1">
      <c r="A332" s="72" t="s">
        <v>41</v>
      </c>
      <c r="B332" s="58" t="s">
        <v>299</v>
      </c>
      <c r="C332" s="59" t="s">
        <v>42</v>
      </c>
      <c r="D332" s="71" t="s">
        <v>341</v>
      </c>
      <c r="E332" s="61"/>
      <c r="F332" s="62"/>
      <c r="G332" s="69"/>
      <c r="H332" s="64"/>
      <c r="I332" s="38"/>
      <c r="J332"/>
      <c r="K332" s="65"/>
    </row>
    <row r="333" spans="1:11" s="68" customFormat="1" ht="30" customHeight="1">
      <c r="A333" s="72" t="s">
        <v>43</v>
      </c>
      <c r="B333" s="70" t="s">
        <v>29</v>
      </c>
      <c r="C333" s="59" t="s">
        <v>44</v>
      </c>
      <c r="D333" s="71" t="s">
        <v>2</v>
      </c>
      <c r="E333" s="61" t="s">
        <v>33</v>
      </c>
      <c r="F333" s="62">
        <v>15</v>
      </c>
      <c r="G333" s="63"/>
      <c r="H333" s="64">
        <f>ROUND(G333*F333,2)</f>
        <v>0</v>
      </c>
      <c r="I333" s="38"/>
      <c r="J333"/>
      <c r="K333" s="65"/>
    </row>
    <row r="334" spans="1:11" s="66" customFormat="1" ht="30" customHeight="1">
      <c r="A334" s="72" t="s">
        <v>117</v>
      </c>
      <c r="B334" s="58" t="s">
        <v>300</v>
      </c>
      <c r="C334" s="59" t="s">
        <v>45</v>
      </c>
      <c r="D334" s="71" t="s">
        <v>119</v>
      </c>
      <c r="E334" s="61"/>
      <c r="F334" s="62"/>
      <c r="G334" s="69"/>
      <c r="H334" s="64"/>
      <c r="I334" s="38"/>
      <c r="J334"/>
      <c r="K334" s="65"/>
    </row>
    <row r="335" spans="1:11" s="68" customFormat="1" ht="30" customHeight="1">
      <c r="A335" s="72" t="s">
        <v>120</v>
      </c>
      <c r="B335" s="70" t="s">
        <v>29</v>
      </c>
      <c r="C335" s="59" t="s">
        <v>121</v>
      </c>
      <c r="D335" s="71" t="s">
        <v>46</v>
      </c>
      <c r="E335" s="61"/>
      <c r="F335" s="62"/>
      <c r="G335" s="69"/>
      <c r="H335" s="64"/>
      <c r="I335" s="38"/>
      <c r="J335"/>
      <c r="K335" s="65"/>
    </row>
    <row r="336" spans="1:11" s="68" customFormat="1" ht="30" customHeight="1">
      <c r="A336" s="72" t="s">
        <v>123</v>
      </c>
      <c r="B336" s="103" t="s">
        <v>122</v>
      </c>
      <c r="C336" s="104" t="s">
        <v>124</v>
      </c>
      <c r="D336" s="105"/>
      <c r="E336" s="106" t="s">
        <v>28</v>
      </c>
      <c r="F336" s="107">
        <v>15</v>
      </c>
      <c r="G336" s="108"/>
      <c r="H336" s="109">
        <f>ROUND(G336*F336,2)</f>
        <v>0</v>
      </c>
      <c r="I336" s="38"/>
      <c r="J336"/>
      <c r="K336" s="65"/>
    </row>
    <row r="337" spans="1:11" s="66" customFormat="1" ht="30" customHeight="1">
      <c r="A337" s="72" t="s">
        <v>268</v>
      </c>
      <c r="B337" s="58" t="s">
        <v>301</v>
      </c>
      <c r="C337" s="59" t="s">
        <v>270</v>
      </c>
      <c r="D337" s="71" t="s">
        <v>127</v>
      </c>
      <c r="E337" s="61"/>
      <c r="F337" s="62"/>
      <c r="G337" s="69"/>
      <c r="H337" s="64"/>
      <c r="I337" s="38"/>
      <c r="J337"/>
      <c r="K337" s="65"/>
    </row>
    <row r="338" spans="1:11" s="68" customFormat="1" ht="30" customHeight="1">
      <c r="A338" s="72" t="s">
        <v>271</v>
      </c>
      <c r="B338" s="70" t="s">
        <v>29</v>
      </c>
      <c r="C338" s="59" t="s">
        <v>353</v>
      </c>
      <c r="D338" s="71" t="s">
        <v>2</v>
      </c>
      <c r="E338" s="61" t="s">
        <v>47</v>
      </c>
      <c r="F338" s="62">
        <v>5</v>
      </c>
      <c r="G338" s="63"/>
      <c r="H338" s="64">
        <f>ROUND(G338*F338,2)</f>
        <v>0</v>
      </c>
      <c r="I338" s="38"/>
      <c r="J338"/>
      <c r="K338" s="65"/>
    </row>
    <row r="339" spans="1:11" s="68" customFormat="1" ht="30" customHeight="1">
      <c r="A339" s="72" t="s">
        <v>125</v>
      </c>
      <c r="B339" s="58" t="s">
        <v>302</v>
      </c>
      <c r="C339" s="59" t="s">
        <v>48</v>
      </c>
      <c r="D339" s="71" t="s">
        <v>127</v>
      </c>
      <c r="E339" s="61"/>
      <c r="F339" s="62"/>
      <c r="G339" s="69"/>
      <c r="H339" s="64"/>
      <c r="I339" s="38"/>
      <c r="J339"/>
      <c r="K339" s="65"/>
    </row>
    <row r="340" spans="1:11" s="68" customFormat="1" ht="30" customHeight="1">
      <c r="A340" s="72" t="s">
        <v>128</v>
      </c>
      <c r="B340" s="70" t="s">
        <v>29</v>
      </c>
      <c r="C340" s="59" t="s">
        <v>129</v>
      </c>
      <c r="D340" s="71" t="s">
        <v>130</v>
      </c>
      <c r="E340" s="61"/>
      <c r="F340" s="62"/>
      <c r="G340" s="64"/>
      <c r="H340" s="64"/>
      <c r="I340" s="38"/>
      <c r="J340"/>
      <c r="K340" s="65"/>
    </row>
    <row r="341" spans="1:11" s="68" customFormat="1" ht="30" customHeight="1">
      <c r="A341" s="72" t="s">
        <v>131</v>
      </c>
      <c r="B341" s="73" t="s">
        <v>122</v>
      </c>
      <c r="C341" s="59" t="s">
        <v>132</v>
      </c>
      <c r="D341" s="71"/>
      <c r="E341" s="61" t="s">
        <v>47</v>
      </c>
      <c r="F341" s="62">
        <v>5</v>
      </c>
      <c r="G341" s="63"/>
      <c r="H341" s="64">
        <f>ROUND(G341*F341,2)</f>
        <v>0</v>
      </c>
      <c r="I341" s="38"/>
      <c r="J341"/>
      <c r="K341" s="65"/>
    </row>
    <row r="342" spans="1:11" s="68" customFormat="1" ht="30" customHeight="1">
      <c r="A342" s="72" t="s">
        <v>343</v>
      </c>
      <c r="B342" s="70" t="s">
        <v>36</v>
      </c>
      <c r="C342" s="59" t="s">
        <v>344</v>
      </c>
      <c r="D342" s="71" t="s">
        <v>134</v>
      </c>
      <c r="E342" s="61" t="s">
        <v>47</v>
      </c>
      <c r="F342" s="62">
        <v>3</v>
      </c>
      <c r="G342" s="63"/>
      <c r="H342" s="64">
        <f>ROUND(G342*F342,2)</f>
        <v>0</v>
      </c>
      <c r="I342" s="38"/>
      <c r="J342"/>
      <c r="K342" s="65"/>
    </row>
    <row r="343" spans="1:11" s="68" customFormat="1" ht="30" customHeight="1">
      <c r="A343" s="72" t="s">
        <v>345</v>
      </c>
      <c r="B343" s="58" t="s">
        <v>303</v>
      </c>
      <c r="C343" s="59" t="s">
        <v>346</v>
      </c>
      <c r="D343" s="71" t="s">
        <v>347</v>
      </c>
      <c r="E343" s="75"/>
      <c r="F343" s="62"/>
      <c r="G343" s="69"/>
      <c r="H343" s="64"/>
      <c r="I343" s="38"/>
      <c r="J343"/>
      <c r="K343" s="65"/>
    </row>
    <row r="344" spans="1:11" s="68" customFormat="1" ht="30" customHeight="1">
      <c r="A344" s="72" t="s">
        <v>348</v>
      </c>
      <c r="B344" s="70" t="s">
        <v>29</v>
      </c>
      <c r="C344" s="59" t="s">
        <v>76</v>
      </c>
      <c r="D344" s="71"/>
      <c r="E344" s="61"/>
      <c r="F344" s="62"/>
      <c r="G344" s="69"/>
      <c r="H344" s="64"/>
      <c r="I344" s="38"/>
      <c r="J344"/>
      <c r="K344" s="65"/>
    </row>
    <row r="345" spans="1:11" s="68" customFormat="1" ht="30" customHeight="1">
      <c r="A345" s="72" t="s">
        <v>349</v>
      </c>
      <c r="B345" s="73" t="s">
        <v>122</v>
      </c>
      <c r="C345" s="59" t="s">
        <v>152</v>
      </c>
      <c r="D345" s="71"/>
      <c r="E345" s="61" t="s">
        <v>30</v>
      </c>
      <c r="F345" s="62">
        <v>5</v>
      </c>
      <c r="G345" s="63"/>
      <c r="H345" s="64">
        <f>ROUND(G345*F345,2)</f>
        <v>0</v>
      </c>
      <c r="I345" s="38"/>
      <c r="J345"/>
      <c r="K345" s="65"/>
    </row>
    <row r="346" spans="1:11" s="66" customFormat="1" ht="30" customHeight="1">
      <c r="A346" s="72" t="s">
        <v>135</v>
      </c>
      <c r="B346" s="58" t="s">
        <v>304</v>
      </c>
      <c r="C346" s="59" t="s">
        <v>137</v>
      </c>
      <c r="D346" s="71" t="s">
        <v>138</v>
      </c>
      <c r="E346" s="61"/>
      <c r="F346" s="62"/>
      <c r="G346" s="69"/>
      <c r="H346" s="64"/>
      <c r="I346" s="38"/>
      <c r="J346"/>
      <c r="K346" s="65"/>
    </row>
    <row r="347" spans="1:11" s="68" customFormat="1" ht="30" customHeight="1">
      <c r="A347" s="72" t="s">
        <v>139</v>
      </c>
      <c r="B347" s="70" t="s">
        <v>29</v>
      </c>
      <c r="C347" s="59" t="s">
        <v>140</v>
      </c>
      <c r="D347" s="71" t="s">
        <v>2</v>
      </c>
      <c r="E347" s="61" t="s">
        <v>28</v>
      </c>
      <c r="F347" s="62">
        <v>20</v>
      </c>
      <c r="G347" s="63"/>
      <c r="H347" s="64">
        <f>ROUND(G347*F347,2)</f>
        <v>0</v>
      </c>
      <c r="I347" s="38"/>
      <c r="J347"/>
      <c r="K347" s="65"/>
    </row>
    <row r="348" spans="1:9" ht="36" customHeight="1">
      <c r="A348" s="17"/>
      <c r="B348" s="5"/>
      <c r="C348" s="31" t="s">
        <v>21</v>
      </c>
      <c r="D348" s="9"/>
      <c r="E348" s="7"/>
      <c r="F348" s="7"/>
      <c r="G348" s="17"/>
      <c r="H348" s="20"/>
      <c r="I348" s="38"/>
    </row>
    <row r="349" spans="1:11" s="66" customFormat="1" ht="43.5" customHeight="1">
      <c r="A349" s="57" t="s">
        <v>581</v>
      </c>
      <c r="B349" s="58" t="s">
        <v>305</v>
      </c>
      <c r="C349" s="59" t="s">
        <v>582</v>
      </c>
      <c r="D349" s="71" t="s">
        <v>350</v>
      </c>
      <c r="E349" s="61"/>
      <c r="F349" s="74"/>
      <c r="G349" s="69"/>
      <c r="H349" s="76"/>
      <c r="I349" s="38"/>
      <c r="J349"/>
      <c r="K349" s="65"/>
    </row>
    <row r="350" spans="1:11" s="66" customFormat="1" ht="54.75" customHeight="1">
      <c r="A350" s="57" t="s">
        <v>583</v>
      </c>
      <c r="B350" s="70" t="s">
        <v>29</v>
      </c>
      <c r="C350" s="59" t="s">
        <v>584</v>
      </c>
      <c r="D350" s="71"/>
      <c r="E350" s="61" t="s">
        <v>28</v>
      </c>
      <c r="F350" s="74">
        <v>38</v>
      </c>
      <c r="G350" s="63"/>
      <c r="H350" s="64">
        <f>ROUND(G350*F350,2)</f>
        <v>0</v>
      </c>
      <c r="I350" s="38"/>
      <c r="J350"/>
      <c r="K350" s="65"/>
    </row>
    <row r="351" spans="1:11" s="68" customFormat="1" ht="33" customHeight="1">
      <c r="A351" s="57" t="s">
        <v>147</v>
      </c>
      <c r="B351" s="58" t="s">
        <v>306</v>
      </c>
      <c r="C351" s="59" t="s">
        <v>149</v>
      </c>
      <c r="D351" s="71" t="s">
        <v>347</v>
      </c>
      <c r="E351" s="75"/>
      <c r="F351" s="62"/>
      <c r="G351" s="69"/>
      <c r="H351" s="76"/>
      <c r="I351" s="38"/>
      <c r="J351"/>
      <c r="K351" s="65"/>
    </row>
    <row r="352" spans="1:11" s="68" customFormat="1" ht="30" customHeight="1">
      <c r="A352" s="57" t="s">
        <v>150</v>
      </c>
      <c r="B352" s="70" t="s">
        <v>29</v>
      </c>
      <c r="C352" s="59" t="s">
        <v>51</v>
      </c>
      <c r="D352" s="71"/>
      <c r="E352" s="61"/>
      <c r="F352" s="62"/>
      <c r="G352" s="69"/>
      <c r="H352" s="76"/>
      <c r="I352" s="38"/>
      <c r="J352"/>
      <c r="K352" s="65"/>
    </row>
    <row r="353" spans="1:11" s="68" customFormat="1" ht="30" customHeight="1">
      <c r="A353" s="57" t="s">
        <v>151</v>
      </c>
      <c r="B353" s="73" t="s">
        <v>122</v>
      </c>
      <c r="C353" s="59" t="s">
        <v>152</v>
      </c>
      <c r="D353" s="71"/>
      <c r="E353" s="61" t="s">
        <v>30</v>
      </c>
      <c r="F353" s="62">
        <v>14</v>
      </c>
      <c r="G353" s="63"/>
      <c r="H353" s="64">
        <f>ROUND(G353*F353,2)</f>
        <v>0</v>
      </c>
      <c r="I353" s="38"/>
      <c r="J353"/>
      <c r="K353" s="65"/>
    </row>
    <row r="354" spans="1:11" s="68" customFormat="1" ht="33" customHeight="1">
      <c r="A354" s="57" t="s">
        <v>351</v>
      </c>
      <c r="B354" s="58" t="s">
        <v>373</v>
      </c>
      <c r="C354" s="59" t="s">
        <v>352</v>
      </c>
      <c r="D354" s="71" t="s">
        <v>347</v>
      </c>
      <c r="E354" s="61" t="s">
        <v>30</v>
      </c>
      <c r="F354" s="62">
        <v>19</v>
      </c>
      <c r="G354" s="63"/>
      <c r="H354" s="64">
        <f>ROUND(G354*F354,2)</f>
        <v>0</v>
      </c>
      <c r="I354" s="38"/>
      <c r="J354"/>
      <c r="K354" s="65"/>
    </row>
    <row r="355" spans="1:10" ht="36" customHeight="1">
      <c r="A355" s="17"/>
      <c r="B355" s="14"/>
      <c r="C355" s="31" t="s">
        <v>23</v>
      </c>
      <c r="D355" s="9"/>
      <c r="E355" s="6"/>
      <c r="F355" s="9"/>
      <c r="G355" s="17"/>
      <c r="H355" s="20"/>
      <c r="I355" s="38"/>
      <c r="J355" s="38"/>
    </row>
    <row r="356" spans="1:11" s="66" customFormat="1" ht="30" customHeight="1">
      <c r="A356" s="72" t="s">
        <v>56</v>
      </c>
      <c r="B356" s="58" t="s">
        <v>374</v>
      </c>
      <c r="C356" s="59" t="s">
        <v>57</v>
      </c>
      <c r="D356" s="71" t="s">
        <v>173</v>
      </c>
      <c r="E356" s="61"/>
      <c r="F356" s="62"/>
      <c r="G356" s="69"/>
      <c r="H356" s="64"/>
      <c r="I356" s="38"/>
      <c r="J356"/>
      <c r="K356" s="65"/>
    </row>
    <row r="357" spans="1:11" s="68" customFormat="1" ht="30" customHeight="1">
      <c r="A357" s="72" t="s">
        <v>58</v>
      </c>
      <c r="B357" s="70" t="s">
        <v>29</v>
      </c>
      <c r="C357" s="59" t="s">
        <v>174</v>
      </c>
      <c r="D357" s="71"/>
      <c r="E357" s="61" t="s">
        <v>28</v>
      </c>
      <c r="F357" s="62">
        <v>10</v>
      </c>
      <c r="G357" s="63"/>
      <c r="H357" s="64">
        <f>ROUND(G357*F357,2)</f>
        <v>0</v>
      </c>
      <c r="I357" s="38"/>
      <c r="J357"/>
      <c r="K357" s="65"/>
    </row>
    <row r="358" spans="1:9" ht="30" customHeight="1" thickBot="1">
      <c r="A358" s="18"/>
      <c r="B358" s="35" t="str">
        <f>B311</f>
        <v>G</v>
      </c>
      <c r="C358" s="116" t="str">
        <f>C311</f>
        <v>Lilian Ave. / Cromwell St. West East Lane - Bounded By Lilian Ave., Cromwell St. and St. Mary's Rd.</v>
      </c>
      <c r="D358" s="117"/>
      <c r="E358" s="117"/>
      <c r="F358" s="118"/>
      <c r="G358" s="18" t="s">
        <v>17</v>
      </c>
      <c r="H358" s="18">
        <f>SUM(H311:H357)</f>
        <v>0</v>
      </c>
      <c r="I358" s="38"/>
    </row>
    <row r="359" spans="1:10" s="38" customFormat="1" ht="30" customHeight="1" thickTop="1">
      <c r="A359" s="37"/>
      <c r="B359" s="36" t="s">
        <v>307</v>
      </c>
      <c r="C359" s="113" t="s">
        <v>596</v>
      </c>
      <c r="D359" s="114"/>
      <c r="E359" s="114"/>
      <c r="F359" s="115"/>
      <c r="G359" s="54"/>
      <c r="H359" s="55" t="s">
        <v>2</v>
      </c>
      <c r="J359"/>
    </row>
    <row r="360" spans="1:9" ht="36" customHeight="1">
      <c r="A360" s="17"/>
      <c r="B360" s="14"/>
      <c r="C360" s="30" t="s">
        <v>19</v>
      </c>
      <c r="D360" s="9"/>
      <c r="E360" s="7" t="s">
        <v>2</v>
      </c>
      <c r="F360" s="7" t="s">
        <v>2</v>
      </c>
      <c r="G360" s="17" t="s">
        <v>2</v>
      </c>
      <c r="H360" s="20"/>
      <c r="I360" s="38"/>
    </row>
    <row r="361" spans="1:11" s="66" customFormat="1" ht="30" customHeight="1">
      <c r="A361" s="57" t="s">
        <v>97</v>
      </c>
      <c r="B361" s="58" t="s">
        <v>308</v>
      </c>
      <c r="C361" s="59" t="s">
        <v>98</v>
      </c>
      <c r="D361" s="60" t="s">
        <v>329</v>
      </c>
      <c r="E361" s="61" t="s">
        <v>26</v>
      </c>
      <c r="F361" s="62">
        <v>154</v>
      </c>
      <c r="G361" s="63"/>
      <c r="H361" s="64">
        <f>ROUND(G361*F361,2)</f>
        <v>0</v>
      </c>
      <c r="I361" s="38"/>
      <c r="J361"/>
      <c r="K361" s="65"/>
    </row>
    <row r="362" spans="1:11" s="68" customFormat="1" ht="30" customHeight="1">
      <c r="A362" s="67" t="s">
        <v>99</v>
      </c>
      <c r="B362" s="58" t="s">
        <v>309</v>
      </c>
      <c r="C362" s="59" t="s">
        <v>100</v>
      </c>
      <c r="D362" s="60" t="s">
        <v>329</v>
      </c>
      <c r="E362" s="61" t="s">
        <v>28</v>
      </c>
      <c r="F362" s="62">
        <v>285</v>
      </c>
      <c r="G362" s="63"/>
      <c r="H362" s="64">
        <f>ROUND(G362*F362,2)</f>
        <v>0</v>
      </c>
      <c r="I362" s="38"/>
      <c r="J362"/>
      <c r="K362" s="65"/>
    </row>
    <row r="363" spans="1:11" s="66" customFormat="1" ht="30" customHeight="1">
      <c r="A363" s="67" t="s">
        <v>101</v>
      </c>
      <c r="B363" s="58" t="s">
        <v>310</v>
      </c>
      <c r="C363" s="59" t="s">
        <v>103</v>
      </c>
      <c r="D363" s="60" t="s">
        <v>329</v>
      </c>
      <c r="E363" s="61"/>
      <c r="F363" s="62"/>
      <c r="G363" s="69"/>
      <c r="H363" s="64"/>
      <c r="I363" s="38"/>
      <c r="J363"/>
      <c r="K363" s="65"/>
    </row>
    <row r="364" spans="1:11" s="66" customFormat="1" ht="30" customHeight="1">
      <c r="A364" s="67" t="s">
        <v>188</v>
      </c>
      <c r="B364" s="70" t="s">
        <v>29</v>
      </c>
      <c r="C364" s="59" t="s">
        <v>189</v>
      </c>
      <c r="D364" s="71" t="s">
        <v>2</v>
      </c>
      <c r="E364" s="61" t="s">
        <v>30</v>
      </c>
      <c r="F364" s="62">
        <v>196</v>
      </c>
      <c r="G364" s="63"/>
      <c r="H364" s="64">
        <f>ROUND(G364*F364,2)</f>
        <v>0</v>
      </c>
      <c r="I364" s="38"/>
      <c r="J364"/>
      <c r="K364" s="65"/>
    </row>
    <row r="365" spans="1:11" s="66" customFormat="1" ht="33" customHeight="1">
      <c r="A365" s="67" t="s">
        <v>330</v>
      </c>
      <c r="B365" s="58" t="s">
        <v>311</v>
      </c>
      <c r="C365" s="59" t="s">
        <v>331</v>
      </c>
      <c r="D365" s="60" t="s">
        <v>329</v>
      </c>
      <c r="E365" s="61" t="s">
        <v>26</v>
      </c>
      <c r="F365" s="62">
        <v>13</v>
      </c>
      <c r="G365" s="63"/>
      <c r="H365" s="64">
        <f>ROUND(G365*F365,2)</f>
        <v>0</v>
      </c>
      <c r="I365" s="38"/>
      <c r="J365"/>
      <c r="K365" s="65"/>
    </row>
    <row r="366" spans="1:11" s="68" customFormat="1" ht="30" customHeight="1">
      <c r="A366" s="57" t="s">
        <v>31</v>
      </c>
      <c r="B366" s="58" t="s">
        <v>312</v>
      </c>
      <c r="C366" s="59" t="s">
        <v>32</v>
      </c>
      <c r="D366" s="60" t="s">
        <v>329</v>
      </c>
      <c r="E366" s="61" t="s">
        <v>28</v>
      </c>
      <c r="F366" s="62">
        <v>62</v>
      </c>
      <c r="G366" s="63"/>
      <c r="H366" s="64">
        <f>ROUND(G366*F366,2)</f>
        <v>0</v>
      </c>
      <c r="I366" s="38"/>
      <c r="J366"/>
      <c r="K366" s="65"/>
    </row>
    <row r="367" spans="1:11" s="68" customFormat="1" ht="30" customHeight="1">
      <c r="A367" s="67" t="s">
        <v>106</v>
      </c>
      <c r="B367" s="58" t="s">
        <v>313</v>
      </c>
      <c r="C367" s="59" t="s">
        <v>108</v>
      </c>
      <c r="D367" s="71" t="s">
        <v>109</v>
      </c>
      <c r="E367" s="61" t="s">
        <v>28</v>
      </c>
      <c r="F367" s="62">
        <v>285</v>
      </c>
      <c r="G367" s="63"/>
      <c r="H367" s="64">
        <f>ROUND(G367*F367,2)</f>
        <v>0</v>
      </c>
      <c r="I367" s="38"/>
      <c r="J367"/>
      <c r="K367" s="65"/>
    </row>
    <row r="368" spans="1:11" s="68" customFormat="1" ht="30" customHeight="1">
      <c r="A368" s="57" t="s">
        <v>332</v>
      </c>
      <c r="B368" s="58" t="s">
        <v>314</v>
      </c>
      <c r="C368" s="59" t="s">
        <v>333</v>
      </c>
      <c r="D368" s="71" t="s">
        <v>334</v>
      </c>
      <c r="E368" s="61" t="s">
        <v>28</v>
      </c>
      <c r="F368" s="62">
        <v>31</v>
      </c>
      <c r="G368" s="63"/>
      <c r="H368" s="64">
        <f>ROUND(G368*F368,2)</f>
        <v>0</v>
      </c>
      <c r="I368" s="38"/>
      <c r="J368"/>
      <c r="K368" s="65"/>
    </row>
    <row r="369" spans="1:11" s="68" customFormat="1" ht="30" customHeight="1">
      <c r="A369" s="57" t="s">
        <v>335</v>
      </c>
      <c r="B369" s="58" t="s">
        <v>315</v>
      </c>
      <c r="C369" s="59" t="s">
        <v>336</v>
      </c>
      <c r="D369" s="71" t="s">
        <v>334</v>
      </c>
      <c r="E369" s="61"/>
      <c r="F369" s="62"/>
      <c r="G369" s="69"/>
      <c r="H369" s="64"/>
      <c r="I369" s="38"/>
      <c r="J369"/>
      <c r="K369" s="65"/>
    </row>
    <row r="370" spans="1:11" s="66" customFormat="1" ht="30" customHeight="1">
      <c r="A370" s="57" t="s">
        <v>337</v>
      </c>
      <c r="B370" s="70" t="s">
        <v>29</v>
      </c>
      <c r="C370" s="59" t="s">
        <v>338</v>
      </c>
      <c r="D370" s="71" t="s">
        <v>2</v>
      </c>
      <c r="E370" s="61" t="s">
        <v>30</v>
      </c>
      <c r="F370" s="62">
        <v>7</v>
      </c>
      <c r="G370" s="63"/>
      <c r="H370" s="64">
        <f>ROUND(G370*F370,2)</f>
        <v>0</v>
      </c>
      <c r="I370" s="38"/>
      <c r="J370"/>
      <c r="K370" s="65"/>
    </row>
    <row r="371" spans="1:16" s="66" customFormat="1" ht="33" customHeight="1">
      <c r="A371" s="86"/>
      <c r="B371" s="58" t="s">
        <v>316</v>
      </c>
      <c r="C371" s="59" t="s">
        <v>580</v>
      </c>
      <c r="D371" s="71" t="s">
        <v>248</v>
      </c>
      <c r="E371" s="61" t="s">
        <v>30</v>
      </c>
      <c r="F371" s="62">
        <v>10</v>
      </c>
      <c r="G371" s="63"/>
      <c r="H371" s="64">
        <f>ROUND(G371*F371,2)</f>
        <v>0</v>
      </c>
      <c r="I371" s="102"/>
      <c r="J371" s="89"/>
      <c r="K371" s="88"/>
      <c r="L371" s="89"/>
      <c r="M371" s="89"/>
      <c r="N371" s="89"/>
      <c r="O371" s="89"/>
      <c r="P371" s="89"/>
    </row>
    <row r="372" spans="1:9" ht="36" customHeight="1">
      <c r="A372" s="17"/>
      <c r="B372" s="14"/>
      <c r="C372" s="31" t="s">
        <v>20</v>
      </c>
      <c r="D372" s="9"/>
      <c r="E372" s="6"/>
      <c r="F372" s="9"/>
      <c r="G372" s="17"/>
      <c r="H372" s="20"/>
      <c r="I372" s="38"/>
    </row>
    <row r="373" spans="1:11" s="66" customFormat="1" ht="30" customHeight="1">
      <c r="A373" s="72" t="s">
        <v>65</v>
      </c>
      <c r="B373" s="58" t="s">
        <v>317</v>
      </c>
      <c r="C373" s="59" t="s">
        <v>67</v>
      </c>
      <c r="D373" s="60" t="s">
        <v>329</v>
      </c>
      <c r="E373" s="61"/>
      <c r="F373" s="62"/>
      <c r="G373" s="69"/>
      <c r="H373" s="64"/>
      <c r="I373" s="38"/>
      <c r="J373"/>
      <c r="K373" s="65"/>
    </row>
    <row r="374" spans="1:11" s="68" customFormat="1" ht="30" customHeight="1">
      <c r="A374" s="72" t="s">
        <v>68</v>
      </c>
      <c r="B374" s="70" t="s">
        <v>29</v>
      </c>
      <c r="C374" s="59" t="s">
        <v>69</v>
      </c>
      <c r="D374" s="71" t="s">
        <v>2</v>
      </c>
      <c r="E374" s="61" t="s">
        <v>28</v>
      </c>
      <c r="F374" s="62">
        <v>60</v>
      </c>
      <c r="G374" s="63"/>
      <c r="H374" s="64">
        <f>ROUND(G374*F374,2)</f>
        <v>0</v>
      </c>
      <c r="I374" s="38"/>
      <c r="J374"/>
      <c r="K374" s="65"/>
    </row>
    <row r="375" spans="1:11" s="68" customFormat="1" ht="30" customHeight="1">
      <c r="A375" s="72" t="s">
        <v>339</v>
      </c>
      <c r="B375" s="70" t="s">
        <v>36</v>
      </c>
      <c r="C375" s="59" t="s">
        <v>340</v>
      </c>
      <c r="D375" s="71" t="s">
        <v>2</v>
      </c>
      <c r="E375" s="61" t="s">
        <v>28</v>
      </c>
      <c r="F375" s="62">
        <v>90</v>
      </c>
      <c r="G375" s="63"/>
      <c r="H375" s="64">
        <f>ROUND(G375*F375,2)</f>
        <v>0</v>
      </c>
      <c r="I375" s="38"/>
      <c r="J375"/>
      <c r="K375" s="65"/>
    </row>
    <row r="376" spans="1:11" s="68" customFormat="1" ht="30" customHeight="1">
      <c r="A376" s="72" t="s">
        <v>34</v>
      </c>
      <c r="B376" s="58" t="s">
        <v>318</v>
      </c>
      <c r="C376" s="59" t="s">
        <v>35</v>
      </c>
      <c r="D376" s="71" t="s">
        <v>341</v>
      </c>
      <c r="E376" s="61"/>
      <c r="F376" s="62"/>
      <c r="G376" s="69"/>
      <c r="H376" s="64"/>
      <c r="I376" s="38"/>
      <c r="J376"/>
      <c r="K376" s="65"/>
    </row>
    <row r="377" spans="1:11" s="68" customFormat="1" ht="30" customHeight="1">
      <c r="A377" s="72" t="s">
        <v>195</v>
      </c>
      <c r="B377" s="70" t="s">
        <v>29</v>
      </c>
      <c r="C377" s="59" t="s">
        <v>196</v>
      </c>
      <c r="D377" s="71" t="s">
        <v>2</v>
      </c>
      <c r="E377" s="61" t="s">
        <v>28</v>
      </c>
      <c r="F377" s="62">
        <v>60</v>
      </c>
      <c r="G377" s="63"/>
      <c r="H377" s="64">
        <f>ROUND(G377*F377,2)</f>
        <v>0</v>
      </c>
      <c r="I377" s="38"/>
      <c r="J377"/>
      <c r="K377" s="65"/>
    </row>
    <row r="378" spans="1:11" s="68" customFormat="1" ht="30" customHeight="1">
      <c r="A378" s="72" t="s">
        <v>37</v>
      </c>
      <c r="B378" s="58" t="s">
        <v>319</v>
      </c>
      <c r="C378" s="59" t="s">
        <v>38</v>
      </c>
      <c r="D378" s="71" t="s">
        <v>341</v>
      </c>
      <c r="E378" s="61"/>
      <c r="F378" s="62"/>
      <c r="G378" s="69"/>
      <c r="H378" s="64"/>
      <c r="I378" s="38"/>
      <c r="J378"/>
      <c r="K378" s="65"/>
    </row>
    <row r="379" spans="1:11" s="68" customFormat="1" ht="30" customHeight="1">
      <c r="A379" s="72" t="s">
        <v>39</v>
      </c>
      <c r="B379" s="70" t="s">
        <v>29</v>
      </c>
      <c r="C379" s="59" t="s">
        <v>40</v>
      </c>
      <c r="D379" s="71" t="s">
        <v>2</v>
      </c>
      <c r="E379" s="61" t="s">
        <v>33</v>
      </c>
      <c r="F379" s="62">
        <v>15</v>
      </c>
      <c r="G379" s="63"/>
      <c r="H379" s="64">
        <f>ROUND(G379*F379,2)</f>
        <v>0</v>
      </c>
      <c r="I379" s="38"/>
      <c r="J379"/>
      <c r="K379" s="65"/>
    </row>
    <row r="380" spans="1:11" s="68" customFormat="1" ht="30" customHeight="1">
      <c r="A380" s="72" t="s">
        <v>41</v>
      </c>
      <c r="B380" s="58" t="s">
        <v>320</v>
      </c>
      <c r="C380" s="59" t="s">
        <v>42</v>
      </c>
      <c r="D380" s="71" t="s">
        <v>341</v>
      </c>
      <c r="E380" s="61"/>
      <c r="F380" s="62"/>
      <c r="G380" s="69"/>
      <c r="H380" s="64"/>
      <c r="I380" s="38"/>
      <c r="J380"/>
      <c r="K380" s="65"/>
    </row>
    <row r="381" spans="1:11" s="68" customFormat="1" ht="30" customHeight="1">
      <c r="A381" s="72" t="s">
        <v>43</v>
      </c>
      <c r="B381" s="70" t="s">
        <v>29</v>
      </c>
      <c r="C381" s="59" t="s">
        <v>44</v>
      </c>
      <c r="D381" s="71" t="s">
        <v>2</v>
      </c>
      <c r="E381" s="61" t="s">
        <v>33</v>
      </c>
      <c r="F381" s="62">
        <v>15</v>
      </c>
      <c r="G381" s="63"/>
      <c r="H381" s="64">
        <f>ROUND(G381*F381,2)</f>
        <v>0</v>
      </c>
      <c r="I381" s="38"/>
      <c r="J381"/>
      <c r="K381" s="65"/>
    </row>
    <row r="382" spans="1:11" s="66" customFormat="1" ht="30" customHeight="1">
      <c r="A382" s="72" t="s">
        <v>117</v>
      </c>
      <c r="B382" s="58" t="s">
        <v>321</v>
      </c>
      <c r="C382" s="59" t="s">
        <v>45</v>
      </c>
      <c r="D382" s="71" t="s">
        <v>119</v>
      </c>
      <c r="E382" s="61"/>
      <c r="F382" s="62"/>
      <c r="G382" s="69"/>
      <c r="H382" s="64"/>
      <c r="I382" s="38"/>
      <c r="J382"/>
      <c r="K382" s="65"/>
    </row>
    <row r="383" spans="1:11" s="68" customFormat="1" ht="30" customHeight="1">
      <c r="A383" s="72" t="s">
        <v>120</v>
      </c>
      <c r="B383" s="70" t="s">
        <v>29</v>
      </c>
      <c r="C383" s="59" t="s">
        <v>121</v>
      </c>
      <c r="D383" s="71" t="s">
        <v>46</v>
      </c>
      <c r="E383" s="61"/>
      <c r="F383" s="62"/>
      <c r="G383" s="69"/>
      <c r="H383" s="64"/>
      <c r="I383" s="38"/>
      <c r="J383"/>
      <c r="K383" s="65"/>
    </row>
    <row r="384" spans="1:11" s="68" customFormat="1" ht="30" customHeight="1">
      <c r="A384" s="72" t="s">
        <v>123</v>
      </c>
      <c r="B384" s="103" t="s">
        <v>122</v>
      </c>
      <c r="C384" s="104" t="s">
        <v>124</v>
      </c>
      <c r="D384" s="105"/>
      <c r="E384" s="106" t="s">
        <v>28</v>
      </c>
      <c r="F384" s="107">
        <v>30</v>
      </c>
      <c r="G384" s="108"/>
      <c r="H384" s="109">
        <f>ROUND(G384*F384,2)</f>
        <v>0</v>
      </c>
      <c r="I384" s="38"/>
      <c r="J384"/>
      <c r="K384" s="65"/>
    </row>
    <row r="385" spans="1:11" s="66" customFormat="1" ht="30" customHeight="1">
      <c r="A385" s="72" t="s">
        <v>268</v>
      </c>
      <c r="B385" s="58" t="s">
        <v>322</v>
      </c>
      <c r="C385" s="59" t="s">
        <v>270</v>
      </c>
      <c r="D385" s="71" t="s">
        <v>127</v>
      </c>
      <c r="E385" s="61"/>
      <c r="F385" s="62"/>
      <c r="G385" s="69"/>
      <c r="H385" s="64"/>
      <c r="I385" s="38"/>
      <c r="J385"/>
      <c r="K385" s="65"/>
    </row>
    <row r="386" spans="1:11" s="68" customFormat="1" ht="30" customHeight="1">
      <c r="A386" s="72" t="s">
        <v>271</v>
      </c>
      <c r="B386" s="70" t="s">
        <v>29</v>
      </c>
      <c r="C386" s="59" t="s">
        <v>353</v>
      </c>
      <c r="D386" s="71" t="s">
        <v>2</v>
      </c>
      <c r="E386" s="61" t="s">
        <v>47</v>
      </c>
      <c r="F386" s="62">
        <v>20</v>
      </c>
      <c r="G386" s="63"/>
      <c r="H386" s="64">
        <f>ROUND(G386*F386,2)</f>
        <v>0</v>
      </c>
      <c r="I386" s="38"/>
      <c r="J386"/>
      <c r="K386" s="65"/>
    </row>
    <row r="387" spans="1:11" s="68" customFormat="1" ht="30" customHeight="1">
      <c r="A387" s="72" t="s">
        <v>272</v>
      </c>
      <c r="B387" s="58" t="s">
        <v>323</v>
      </c>
      <c r="C387" s="59" t="s">
        <v>274</v>
      </c>
      <c r="D387" s="71" t="s">
        <v>127</v>
      </c>
      <c r="E387" s="61"/>
      <c r="F387" s="62"/>
      <c r="G387" s="69"/>
      <c r="H387" s="64"/>
      <c r="I387" s="38"/>
      <c r="J387"/>
      <c r="K387" s="65"/>
    </row>
    <row r="388" spans="1:11" s="68" customFormat="1" ht="33" customHeight="1">
      <c r="A388" s="72" t="s">
        <v>275</v>
      </c>
      <c r="B388" s="70" t="s">
        <v>29</v>
      </c>
      <c r="C388" s="59" t="s">
        <v>354</v>
      </c>
      <c r="D388" s="71" t="s">
        <v>133</v>
      </c>
      <c r="E388" s="61" t="s">
        <v>47</v>
      </c>
      <c r="F388" s="62">
        <v>14</v>
      </c>
      <c r="G388" s="63"/>
      <c r="H388" s="64">
        <f>ROUND(G388*F388,2)</f>
        <v>0</v>
      </c>
      <c r="I388" s="38"/>
      <c r="J388"/>
      <c r="K388" s="65"/>
    </row>
    <row r="389" spans="1:11" s="68" customFormat="1" ht="30" customHeight="1">
      <c r="A389" s="72" t="s">
        <v>125</v>
      </c>
      <c r="B389" s="58" t="s">
        <v>324</v>
      </c>
      <c r="C389" s="59" t="s">
        <v>48</v>
      </c>
      <c r="D389" s="71" t="s">
        <v>127</v>
      </c>
      <c r="E389" s="61"/>
      <c r="F389" s="62"/>
      <c r="G389" s="69"/>
      <c r="H389" s="64"/>
      <c r="I389" s="38"/>
      <c r="J389"/>
      <c r="K389" s="65"/>
    </row>
    <row r="390" spans="1:11" s="68" customFormat="1" ht="30" customHeight="1">
      <c r="A390" s="72" t="s">
        <v>128</v>
      </c>
      <c r="B390" s="70" t="s">
        <v>29</v>
      </c>
      <c r="C390" s="59" t="s">
        <v>129</v>
      </c>
      <c r="D390" s="71" t="s">
        <v>130</v>
      </c>
      <c r="E390" s="61"/>
      <c r="F390" s="62"/>
      <c r="G390" s="64"/>
      <c r="H390" s="64"/>
      <c r="I390" s="38"/>
      <c r="J390"/>
      <c r="K390" s="65"/>
    </row>
    <row r="391" spans="1:11" s="68" customFormat="1" ht="30" customHeight="1">
      <c r="A391" s="72" t="s">
        <v>131</v>
      </c>
      <c r="B391" s="73" t="s">
        <v>122</v>
      </c>
      <c r="C391" s="59" t="s">
        <v>132</v>
      </c>
      <c r="D391" s="71"/>
      <c r="E391" s="61" t="s">
        <v>47</v>
      </c>
      <c r="F391" s="62">
        <v>15</v>
      </c>
      <c r="G391" s="63"/>
      <c r="H391" s="64">
        <f>ROUND(G391*F391,2)</f>
        <v>0</v>
      </c>
      <c r="I391" s="38"/>
      <c r="J391"/>
      <c r="K391" s="65"/>
    </row>
    <row r="392" spans="1:11" s="68" customFormat="1" ht="30" customHeight="1">
      <c r="A392" s="72" t="s">
        <v>343</v>
      </c>
      <c r="B392" s="70" t="s">
        <v>36</v>
      </c>
      <c r="C392" s="59" t="s">
        <v>344</v>
      </c>
      <c r="D392" s="71" t="s">
        <v>134</v>
      </c>
      <c r="E392" s="61" t="s">
        <v>47</v>
      </c>
      <c r="F392" s="62">
        <v>12</v>
      </c>
      <c r="G392" s="63"/>
      <c r="H392" s="64">
        <f>ROUND(G392*F392,2)</f>
        <v>0</v>
      </c>
      <c r="I392" s="38"/>
      <c r="J392"/>
      <c r="K392" s="65"/>
    </row>
    <row r="393" spans="1:11" s="68" customFormat="1" ht="33" customHeight="1">
      <c r="A393" s="72" t="s">
        <v>49</v>
      </c>
      <c r="B393" s="58" t="s">
        <v>325</v>
      </c>
      <c r="C393" s="59" t="s">
        <v>50</v>
      </c>
      <c r="D393" s="71" t="s">
        <v>223</v>
      </c>
      <c r="E393" s="61" t="s">
        <v>28</v>
      </c>
      <c r="F393" s="62">
        <v>10</v>
      </c>
      <c r="G393" s="63"/>
      <c r="H393" s="64">
        <f>ROUND(G393*F393,2)</f>
        <v>0</v>
      </c>
      <c r="I393" s="38"/>
      <c r="J393"/>
      <c r="K393" s="65"/>
    </row>
    <row r="394" spans="1:11" s="68" customFormat="1" ht="30" customHeight="1">
      <c r="A394" s="72" t="s">
        <v>345</v>
      </c>
      <c r="B394" s="58" t="s">
        <v>326</v>
      </c>
      <c r="C394" s="59" t="s">
        <v>346</v>
      </c>
      <c r="D394" s="71" t="s">
        <v>347</v>
      </c>
      <c r="E394" s="75"/>
      <c r="F394" s="62"/>
      <c r="G394" s="69"/>
      <c r="H394" s="64"/>
      <c r="I394" s="38"/>
      <c r="J394"/>
      <c r="K394" s="65"/>
    </row>
    <row r="395" spans="1:11" s="68" customFormat="1" ht="30" customHeight="1">
      <c r="A395" s="72" t="s">
        <v>348</v>
      </c>
      <c r="B395" s="70" t="s">
        <v>29</v>
      </c>
      <c r="C395" s="59" t="s">
        <v>76</v>
      </c>
      <c r="D395" s="71"/>
      <c r="E395" s="61"/>
      <c r="F395" s="62"/>
      <c r="G395" s="69"/>
      <c r="H395" s="64"/>
      <c r="I395" s="38"/>
      <c r="J395"/>
      <c r="K395" s="65"/>
    </row>
    <row r="396" spans="1:11" s="68" customFormat="1" ht="30" customHeight="1">
      <c r="A396" s="72" t="s">
        <v>349</v>
      </c>
      <c r="B396" s="73" t="s">
        <v>122</v>
      </c>
      <c r="C396" s="59" t="s">
        <v>152</v>
      </c>
      <c r="D396" s="71"/>
      <c r="E396" s="61" t="s">
        <v>30</v>
      </c>
      <c r="F396" s="62">
        <v>20</v>
      </c>
      <c r="G396" s="63"/>
      <c r="H396" s="64">
        <f>ROUND(G396*F396,2)</f>
        <v>0</v>
      </c>
      <c r="I396" s="38"/>
      <c r="J396"/>
      <c r="K396" s="65"/>
    </row>
    <row r="397" spans="1:11" s="66" customFormat="1" ht="30" customHeight="1">
      <c r="A397" s="72" t="s">
        <v>135</v>
      </c>
      <c r="B397" s="58" t="s">
        <v>327</v>
      </c>
      <c r="C397" s="59" t="s">
        <v>137</v>
      </c>
      <c r="D397" s="71" t="s">
        <v>138</v>
      </c>
      <c r="E397" s="61"/>
      <c r="F397" s="62"/>
      <c r="G397" s="69"/>
      <c r="H397" s="64"/>
      <c r="I397" s="38"/>
      <c r="J397"/>
      <c r="K397" s="65"/>
    </row>
    <row r="398" spans="1:11" s="68" customFormat="1" ht="30" customHeight="1">
      <c r="A398" s="72" t="s">
        <v>139</v>
      </c>
      <c r="B398" s="70" t="s">
        <v>29</v>
      </c>
      <c r="C398" s="59" t="s">
        <v>140</v>
      </c>
      <c r="D398" s="71" t="s">
        <v>2</v>
      </c>
      <c r="E398" s="61" t="s">
        <v>28</v>
      </c>
      <c r="F398" s="62">
        <v>20</v>
      </c>
      <c r="G398" s="63"/>
      <c r="H398" s="64">
        <f>ROUND(G398*F398,2)</f>
        <v>0</v>
      </c>
      <c r="I398" s="38"/>
      <c r="J398"/>
      <c r="K398" s="65"/>
    </row>
    <row r="399" spans="1:9" ht="36" customHeight="1">
      <c r="A399" s="17"/>
      <c r="B399" s="5"/>
      <c r="C399" s="31" t="s">
        <v>21</v>
      </c>
      <c r="D399" s="9"/>
      <c r="E399" s="7"/>
      <c r="F399" s="7"/>
      <c r="G399" s="17"/>
      <c r="H399" s="20"/>
      <c r="I399" s="38"/>
    </row>
    <row r="400" spans="1:11" s="66" customFormat="1" ht="43.5" customHeight="1">
      <c r="A400" s="57" t="s">
        <v>581</v>
      </c>
      <c r="B400" s="58" t="s">
        <v>328</v>
      </c>
      <c r="C400" s="59" t="s">
        <v>582</v>
      </c>
      <c r="D400" s="71" t="s">
        <v>350</v>
      </c>
      <c r="E400" s="61"/>
      <c r="F400" s="74"/>
      <c r="G400" s="69"/>
      <c r="H400" s="76"/>
      <c r="I400" s="38"/>
      <c r="J400"/>
      <c r="K400" s="65"/>
    </row>
    <row r="401" spans="1:11" s="66" customFormat="1" ht="54.75" customHeight="1">
      <c r="A401" s="57" t="s">
        <v>583</v>
      </c>
      <c r="B401" s="70" t="s">
        <v>29</v>
      </c>
      <c r="C401" s="59" t="s">
        <v>584</v>
      </c>
      <c r="D401" s="71"/>
      <c r="E401" s="61" t="s">
        <v>28</v>
      </c>
      <c r="F401" s="74">
        <v>37</v>
      </c>
      <c r="G401" s="63"/>
      <c r="H401" s="64">
        <f>ROUND(G401*F401,2)</f>
        <v>0</v>
      </c>
      <c r="I401" s="38"/>
      <c r="J401"/>
      <c r="K401" s="65"/>
    </row>
    <row r="402" spans="1:11" s="68" customFormat="1" ht="33" customHeight="1">
      <c r="A402" s="57" t="s">
        <v>147</v>
      </c>
      <c r="B402" s="58" t="s">
        <v>375</v>
      </c>
      <c r="C402" s="59" t="s">
        <v>149</v>
      </c>
      <c r="D402" s="71" t="s">
        <v>347</v>
      </c>
      <c r="E402" s="75"/>
      <c r="F402" s="62"/>
      <c r="G402" s="69"/>
      <c r="H402" s="76"/>
      <c r="I402" s="38"/>
      <c r="J402"/>
      <c r="K402" s="65"/>
    </row>
    <row r="403" spans="1:11" s="68" customFormat="1" ht="30" customHeight="1">
      <c r="A403" s="57" t="s">
        <v>150</v>
      </c>
      <c r="B403" s="70" t="s">
        <v>29</v>
      </c>
      <c r="C403" s="59" t="s">
        <v>51</v>
      </c>
      <c r="D403" s="71"/>
      <c r="E403" s="61"/>
      <c r="F403" s="62"/>
      <c r="G403" s="69"/>
      <c r="H403" s="76"/>
      <c r="I403" s="38"/>
      <c r="J403"/>
      <c r="K403" s="65"/>
    </row>
    <row r="404" spans="1:11" s="68" customFormat="1" ht="30" customHeight="1">
      <c r="A404" s="57" t="s">
        <v>151</v>
      </c>
      <c r="B404" s="73" t="s">
        <v>122</v>
      </c>
      <c r="C404" s="59" t="s">
        <v>152</v>
      </c>
      <c r="D404" s="71"/>
      <c r="E404" s="61" t="s">
        <v>30</v>
      </c>
      <c r="F404" s="62">
        <v>16</v>
      </c>
      <c r="G404" s="63"/>
      <c r="H404" s="64">
        <f>ROUND(G404*F404,2)</f>
        <v>0</v>
      </c>
      <c r="I404" s="38"/>
      <c r="J404"/>
      <c r="K404" s="65"/>
    </row>
    <row r="405" spans="1:11" s="68" customFormat="1" ht="33" customHeight="1">
      <c r="A405" s="57" t="s">
        <v>351</v>
      </c>
      <c r="B405" s="58" t="s">
        <v>376</v>
      </c>
      <c r="C405" s="59" t="s">
        <v>352</v>
      </c>
      <c r="D405" s="71" t="s">
        <v>347</v>
      </c>
      <c r="E405" s="61" t="s">
        <v>30</v>
      </c>
      <c r="F405" s="62">
        <v>21</v>
      </c>
      <c r="G405" s="63"/>
      <c r="H405" s="64">
        <f>ROUND(G405*F405,2)</f>
        <v>0</v>
      </c>
      <c r="I405" s="38"/>
      <c r="J405"/>
      <c r="K405" s="65"/>
    </row>
    <row r="406" spans="1:10" ht="36" customHeight="1">
      <c r="A406" s="17"/>
      <c r="B406" s="14"/>
      <c r="C406" s="31" t="s">
        <v>23</v>
      </c>
      <c r="D406" s="9"/>
      <c r="E406" s="6"/>
      <c r="F406" s="9"/>
      <c r="G406" s="17"/>
      <c r="H406" s="20"/>
      <c r="I406" s="38"/>
      <c r="J406" s="38"/>
    </row>
    <row r="407" spans="1:11" s="66" customFormat="1" ht="30" customHeight="1">
      <c r="A407" s="72" t="s">
        <v>56</v>
      </c>
      <c r="B407" s="58" t="s">
        <v>377</v>
      </c>
      <c r="C407" s="59" t="s">
        <v>57</v>
      </c>
      <c r="D407" s="71" t="s">
        <v>173</v>
      </c>
      <c r="E407" s="61"/>
      <c r="F407" s="62"/>
      <c r="G407" s="69"/>
      <c r="H407" s="64"/>
      <c r="I407" s="38"/>
      <c r="J407"/>
      <c r="K407" s="65"/>
    </row>
    <row r="408" spans="1:11" s="68" customFormat="1" ht="30" customHeight="1">
      <c r="A408" s="72" t="s">
        <v>58</v>
      </c>
      <c r="B408" s="70" t="s">
        <v>29</v>
      </c>
      <c r="C408" s="59" t="s">
        <v>174</v>
      </c>
      <c r="D408" s="71"/>
      <c r="E408" s="61" t="s">
        <v>28</v>
      </c>
      <c r="F408" s="62">
        <v>70</v>
      </c>
      <c r="G408" s="63"/>
      <c r="H408" s="64">
        <f>ROUND(G408*F408,2)</f>
        <v>0</v>
      </c>
      <c r="I408" s="38"/>
      <c r="J408"/>
      <c r="K408" s="65"/>
    </row>
    <row r="409" spans="1:9" ht="30" customHeight="1" thickBot="1">
      <c r="A409" s="18"/>
      <c r="B409" s="35" t="str">
        <f>B359</f>
        <v>H</v>
      </c>
      <c r="C409" s="116" t="str">
        <f>C359</f>
        <v>Lilian Ave. / Cromwell St. South North Lane - Bounded By Lilian Ave., Cromwell St. and St. Mary's Rd.</v>
      </c>
      <c r="D409" s="117"/>
      <c r="E409" s="117"/>
      <c r="F409" s="118"/>
      <c r="G409" s="18" t="s">
        <v>17</v>
      </c>
      <c r="H409" s="18">
        <f>SUM(H359:H408)</f>
        <v>0</v>
      </c>
      <c r="I409" s="38"/>
    </row>
    <row r="410" spans="1:10" s="38" customFormat="1" ht="30" customHeight="1" thickTop="1">
      <c r="A410" s="37"/>
      <c r="B410" s="36" t="s">
        <v>365</v>
      </c>
      <c r="C410" s="113" t="s">
        <v>364</v>
      </c>
      <c r="D410" s="114"/>
      <c r="E410" s="114"/>
      <c r="F410" s="115"/>
      <c r="G410" s="54"/>
      <c r="H410" s="55" t="s">
        <v>2</v>
      </c>
      <c r="J410"/>
    </row>
    <row r="411" spans="1:9" ht="36" customHeight="1">
      <c r="A411" s="17"/>
      <c r="B411" s="14"/>
      <c r="C411" s="30" t="s">
        <v>19</v>
      </c>
      <c r="D411" s="9"/>
      <c r="E411" s="7" t="s">
        <v>2</v>
      </c>
      <c r="F411" s="7" t="s">
        <v>2</v>
      </c>
      <c r="G411" s="17" t="s">
        <v>2</v>
      </c>
      <c r="H411" s="20"/>
      <c r="I411" s="38"/>
    </row>
    <row r="412" spans="1:11" s="66" customFormat="1" ht="30" customHeight="1">
      <c r="A412" s="57" t="s">
        <v>97</v>
      </c>
      <c r="B412" s="58" t="s">
        <v>378</v>
      </c>
      <c r="C412" s="59" t="s">
        <v>98</v>
      </c>
      <c r="D412" s="60" t="s">
        <v>329</v>
      </c>
      <c r="E412" s="61" t="s">
        <v>26</v>
      </c>
      <c r="F412" s="62">
        <v>760</v>
      </c>
      <c r="G412" s="63"/>
      <c r="H412" s="64">
        <f>ROUND(G412*F412,2)</f>
        <v>0</v>
      </c>
      <c r="I412" s="38"/>
      <c r="J412"/>
      <c r="K412" s="65"/>
    </row>
    <row r="413" spans="1:11" s="68" customFormat="1" ht="30" customHeight="1">
      <c r="A413" s="67" t="s">
        <v>99</v>
      </c>
      <c r="B413" s="58" t="s">
        <v>379</v>
      </c>
      <c r="C413" s="59" t="s">
        <v>100</v>
      </c>
      <c r="D413" s="60" t="s">
        <v>329</v>
      </c>
      <c r="E413" s="61" t="s">
        <v>28</v>
      </c>
      <c r="F413" s="62">
        <v>1360</v>
      </c>
      <c r="G413" s="63"/>
      <c r="H413" s="64">
        <f>ROUND(G413*F413,2)</f>
        <v>0</v>
      </c>
      <c r="I413" s="38"/>
      <c r="J413"/>
      <c r="K413" s="65"/>
    </row>
    <row r="414" spans="1:11" s="66" customFormat="1" ht="30" customHeight="1">
      <c r="A414" s="67" t="s">
        <v>101</v>
      </c>
      <c r="B414" s="58" t="s">
        <v>380</v>
      </c>
      <c r="C414" s="59" t="s">
        <v>103</v>
      </c>
      <c r="D414" s="60" t="s">
        <v>329</v>
      </c>
      <c r="E414" s="61"/>
      <c r="F414" s="62"/>
      <c r="G414" s="69"/>
      <c r="H414" s="64"/>
      <c r="I414" s="38"/>
      <c r="J414"/>
      <c r="K414" s="65"/>
    </row>
    <row r="415" spans="1:11" s="66" customFormat="1" ht="30" customHeight="1">
      <c r="A415" s="67" t="s">
        <v>188</v>
      </c>
      <c r="B415" s="70" t="s">
        <v>29</v>
      </c>
      <c r="C415" s="59" t="s">
        <v>189</v>
      </c>
      <c r="D415" s="71" t="s">
        <v>2</v>
      </c>
      <c r="E415" s="61" t="s">
        <v>30</v>
      </c>
      <c r="F415" s="62">
        <v>940</v>
      </c>
      <c r="G415" s="63"/>
      <c r="H415" s="64">
        <f aca="true" t="shared" si="2" ref="H415:H420">ROUND(G415*F415,2)</f>
        <v>0</v>
      </c>
      <c r="I415" s="38"/>
      <c r="J415"/>
      <c r="K415" s="65"/>
    </row>
    <row r="416" spans="1:11" s="66" customFormat="1" ht="33" customHeight="1">
      <c r="A416" s="67" t="s">
        <v>330</v>
      </c>
      <c r="B416" s="58" t="s">
        <v>381</v>
      </c>
      <c r="C416" s="59" t="s">
        <v>331</v>
      </c>
      <c r="D416" s="60" t="s">
        <v>329</v>
      </c>
      <c r="E416" s="61" t="s">
        <v>26</v>
      </c>
      <c r="F416" s="62">
        <v>105</v>
      </c>
      <c r="G416" s="63"/>
      <c r="H416" s="64">
        <f t="shared" si="2"/>
        <v>0</v>
      </c>
      <c r="I416" s="38"/>
      <c r="J416"/>
      <c r="K416" s="65"/>
    </row>
    <row r="417" spans="1:11" s="68" customFormat="1" ht="30" customHeight="1">
      <c r="A417" s="57" t="s">
        <v>31</v>
      </c>
      <c r="B417" s="58" t="s">
        <v>382</v>
      </c>
      <c r="C417" s="59" t="s">
        <v>32</v>
      </c>
      <c r="D417" s="60" t="s">
        <v>329</v>
      </c>
      <c r="E417" s="61" t="s">
        <v>28</v>
      </c>
      <c r="F417" s="62">
        <v>110</v>
      </c>
      <c r="G417" s="63"/>
      <c r="H417" s="64">
        <f t="shared" si="2"/>
        <v>0</v>
      </c>
      <c r="I417" s="38"/>
      <c r="J417"/>
      <c r="K417" s="65"/>
    </row>
    <row r="418" spans="1:11" s="68" customFormat="1" ht="30" customHeight="1">
      <c r="A418" s="67" t="s">
        <v>106</v>
      </c>
      <c r="B418" s="58" t="s">
        <v>383</v>
      </c>
      <c r="C418" s="59" t="s">
        <v>108</v>
      </c>
      <c r="D418" s="71" t="s">
        <v>109</v>
      </c>
      <c r="E418" s="61" t="s">
        <v>28</v>
      </c>
      <c r="F418" s="62">
        <v>1360</v>
      </c>
      <c r="G418" s="63"/>
      <c r="H418" s="64">
        <f t="shared" si="2"/>
        <v>0</v>
      </c>
      <c r="I418" s="38"/>
      <c r="J418"/>
      <c r="K418" s="65"/>
    </row>
    <row r="419" spans="1:11" s="68" customFormat="1" ht="30" customHeight="1">
      <c r="A419" s="67" t="s">
        <v>110</v>
      </c>
      <c r="B419" s="58" t="s">
        <v>384</v>
      </c>
      <c r="C419" s="59" t="s">
        <v>112</v>
      </c>
      <c r="D419" s="71" t="s">
        <v>113</v>
      </c>
      <c r="E419" s="61" t="s">
        <v>28</v>
      </c>
      <c r="F419" s="62">
        <v>270</v>
      </c>
      <c r="G419" s="63"/>
      <c r="H419" s="64">
        <f t="shared" si="2"/>
        <v>0</v>
      </c>
      <c r="I419" s="38"/>
      <c r="J419"/>
      <c r="K419" s="65"/>
    </row>
    <row r="420" spans="1:11" s="68" customFormat="1" ht="30" customHeight="1">
      <c r="A420" s="57" t="s">
        <v>332</v>
      </c>
      <c r="B420" s="58" t="s">
        <v>385</v>
      </c>
      <c r="C420" s="59" t="s">
        <v>333</v>
      </c>
      <c r="D420" s="71" t="s">
        <v>334</v>
      </c>
      <c r="E420" s="61" t="s">
        <v>28</v>
      </c>
      <c r="F420" s="62">
        <v>100</v>
      </c>
      <c r="G420" s="63"/>
      <c r="H420" s="64">
        <f t="shared" si="2"/>
        <v>0</v>
      </c>
      <c r="I420" s="38"/>
      <c r="J420"/>
      <c r="K420" s="65"/>
    </row>
    <row r="421" spans="1:11" s="68" customFormat="1" ht="30" customHeight="1">
      <c r="A421" s="57" t="s">
        <v>335</v>
      </c>
      <c r="B421" s="58" t="s">
        <v>386</v>
      </c>
      <c r="C421" s="59" t="s">
        <v>336</v>
      </c>
      <c r="D421" s="71" t="s">
        <v>334</v>
      </c>
      <c r="E421" s="61"/>
      <c r="F421" s="62"/>
      <c r="G421" s="69"/>
      <c r="H421" s="64"/>
      <c r="I421" s="38"/>
      <c r="J421"/>
      <c r="K421" s="65"/>
    </row>
    <row r="422" spans="1:11" s="66" customFormat="1" ht="30" customHeight="1">
      <c r="A422" s="57" t="s">
        <v>337</v>
      </c>
      <c r="B422" s="70" t="s">
        <v>29</v>
      </c>
      <c r="C422" s="59" t="s">
        <v>338</v>
      </c>
      <c r="D422" s="71" t="s">
        <v>2</v>
      </c>
      <c r="E422" s="61" t="s">
        <v>30</v>
      </c>
      <c r="F422" s="62">
        <v>25</v>
      </c>
      <c r="G422" s="63"/>
      <c r="H422" s="64">
        <f>ROUND(G422*F422,2)</f>
        <v>0</v>
      </c>
      <c r="I422" s="38"/>
      <c r="J422"/>
      <c r="K422" s="65"/>
    </row>
    <row r="423" spans="1:16" s="66" customFormat="1" ht="33" customHeight="1">
      <c r="A423" s="86"/>
      <c r="B423" s="58" t="s">
        <v>387</v>
      </c>
      <c r="C423" s="59" t="s">
        <v>580</v>
      </c>
      <c r="D423" s="71" t="s">
        <v>248</v>
      </c>
      <c r="E423" s="61" t="s">
        <v>30</v>
      </c>
      <c r="F423" s="62">
        <v>45</v>
      </c>
      <c r="G423" s="63"/>
      <c r="H423" s="64">
        <f>ROUND(G423*F423,2)</f>
        <v>0</v>
      </c>
      <c r="I423" s="102"/>
      <c r="J423" s="89"/>
      <c r="K423" s="88"/>
      <c r="L423" s="89"/>
      <c r="M423" s="89"/>
      <c r="N423" s="89"/>
      <c r="O423" s="89"/>
      <c r="P423" s="89"/>
    </row>
    <row r="424" spans="1:9" ht="36" customHeight="1">
      <c r="A424" s="17"/>
      <c r="B424" s="14"/>
      <c r="C424" s="31" t="s">
        <v>20</v>
      </c>
      <c r="D424" s="9"/>
      <c r="E424" s="6"/>
      <c r="F424" s="9"/>
      <c r="G424" s="17"/>
      <c r="H424" s="20"/>
      <c r="I424" s="38"/>
    </row>
    <row r="425" spans="1:11" s="66" customFormat="1" ht="30" customHeight="1">
      <c r="A425" s="72" t="s">
        <v>65</v>
      </c>
      <c r="B425" s="58" t="s">
        <v>388</v>
      </c>
      <c r="C425" s="59" t="s">
        <v>67</v>
      </c>
      <c r="D425" s="60" t="s">
        <v>329</v>
      </c>
      <c r="E425" s="61"/>
      <c r="F425" s="62"/>
      <c r="G425" s="69"/>
      <c r="H425" s="64"/>
      <c r="I425" s="38"/>
      <c r="J425"/>
      <c r="K425" s="65"/>
    </row>
    <row r="426" spans="1:11" s="68" customFormat="1" ht="30" customHeight="1">
      <c r="A426" s="72" t="s">
        <v>68</v>
      </c>
      <c r="B426" s="70" t="s">
        <v>29</v>
      </c>
      <c r="C426" s="59" t="s">
        <v>69</v>
      </c>
      <c r="D426" s="71" t="s">
        <v>2</v>
      </c>
      <c r="E426" s="61" t="s">
        <v>28</v>
      </c>
      <c r="F426" s="62">
        <v>300</v>
      </c>
      <c r="G426" s="63"/>
      <c r="H426" s="64">
        <f>ROUND(G426*F426,2)</f>
        <v>0</v>
      </c>
      <c r="I426" s="38"/>
      <c r="J426"/>
      <c r="K426" s="65"/>
    </row>
    <row r="427" spans="1:11" s="68" customFormat="1" ht="30" customHeight="1">
      <c r="A427" s="72" t="s">
        <v>339</v>
      </c>
      <c r="B427" s="70" t="s">
        <v>36</v>
      </c>
      <c r="C427" s="59" t="s">
        <v>340</v>
      </c>
      <c r="D427" s="71" t="s">
        <v>2</v>
      </c>
      <c r="E427" s="61" t="s">
        <v>28</v>
      </c>
      <c r="F427" s="62">
        <v>55</v>
      </c>
      <c r="G427" s="63"/>
      <c r="H427" s="64">
        <f>ROUND(G427*F427,2)</f>
        <v>0</v>
      </c>
      <c r="I427" s="38"/>
      <c r="J427"/>
      <c r="K427" s="65"/>
    </row>
    <row r="428" spans="1:11" s="68" customFormat="1" ht="30" customHeight="1">
      <c r="A428" s="72" t="s">
        <v>34</v>
      </c>
      <c r="B428" s="58" t="s">
        <v>389</v>
      </c>
      <c r="C428" s="59" t="s">
        <v>35</v>
      </c>
      <c r="D428" s="71" t="s">
        <v>341</v>
      </c>
      <c r="E428" s="61"/>
      <c r="F428" s="62"/>
      <c r="G428" s="69"/>
      <c r="H428" s="64"/>
      <c r="I428" s="38"/>
      <c r="J428"/>
      <c r="K428" s="65"/>
    </row>
    <row r="429" spans="1:11" s="68" customFormat="1" ht="30" customHeight="1">
      <c r="A429" s="72" t="s">
        <v>195</v>
      </c>
      <c r="B429" s="70" t="s">
        <v>29</v>
      </c>
      <c r="C429" s="59" t="s">
        <v>196</v>
      </c>
      <c r="D429" s="71" t="s">
        <v>2</v>
      </c>
      <c r="E429" s="61" t="s">
        <v>28</v>
      </c>
      <c r="F429" s="62">
        <v>300</v>
      </c>
      <c r="G429" s="63"/>
      <c r="H429" s="64">
        <f>ROUND(G429*F429,2)</f>
        <v>0</v>
      </c>
      <c r="I429" s="38"/>
      <c r="J429"/>
      <c r="K429" s="65"/>
    </row>
    <row r="430" spans="1:11" s="68" customFormat="1" ht="30" customHeight="1">
      <c r="A430" s="72" t="s">
        <v>37</v>
      </c>
      <c r="B430" s="58" t="s">
        <v>390</v>
      </c>
      <c r="C430" s="59" t="s">
        <v>38</v>
      </c>
      <c r="D430" s="71" t="s">
        <v>341</v>
      </c>
      <c r="E430" s="61"/>
      <c r="F430" s="62"/>
      <c r="G430" s="69"/>
      <c r="H430" s="64"/>
      <c r="I430" s="38"/>
      <c r="J430"/>
      <c r="K430" s="65"/>
    </row>
    <row r="431" spans="1:11" s="68" customFormat="1" ht="30" customHeight="1">
      <c r="A431" s="72" t="s">
        <v>39</v>
      </c>
      <c r="B431" s="70" t="s">
        <v>29</v>
      </c>
      <c r="C431" s="59" t="s">
        <v>40</v>
      </c>
      <c r="D431" s="71" t="s">
        <v>2</v>
      </c>
      <c r="E431" s="61" t="s">
        <v>33</v>
      </c>
      <c r="F431" s="62">
        <v>30</v>
      </c>
      <c r="G431" s="63"/>
      <c r="H431" s="64">
        <f>ROUND(G431*F431,2)</f>
        <v>0</v>
      </c>
      <c r="I431" s="38"/>
      <c r="J431"/>
      <c r="K431" s="65"/>
    </row>
    <row r="432" spans="1:11" s="68" customFormat="1" ht="30" customHeight="1">
      <c r="A432" s="72" t="s">
        <v>41</v>
      </c>
      <c r="B432" s="58" t="s">
        <v>391</v>
      </c>
      <c r="C432" s="59" t="s">
        <v>42</v>
      </c>
      <c r="D432" s="71" t="s">
        <v>341</v>
      </c>
      <c r="E432" s="61"/>
      <c r="F432" s="62"/>
      <c r="G432" s="69"/>
      <c r="H432" s="64"/>
      <c r="I432" s="38"/>
      <c r="J432"/>
      <c r="K432" s="65"/>
    </row>
    <row r="433" spans="1:11" s="68" customFormat="1" ht="30" customHeight="1">
      <c r="A433" s="72" t="s">
        <v>43</v>
      </c>
      <c r="B433" s="70" t="s">
        <v>29</v>
      </c>
      <c r="C433" s="59" t="s">
        <v>44</v>
      </c>
      <c r="D433" s="71" t="s">
        <v>2</v>
      </c>
      <c r="E433" s="61" t="s">
        <v>33</v>
      </c>
      <c r="F433" s="62">
        <v>30</v>
      </c>
      <c r="G433" s="63"/>
      <c r="H433" s="64">
        <f>ROUND(G433*F433,2)</f>
        <v>0</v>
      </c>
      <c r="I433" s="38"/>
      <c r="J433"/>
      <c r="K433" s="65"/>
    </row>
    <row r="434" spans="1:11" s="66" customFormat="1" ht="30" customHeight="1">
      <c r="A434" s="72" t="s">
        <v>117</v>
      </c>
      <c r="B434" s="58" t="s">
        <v>392</v>
      </c>
      <c r="C434" s="59" t="s">
        <v>45</v>
      </c>
      <c r="D434" s="71" t="s">
        <v>119</v>
      </c>
      <c r="E434" s="61"/>
      <c r="F434" s="62"/>
      <c r="G434" s="69"/>
      <c r="H434" s="64"/>
      <c r="I434" s="38"/>
      <c r="J434"/>
      <c r="K434" s="65"/>
    </row>
    <row r="435" spans="1:11" s="68" customFormat="1" ht="30" customHeight="1">
      <c r="A435" s="72" t="s">
        <v>120</v>
      </c>
      <c r="B435" s="70" t="s">
        <v>29</v>
      </c>
      <c r="C435" s="59" t="s">
        <v>121</v>
      </c>
      <c r="D435" s="71" t="s">
        <v>46</v>
      </c>
      <c r="E435" s="61"/>
      <c r="F435" s="62"/>
      <c r="G435" s="69"/>
      <c r="H435" s="64"/>
      <c r="I435" s="38"/>
      <c r="J435"/>
      <c r="K435" s="65"/>
    </row>
    <row r="436" spans="1:11" s="68" customFormat="1" ht="30" customHeight="1">
      <c r="A436" s="72" t="s">
        <v>123</v>
      </c>
      <c r="B436" s="103" t="s">
        <v>122</v>
      </c>
      <c r="C436" s="104" t="s">
        <v>124</v>
      </c>
      <c r="D436" s="105"/>
      <c r="E436" s="106" t="s">
        <v>28</v>
      </c>
      <c r="F436" s="107">
        <v>35</v>
      </c>
      <c r="G436" s="108"/>
      <c r="H436" s="109">
        <f>ROUND(G436*F436,2)</f>
        <v>0</v>
      </c>
      <c r="I436" s="38"/>
      <c r="J436"/>
      <c r="K436" s="65"/>
    </row>
    <row r="437" spans="1:11" s="66" customFormat="1" ht="30" customHeight="1">
      <c r="A437" s="72" t="s">
        <v>263</v>
      </c>
      <c r="B437" s="58" t="s">
        <v>393</v>
      </c>
      <c r="C437" s="59" t="s">
        <v>265</v>
      </c>
      <c r="D437" s="71" t="s">
        <v>119</v>
      </c>
      <c r="E437" s="61" t="s">
        <v>28</v>
      </c>
      <c r="F437" s="74">
        <v>5</v>
      </c>
      <c r="G437" s="63"/>
      <c r="H437" s="64">
        <f>ROUND(G437*F437,2)</f>
        <v>0</v>
      </c>
      <c r="I437" s="38"/>
      <c r="J437"/>
      <c r="K437" s="65"/>
    </row>
    <row r="438" spans="1:11" s="68" customFormat="1" ht="30" customHeight="1">
      <c r="A438" s="72" t="s">
        <v>219</v>
      </c>
      <c r="B438" s="58" t="s">
        <v>394</v>
      </c>
      <c r="C438" s="59" t="s">
        <v>221</v>
      </c>
      <c r="D438" s="71" t="s">
        <v>119</v>
      </c>
      <c r="E438" s="61" t="s">
        <v>28</v>
      </c>
      <c r="F438" s="62">
        <v>5</v>
      </c>
      <c r="G438" s="63"/>
      <c r="H438" s="64">
        <f>ROUND(G438*F438,2)</f>
        <v>0</v>
      </c>
      <c r="I438" s="38"/>
      <c r="J438"/>
      <c r="K438" s="65"/>
    </row>
    <row r="439" spans="1:11" s="68" customFormat="1" ht="30" customHeight="1">
      <c r="A439" s="72" t="s">
        <v>245</v>
      </c>
      <c r="B439" s="58" t="s">
        <v>395</v>
      </c>
      <c r="C439" s="59" t="s">
        <v>247</v>
      </c>
      <c r="D439" s="71" t="s">
        <v>119</v>
      </c>
      <c r="E439" s="61" t="s">
        <v>28</v>
      </c>
      <c r="F439" s="62">
        <v>5</v>
      </c>
      <c r="G439" s="63"/>
      <c r="H439" s="64">
        <f>ROUND(G439*F439,2)</f>
        <v>0</v>
      </c>
      <c r="I439" s="38"/>
      <c r="J439"/>
      <c r="K439" s="65"/>
    </row>
    <row r="440" spans="1:11" s="66" customFormat="1" ht="30" customHeight="1">
      <c r="A440" s="72" t="s">
        <v>268</v>
      </c>
      <c r="B440" s="58" t="s">
        <v>396</v>
      </c>
      <c r="C440" s="59" t="s">
        <v>270</v>
      </c>
      <c r="D440" s="71" t="s">
        <v>127</v>
      </c>
      <c r="E440" s="61"/>
      <c r="F440" s="62"/>
      <c r="G440" s="69"/>
      <c r="H440" s="64"/>
      <c r="I440" s="38"/>
      <c r="J440"/>
      <c r="K440" s="65"/>
    </row>
    <row r="441" spans="1:11" s="68" customFormat="1" ht="30" customHeight="1">
      <c r="A441" s="72" t="s">
        <v>271</v>
      </c>
      <c r="B441" s="70" t="s">
        <v>29</v>
      </c>
      <c r="C441" s="59" t="s">
        <v>353</v>
      </c>
      <c r="D441" s="71" t="s">
        <v>2</v>
      </c>
      <c r="E441" s="61" t="s">
        <v>47</v>
      </c>
      <c r="F441" s="62">
        <v>15</v>
      </c>
      <c r="G441" s="63"/>
      <c r="H441" s="64">
        <f>ROUND(G441*F441,2)</f>
        <v>0</v>
      </c>
      <c r="I441" s="38"/>
      <c r="J441"/>
      <c r="K441" s="65"/>
    </row>
    <row r="442" spans="1:11" s="68" customFormat="1" ht="30" customHeight="1">
      <c r="A442" s="72" t="s">
        <v>272</v>
      </c>
      <c r="B442" s="58" t="s">
        <v>397</v>
      </c>
      <c r="C442" s="59" t="s">
        <v>274</v>
      </c>
      <c r="D442" s="71" t="s">
        <v>127</v>
      </c>
      <c r="E442" s="61"/>
      <c r="F442" s="62"/>
      <c r="G442" s="69"/>
      <c r="H442" s="64"/>
      <c r="I442" s="38"/>
      <c r="J442"/>
      <c r="K442" s="65"/>
    </row>
    <row r="443" spans="1:11" s="68" customFormat="1" ht="33" customHeight="1">
      <c r="A443" s="72" t="s">
        <v>275</v>
      </c>
      <c r="B443" s="70" t="s">
        <v>29</v>
      </c>
      <c r="C443" s="59" t="s">
        <v>354</v>
      </c>
      <c r="D443" s="71" t="s">
        <v>133</v>
      </c>
      <c r="E443" s="61" t="s">
        <v>47</v>
      </c>
      <c r="F443" s="62">
        <v>30</v>
      </c>
      <c r="G443" s="63"/>
      <c r="H443" s="64">
        <f>ROUND(G443*F443,2)</f>
        <v>0</v>
      </c>
      <c r="I443" s="38"/>
      <c r="J443"/>
      <c r="K443" s="65"/>
    </row>
    <row r="444" spans="1:11" s="68" customFormat="1" ht="30" customHeight="1">
      <c r="A444" s="72" t="s">
        <v>125</v>
      </c>
      <c r="B444" s="58" t="s">
        <v>398</v>
      </c>
      <c r="C444" s="59" t="s">
        <v>48</v>
      </c>
      <c r="D444" s="71" t="s">
        <v>127</v>
      </c>
      <c r="E444" s="61"/>
      <c r="F444" s="62"/>
      <c r="G444" s="69"/>
      <c r="H444" s="64"/>
      <c r="I444" s="38"/>
      <c r="J444"/>
      <c r="K444" s="65"/>
    </row>
    <row r="445" spans="1:11" s="68" customFormat="1" ht="30" customHeight="1">
      <c r="A445" s="72" t="s">
        <v>128</v>
      </c>
      <c r="B445" s="70" t="s">
        <v>29</v>
      </c>
      <c r="C445" s="59" t="s">
        <v>129</v>
      </c>
      <c r="D445" s="71" t="s">
        <v>130</v>
      </c>
      <c r="E445" s="61"/>
      <c r="F445" s="62"/>
      <c r="G445" s="64"/>
      <c r="H445" s="64"/>
      <c r="I445" s="38"/>
      <c r="J445"/>
      <c r="K445" s="65"/>
    </row>
    <row r="446" spans="1:11" s="68" customFormat="1" ht="30" customHeight="1">
      <c r="A446" s="72" t="s">
        <v>131</v>
      </c>
      <c r="B446" s="73" t="s">
        <v>122</v>
      </c>
      <c r="C446" s="59" t="s">
        <v>132</v>
      </c>
      <c r="D446" s="71"/>
      <c r="E446" s="61" t="s">
        <v>47</v>
      </c>
      <c r="F446" s="62">
        <v>15</v>
      </c>
      <c r="G446" s="63"/>
      <c r="H446" s="64">
        <f>ROUND(G446*F446,2)</f>
        <v>0</v>
      </c>
      <c r="I446" s="38"/>
      <c r="J446"/>
      <c r="K446" s="65"/>
    </row>
    <row r="447" spans="1:11" s="68" customFormat="1" ht="30" customHeight="1">
      <c r="A447" s="72" t="s">
        <v>343</v>
      </c>
      <c r="B447" s="70" t="s">
        <v>36</v>
      </c>
      <c r="C447" s="59" t="s">
        <v>344</v>
      </c>
      <c r="D447" s="71" t="s">
        <v>134</v>
      </c>
      <c r="E447" s="61" t="s">
        <v>47</v>
      </c>
      <c r="F447" s="62">
        <v>12</v>
      </c>
      <c r="G447" s="63"/>
      <c r="H447" s="64">
        <f>ROUND(G447*F447,2)</f>
        <v>0</v>
      </c>
      <c r="I447" s="38"/>
      <c r="J447"/>
      <c r="K447" s="65"/>
    </row>
    <row r="448" spans="1:11" s="68" customFormat="1" ht="33" customHeight="1">
      <c r="A448" s="72" t="s">
        <v>49</v>
      </c>
      <c r="B448" s="58" t="s">
        <v>399</v>
      </c>
      <c r="C448" s="59" t="s">
        <v>50</v>
      </c>
      <c r="D448" s="71" t="s">
        <v>223</v>
      </c>
      <c r="E448" s="61" t="s">
        <v>28</v>
      </c>
      <c r="F448" s="62">
        <v>16</v>
      </c>
      <c r="G448" s="63"/>
      <c r="H448" s="64">
        <f>ROUND(G448*F448,2)</f>
        <v>0</v>
      </c>
      <c r="I448" s="38"/>
      <c r="J448"/>
      <c r="K448" s="65"/>
    </row>
    <row r="449" spans="1:11" s="68" customFormat="1" ht="30" customHeight="1">
      <c r="A449" s="72" t="s">
        <v>345</v>
      </c>
      <c r="B449" s="58" t="s">
        <v>400</v>
      </c>
      <c r="C449" s="59" t="s">
        <v>346</v>
      </c>
      <c r="D449" s="71" t="s">
        <v>347</v>
      </c>
      <c r="E449" s="75"/>
      <c r="F449" s="62"/>
      <c r="G449" s="69"/>
      <c r="H449" s="64"/>
      <c r="I449" s="38"/>
      <c r="J449"/>
      <c r="K449" s="65"/>
    </row>
    <row r="450" spans="1:11" s="68" customFormat="1" ht="30" customHeight="1">
      <c r="A450" s="72" t="s">
        <v>348</v>
      </c>
      <c r="B450" s="70" t="s">
        <v>29</v>
      </c>
      <c r="C450" s="59" t="s">
        <v>76</v>
      </c>
      <c r="D450" s="71"/>
      <c r="E450" s="61"/>
      <c r="F450" s="62"/>
      <c r="G450" s="69"/>
      <c r="H450" s="64"/>
      <c r="I450" s="38"/>
      <c r="J450"/>
      <c r="K450" s="65"/>
    </row>
    <row r="451" spans="1:11" s="68" customFormat="1" ht="30" customHeight="1">
      <c r="A451" s="72" t="s">
        <v>349</v>
      </c>
      <c r="B451" s="73" t="s">
        <v>122</v>
      </c>
      <c r="C451" s="59" t="s">
        <v>152</v>
      </c>
      <c r="D451" s="71"/>
      <c r="E451" s="61" t="s">
        <v>30</v>
      </c>
      <c r="F451" s="62">
        <v>12</v>
      </c>
      <c r="G451" s="63"/>
      <c r="H451" s="64">
        <f>ROUND(G451*F451,2)</f>
        <v>0</v>
      </c>
      <c r="I451" s="38"/>
      <c r="J451"/>
      <c r="K451" s="65"/>
    </row>
    <row r="452" spans="1:9" ht="36" customHeight="1">
      <c r="A452" s="17"/>
      <c r="B452" s="5"/>
      <c r="C452" s="31" t="s">
        <v>21</v>
      </c>
      <c r="D452" s="9"/>
      <c r="E452" s="7"/>
      <c r="F452" s="7"/>
      <c r="G452" s="17"/>
      <c r="H452" s="20"/>
      <c r="I452" s="38"/>
    </row>
    <row r="453" spans="1:11" s="66" customFormat="1" ht="33" customHeight="1">
      <c r="A453" s="57" t="s">
        <v>52</v>
      </c>
      <c r="B453" s="58" t="s">
        <v>401</v>
      </c>
      <c r="C453" s="59" t="s">
        <v>53</v>
      </c>
      <c r="D453" s="71" t="s">
        <v>350</v>
      </c>
      <c r="E453" s="61"/>
      <c r="F453" s="74"/>
      <c r="G453" s="69"/>
      <c r="H453" s="76"/>
      <c r="I453" s="38"/>
      <c r="J453"/>
      <c r="K453" s="65"/>
    </row>
    <row r="454" spans="1:11" s="66" customFormat="1" ht="33" customHeight="1">
      <c r="A454" s="57" t="s">
        <v>143</v>
      </c>
      <c r="B454" s="70" t="s">
        <v>29</v>
      </c>
      <c r="C454" s="59" t="s">
        <v>144</v>
      </c>
      <c r="D454" s="71" t="s">
        <v>2</v>
      </c>
      <c r="E454" s="61" t="s">
        <v>28</v>
      </c>
      <c r="F454" s="74">
        <v>40</v>
      </c>
      <c r="G454" s="63"/>
      <c r="H454" s="64">
        <f>ROUND(G454*F454,2)</f>
        <v>0</v>
      </c>
      <c r="I454" s="38"/>
      <c r="J454"/>
      <c r="K454" s="65"/>
    </row>
    <row r="455" spans="1:11" s="68" customFormat="1" ht="33" customHeight="1">
      <c r="A455" s="57" t="s">
        <v>147</v>
      </c>
      <c r="B455" s="58" t="s">
        <v>592</v>
      </c>
      <c r="C455" s="59" t="s">
        <v>149</v>
      </c>
      <c r="D455" s="71" t="s">
        <v>347</v>
      </c>
      <c r="E455" s="75"/>
      <c r="F455" s="62"/>
      <c r="G455" s="69"/>
      <c r="H455" s="76"/>
      <c r="I455" s="38"/>
      <c r="J455"/>
      <c r="K455" s="65"/>
    </row>
    <row r="456" spans="1:11" s="68" customFormat="1" ht="30" customHeight="1">
      <c r="A456" s="57" t="s">
        <v>150</v>
      </c>
      <c r="B456" s="70" t="s">
        <v>29</v>
      </c>
      <c r="C456" s="59" t="s">
        <v>51</v>
      </c>
      <c r="D456" s="71"/>
      <c r="E456" s="61"/>
      <c r="F456" s="62"/>
      <c r="G456" s="69"/>
      <c r="H456" s="76"/>
      <c r="I456" s="38"/>
      <c r="J456"/>
      <c r="K456" s="65"/>
    </row>
    <row r="457" spans="1:11" s="68" customFormat="1" ht="30" customHeight="1">
      <c r="A457" s="57" t="s">
        <v>151</v>
      </c>
      <c r="B457" s="73" t="s">
        <v>122</v>
      </c>
      <c r="C457" s="59" t="s">
        <v>152</v>
      </c>
      <c r="D457" s="71"/>
      <c r="E457" s="61" t="s">
        <v>30</v>
      </c>
      <c r="F457" s="62">
        <v>130</v>
      </c>
      <c r="G457" s="63"/>
      <c r="H457" s="64">
        <f>ROUND(G457*F457,2)</f>
        <v>0</v>
      </c>
      <c r="I457" s="38"/>
      <c r="J457"/>
      <c r="K457" s="65"/>
    </row>
    <row r="458" spans="1:11" s="68" customFormat="1" ht="33" customHeight="1">
      <c r="A458" s="57" t="s">
        <v>351</v>
      </c>
      <c r="B458" s="58" t="s">
        <v>597</v>
      </c>
      <c r="C458" s="59" t="s">
        <v>352</v>
      </c>
      <c r="D458" s="71" t="s">
        <v>347</v>
      </c>
      <c r="E458" s="61" t="s">
        <v>30</v>
      </c>
      <c r="F458" s="62">
        <v>190</v>
      </c>
      <c r="G458" s="63"/>
      <c r="H458" s="64">
        <f>ROUND(G458*F458,2)</f>
        <v>0</v>
      </c>
      <c r="I458" s="38"/>
      <c r="J458"/>
      <c r="K458" s="65"/>
    </row>
    <row r="459" spans="1:9" ht="36" customHeight="1">
      <c r="A459" s="17"/>
      <c r="B459" s="14"/>
      <c r="C459" s="31" t="s">
        <v>23</v>
      </c>
      <c r="D459" s="9"/>
      <c r="E459" s="6"/>
      <c r="F459" s="9"/>
      <c r="G459" s="17"/>
      <c r="H459" s="20"/>
      <c r="I459" s="38"/>
    </row>
    <row r="460" spans="1:11" s="66" customFormat="1" ht="30" customHeight="1">
      <c r="A460" s="72" t="s">
        <v>56</v>
      </c>
      <c r="B460" s="58" t="s">
        <v>598</v>
      </c>
      <c r="C460" s="59" t="s">
        <v>57</v>
      </c>
      <c r="D460" s="71" t="s">
        <v>173</v>
      </c>
      <c r="E460" s="61"/>
      <c r="F460" s="62"/>
      <c r="G460" s="69"/>
      <c r="H460" s="64"/>
      <c r="I460" s="38"/>
      <c r="J460"/>
      <c r="K460" s="65"/>
    </row>
    <row r="461" spans="1:11" s="68" customFormat="1" ht="30" customHeight="1">
      <c r="A461" s="72" t="s">
        <v>58</v>
      </c>
      <c r="B461" s="70" t="s">
        <v>29</v>
      </c>
      <c r="C461" s="59" t="s">
        <v>174</v>
      </c>
      <c r="D461" s="71"/>
      <c r="E461" s="61" t="s">
        <v>28</v>
      </c>
      <c r="F461" s="62">
        <v>100</v>
      </c>
      <c r="G461" s="63"/>
      <c r="H461" s="64">
        <f>ROUND(G461*F461,2)</f>
        <v>0</v>
      </c>
      <c r="I461" s="38"/>
      <c r="J461"/>
      <c r="K461" s="65"/>
    </row>
    <row r="462" spans="1:9" ht="30" customHeight="1" thickBot="1">
      <c r="A462" s="18"/>
      <c r="B462" s="35" t="str">
        <f>B410</f>
        <v>I</v>
      </c>
      <c r="C462" s="116" t="str">
        <f>C410</f>
        <v>Monck Ave. / Tache Ave. - Bounded By Monck Ave., Tache Ave., Coniston St. and Lyndale Dr.</v>
      </c>
      <c r="D462" s="117"/>
      <c r="E462" s="117"/>
      <c r="F462" s="118"/>
      <c r="G462" s="18" t="s">
        <v>17</v>
      </c>
      <c r="H462" s="18">
        <f>SUM(H410:H461)</f>
        <v>0</v>
      </c>
      <c r="I462" s="38"/>
    </row>
    <row r="463" spans="1:10" s="38" customFormat="1" ht="30" customHeight="1" thickTop="1">
      <c r="A463" s="37"/>
      <c r="B463" s="36" t="s">
        <v>367</v>
      </c>
      <c r="C463" s="113" t="s">
        <v>366</v>
      </c>
      <c r="D463" s="114"/>
      <c r="E463" s="114"/>
      <c r="F463" s="115"/>
      <c r="G463" s="54"/>
      <c r="H463" s="55" t="s">
        <v>2</v>
      </c>
      <c r="J463"/>
    </row>
    <row r="464" spans="1:9" ht="36" customHeight="1">
      <c r="A464" s="17"/>
      <c r="B464" s="14"/>
      <c r="C464" s="30" t="s">
        <v>19</v>
      </c>
      <c r="D464" s="9"/>
      <c r="E464" s="7" t="s">
        <v>2</v>
      </c>
      <c r="F464" s="7" t="s">
        <v>2</v>
      </c>
      <c r="G464" s="17" t="s">
        <v>2</v>
      </c>
      <c r="H464" s="20"/>
      <c r="I464" s="38"/>
    </row>
    <row r="465" spans="1:11" s="66" customFormat="1" ht="30" customHeight="1">
      <c r="A465" s="57" t="s">
        <v>97</v>
      </c>
      <c r="B465" s="58" t="s">
        <v>402</v>
      </c>
      <c r="C465" s="59" t="s">
        <v>98</v>
      </c>
      <c r="D465" s="60" t="s">
        <v>329</v>
      </c>
      <c r="E465" s="61" t="s">
        <v>26</v>
      </c>
      <c r="F465" s="62">
        <v>1030</v>
      </c>
      <c r="G465" s="63"/>
      <c r="H465" s="64">
        <f>ROUND(G465*F465,2)</f>
        <v>0</v>
      </c>
      <c r="I465" s="38"/>
      <c r="J465"/>
      <c r="K465" s="65"/>
    </row>
    <row r="466" spans="1:11" s="68" customFormat="1" ht="30" customHeight="1">
      <c r="A466" s="67" t="s">
        <v>99</v>
      </c>
      <c r="B466" s="58" t="s">
        <v>403</v>
      </c>
      <c r="C466" s="59" t="s">
        <v>100</v>
      </c>
      <c r="D466" s="60" t="s">
        <v>329</v>
      </c>
      <c r="E466" s="61" t="s">
        <v>28</v>
      </c>
      <c r="F466" s="62">
        <v>1795</v>
      </c>
      <c r="G466" s="63"/>
      <c r="H466" s="64">
        <f>ROUND(G466*F466,2)</f>
        <v>0</v>
      </c>
      <c r="I466" s="38"/>
      <c r="J466"/>
      <c r="K466" s="65"/>
    </row>
    <row r="467" spans="1:11" s="66" customFormat="1" ht="30" customHeight="1">
      <c r="A467" s="67" t="s">
        <v>101</v>
      </c>
      <c r="B467" s="58" t="s">
        <v>404</v>
      </c>
      <c r="C467" s="59" t="s">
        <v>103</v>
      </c>
      <c r="D467" s="60" t="s">
        <v>329</v>
      </c>
      <c r="E467" s="61"/>
      <c r="F467" s="62"/>
      <c r="G467" s="69"/>
      <c r="H467" s="64"/>
      <c r="I467" s="38"/>
      <c r="J467"/>
      <c r="K467" s="65"/>
    </row>
    <row r="468" spans="1:11" s="66" customFormat="1" ht="30" customHeight="1">
      <c r="A468" s="67" t="s">
        <v>188</v>
      </c>
      <c r="B468" s="70" t="s">
        <v>29</v>
      </c>
      <c r="C468" s="59" t="s">
        <v>189</v>
      </c>
      <c r="D468" s="71" t="s">
        <v>2</v>
      </c>
      <c r="E468" s="61" t="s">
        <v>30</v>
      </c>
      <c r="F468" s="62">
        <v>1240</v>
      </c>
      <c r="G468" s="63"/>
      <c r="H468" s="64">
        <f>ROUND(G468*F468,2)</f>
        <v>0</v>
      </c>
      <c r="I468" s="38"/>
      <c r="J468"/>
      <c r="K468" s="65"/>
    </row>
    <row r="469" spans="1:11" s="66" customFormat="1" ht="33" customHeight="1">
      <c r="A469" s="67" t="s">
        <v>330</v>
      </c>
      <c r="B469" s="58" t="s">
        <v>405</v>
      </c>
      <c r="C469" s="59" t="s">
        <v>331</v>
      </c>
      <c r="D469" s="60" t="s">
        <v>329</v>
      </c>
      <c r="E469" s="61" t="s">
        <v>26</v>
      </c>
      <c r="F469" s="62">
        <v>135</v>
      </c>
      <c r="G469" s="63"/>
      <c r="H469" s="64">
        <f>ROUND(G469*F469,2)</f>
        <v>0</v>
      </c>
      <c r="I469" s="38"/>
      <c r="J469"/>
      <c r="K469" s="65"/>
    </row>
    <row r="470" spans="1:11" s="68" customFormat="1" ht="30" customHeight="1">
      <c r="A470" s="57" t="s">
        <v>31</v>
      </c>
      <c r="B470" s="58" t="s">
        <v>406</v>
      </c>
      <c r="C470" s="59" t="s">
        <v>32</v>
      </c>
      <c r="D470" s="60" t="s">
        <v>329</v>
      </c>
      <c r="E470" s="61" t="s">
        <v>28</v>
      </c>
      <c r="F470" s="62">
        <v>40</v>
      </c>
      <c r="G470" s="63"/>
      <c r="H470" s="64">
        <f>ROUND(G470*F470,2)</f>
        <v>0</v>
      </c>
      <c r="I470" s="38"/>
      <c r="J470"/>
      <c r="K470" s="65"/>
    </row>
    <row r="471" spans="1:11" s="68" customFormat="1" ht="30" customHeight="1">
      <c r="A471" s="67" t="s">
        <v>106</v>
      </c>
      <c r="B471" s="58" t="s">
        <v>407</v>
      </c>
      <c r="C471" s="59" t="s">
        <v>108</v>
      </c>
      <c r="D471" s="71" t="s">
        <v>109</v>
      </c>
      <c r="E471" s="61" t="s">
        <v>28</v>
      </c>
      <c r="F471" s="62">
        <v>1795</v>
      </c>
      <c r="G471" s="63"/>
      <c r="H471" s="64">
        <f>ROUND(G471*F471,2)</f>
        <v>0</v>
      </c>
      <c r="I471" s="38"/>
      <c r="J471"/>
      <c r="K471" s="65"/>
    </row>
    <row r="472" spans="1:11" s="68" customFormat="1" ht="30" customHeight="1">
      <c r="A472" s="57" t="s">
        <v>332</v>
      </c>
      <c r="B472" s="58" t="s">
        <v>408</v>
      </c>
      <c r="C472" s="59" t="s">
        <v>333</v>
      </c>
      <c r="D472" s="71" t="s">
        <v>334</v>
      </c>
      <c r="E472" s="61" t="s">
        <v>28</v>
      </c>
      <c r="F472" s="62">
        <v>190</v>
      </c>
      <c r="G472" s="63"/>
      <c r="H472" s="64">
        <f>ROUND(G472*F472,2)</f>
        <v>0</v>
      </c>
      <c r="I472" s="38"/>
      <c r="J472"/>
      <c r="K472" s="65"/>
    </row>
    <row r="473" spans="1:11" s="68" customFormat="1" ht="30" customHeight="1">
      <c r="A473" s="57" t="s">
        <v>335</v>
      </c>
      <c r="B473" s="58" t="s">
        <v>409</v>
      </c>
      <c r="C473" s="59" t="s">
        <v>336</v>
      </c>
      <c r="D473" s="71" t="s">
        <v>334</v>
      </c>
      <c r="E473" s="61"/>
      <c r="F473" s="62"/>
      <c r="G473" s="69"/>
      <c r="H473" s="64"/>
      <c r="I473" s="38"/>
      <c r="J473"/>
      <c r="K473" s="65"/>
    </row>
    <row r="474" spans="1:11" s="66" customFormat="1" ht="30" customHeight="1">
      <c r="A474" s="57" t="s">
        <v>337</v>
      </c>
      <c r="B474" s="70" t="s">
        <v>29</v>
      </c>
      <c r="C474" s="59" t="s">
        <v>338</v>
      </c>
      <c r="D474" s="71" t="s">
        <v>2</v>
      </c>
      <c r="E474" s="61" t="s">
        <v>30</v>
      </c>
      <c r="F474" s="62">
        <v>45</v>
      </c>
      <c r="G474" s="63"/>
      <c r="H474" s="64">
        <f>ROUND(G474*F474,2)</f>
        <v>0</v>
      </c>
      <c r="I474" s="38"/>
      <c r="J474"/>
      <c r="K474" s="65"/>
    </row>
    <row r="475" spans="1:16" s="66" customFormat="1" ht="33" customHeight="1">
      <c r="A475" s="86"/>
      <c r="B475" s="58" t="s">
        <v>410</v>
      </c>
      <c r="C475" s="59" t="s">
        <v>580</v>
      </c>
      <c r="D475" s="71" t="s">
        <v>248</v>
      </c>
      <c r="E475" s="61" t="s">
        <v>30</v>
      </c>
      <c r="F475" s="62">
        <v>15</v>
      </c>
      <c r="G475" s="63"/>
      <c r="H475" s="64">
        <f>ROUND(G475*F475,2)</f>
        <v>0</v>
      </c>
      <c r="I475" s="102"/>
      <c r="J475" s="89"/>
      <c r="K475" s="88"/>
      <c r="L475" s="89"/>
      <c r="M475" s="89"/>
      <c r="N475" s="89"/>
      <c r="O475" s="89"/>
      <c r="P475" s="89"/>
    </row>
    <row r="476" spans="1:9" ht="36" customHeight="1">
      <c r="A476" s="17"/>
      <c r="B476" s="14"/>
      <c r="C476" s="31" t="s">
        <v>20</v>
      </c>
      <c r="D476" s="9"/>
      <c r="E476" s="6"/>
      <c r="F476" s="9"/>
      <c r="G476" s="17"/>
      <c r="H476" s="20"/>
      <c r="I476" s="38"/>
    </row>
    <row r="477" spans="1:11" s="66" customFormat="1" ht="30" customHeight="1">
      <c r="A477" s="72" t="s">
        <v>65</v>
      </c>
      <c r="B477" s="58" t="s">
        <v>411</v>
      </c>
      <c r="C477" s="59" t="s">
        <v>67</v>
      </c>
      <c r="D477" s="60" t="s">
        <v>329</v>
      </c>
      <c r="E477" s="61"/>
      <c r="F477" s="62"/>
      <c r="G477" s="69"/>
      <c r="H477" s="64"/>
      <c r="I477" s="38"/>
      <c r="J477"/>
      <c r="K477" s="65"/>
    </row>
    <row r="478" spans="1:11" s="68" customFormat="1" ht="30" customHeight="1">
      <c r="A478" s="72" t="s">
        <v>68</v>
      </c>
      <c r="B478" s="70" t="s">
        <v>29</v>
      </c>
      <c r="C478" s="59" t="s">
        <v>69</v>
      </c>
      <c r="D478" s="71" t="s">
        <v>2</v>
      </c>
      <c r="E478" s="61" t="s">
        <v>28</v>
      </c>
      <c r="F478" s="62">
        <v>180</v>
      </c>
      <c r="G478" s="63"/>
      <c r="H478" s="64">
        <f>ROUND(G478*F478,2)</f>
        <v>0</v>
      </c>
      <c r="I478" s="38"/>
      <c r="J478"/>
      <c r="K478" s="65"/>
    </row>
    <row r="479" spans="1:11" s="68" customFormat="1" ht="30" customHeight="1">
      <c r="A479" s="72" t="s">
        <v>34</v>
      </c>
      <c r="B479" s="58" t="s">
        <v>412</v>
      </c>
      <c r="C479" s="59" t="s">
        <v>35</v>
      </c>
      <c r="D479" s="71" t="s">
        <v>341</v>
      </c>
      <c r="E479" s="61"/>
      <c r="F479" s="62"/>
      <c r="G479" s="69"/>
      <c r="H479" s="64"/>
      <c r="I479" s="38"/>
      <c r="J479"/>
      <c r="K479" s="65"/>
    </row>
    <row r="480" spans="1:11" s="68" customFormat="1" ht="30" customHeight="1">
      <c r="A480" s="72" t="s">
        <v>195</v>
      </c>
      <c r="B480" s="70" t="s">
        <v>29</v>
      </c>
      <c r="C480" s="59" t="s">
        <v>196</v>
      </c>
      <c r="D480" s="71" t="s">
        <v>2</v>
      </c>
      <c r="E480" s="61" t="s">
        <v>28</v>
      </c>
      <c r="F480" s="62">
        <v>180</v>
      </c>
      <c r="G480" s="63"/>
      <c r="H480" s="64">
        <f>ROUND(G480*F480,2)</f>
        <v>0</v>
      </c>
      <c r="I480" s="38"/>
      <c r="J480"/>
      <c r="K480" s="65"/>
    </row>
    <row r="481" spans="1:11" s="68" customFormat="1" ht="30" customHeight="1">
      <c r="A481" s="72" t="s">
        <v>37</v>
      </c>
      <c r="B481" s="58" t="s">
        <v>413</v>
      </c>
      <c r="C481" s="59" t="s">
        <v>38</v>
      </c>
      <c r="D481" s="71" t="s">
        <v>341</v>
      </c>
      <c r="E481" s="61"/>
      <c r="F481" s="62"/>
      <c r="G481" s="69"/>
      <c r="H481" s="64"/>
      <c r="I481" s="38"/>
      <c r="J481"/>
      <c r="K481" s="65"/>
    </row>
    <row r="482" spans="1:11" s="68" customFormat="1" ht="30" customHeight="1">
      <c r="A482" s="72" t="s">
        <v>39</v>
      </c>
      <c r="B482" s="70" t="s">
        <v>29</v>
      </c>
      <c r="C482" s="59" t="s">
        <v>40</v>
      </c>
      <c r="D482" s="71" t="s">
        <v>2</v>
      </c>
      <c r="E482" s="61" t="s">
        <v>33</v>
      </c>
      <c r="F482" s="62">
        <v>25</v>
      </c>
      <c r="G482" s="63"/>
      <c r="H482" s="64">
        <f>ROUND(G482*F482,2)</f>
        <v>0</v>
      </c>
      <c r="I482" s="38"/>
      <c r="J482"/>
      <c r="K482" s="65"/>
    </row>
    <row r="483" spans="1:11" s="68" customFormat="1" ht="30" customHeight="1">
      <c r="A483" s="72" t="s">
        <v>41</v>
      </c>
      <c r="B483" s="58" t="s">
        <v>414</v>
      </c>
      <c r="C483" s="59" t="s">
        <v>42</v>
      </c>
      <c r="D483" s="71" t="s">
        <v>341</v>
      </c>
      <c r="E483" s="61"/>
      <c r="F483" s="62"/>
      <c r="G483" s="69"/>
      <c r="H483" s="64"/>
      <c r="I483" s="38"/>
      <c r="J483"/>
      <c r="K483" s="65"/>
    </row>
    <row r="484" spans="1:11" s="68" customFormat="1" ht="30" customHeight="1">
      <c r="A484" s="72" t="s">
        <v>43</v>
      </c>
      <c r="B484" s="70" t="s">
        <v>29</v>
      </c>
      <c r="C484" s="59" t="s">
        <v>44</v>
      </c>
      <c r="D484" s="71" t="s">
        <v>2</v>
      </c>
      <c r="E484" s="61" t="s">
        <v>33</v>
      </c>
      <c r="F484" s="62">
        <v>25</v>
      </c>
      <c r="G484" s="63"/>
      <c r="H484" s="64">
        <f>ROUND(G484*F484,2)</f>
        <v>0</v>
      </c>
      <c r="I484" s="38"/>
      <c r="J484"/>
      <c r="K484" s="65"/>
    </row>
    <row r="485" spans="1:11" s="66" customFormat="1" ht="30" customHeight="1">
      <c r="A485" s="72" t="s">
        <v>263</v>
      </c>
      <c r="B485" s="58" t="s">
        <v>415</v>
      </c>
      <c r="C485" s="59" t="s">
        <v>265</v>
      </c>
      <c r="D485" s="71" t="s">
        <v>119</v>
      </c>
      <c r="E485" s="61" t="s">
        <v>28</v>
      </c>
      <c r="F485" s="74">
        <v>25</v>
      </c>
      <c r="G485" s="63"/>
      <c r="H485" s="64">
        <f>ROUND(G485*F485,2)</f>
        <v>0</v>
      </c>
      <c r="I485" s="38"/>
      <c r="J485"/>
      <c r="K485" s="65"/>
    </row>
    <row r="486" spans="1:11" s="68" customFormat="1" ht="30" customHeight="1">
      <c r="A486" s="72" t="s">
        <v>219</v>
      </c>
      <c r="B486" s="58" t="s">
        <v>416</v>
      </c>
      <c r="C486" s="59" t="s">
        <v>221</v>
      </c>
      <c r="D486" s="71" t="s">
        <v>119</v>
      </c>
      <c r="E486" s="61" t="s">
        <v>28</v>
      </c>
      <c r="F486" s="62">
        <v>25</v>
      </c>
      <c r="G486" s="63"/>
      <c r="H486" s="64">
        <f>ROUND(G486*F486,2)</f>
        <v>0</v>
      </c>
      <c r="I486" s="38"/>
      <c r="J486"/>
      <c r="K486" s="65"/>
    </row>
    <row r="487" spans="1:11" s="68" customFormat="1" ht="30" customHeight="1">
      <c r="A487" s="72" t="s">
        <v>245</v>
      </c>
      <c r="B487" s="111" t="s">
        <v>417</v>
      </c>
      <c r="C487" s="104" t="s">
        <v>247</v>
      </c>
      <c r="D487" s="105" t="s">
        <v>119</v>
      </c>
      <c r="E487" s="106" t="s">
        <v>28</v>
      </c>
      <c r="F487" s="107">
        <v>25</v>
      </c>
      <c r="G487" s="108"/>
      <c r="H487" s="109">
        <f>ROUND(G487*F487,2)</f>
        <v>0</v>
      </c>
      <c r="I487" s="38"/>
      <c r="J487"/>
      <c r="K487" s="65"/>
    </row>
    <row r="488" spans="1:11" s="66" customFormat="1" ht="30" customHeight="1">
      <c r="A488" s="72" t="s">
        <v>268</v>
      </c>
      <c r="B488" s="58" t="s">
        <v>418</v>
      </c>
      <c r="C488" s="59" t="s">
        <v>270</v>
      </c>
      <c r="D488" s="71" t="s">
        <v>127</v>
      </c>
      <c r="E488" s="61"/>
      <c r="F488" s="62"/>
      <c r="G488" s="69"/>
      <c r="H488" s="64"/>
      <c r="I488" s="38"/>
      <c r="J488"/>
      <c r="K488" s="65"/>
    </row>
    <row r="489" spans="1:11" s="68" customFormat="1" ht="30" customHeight="1">
      <c r="A489" s="72" t="s">
        <v>271</v>
      </c>
      <c r="B489" s="70" t="s">
        <v>29</v>
      </c>
      <c r="C489" s="59" t="s">
        <v>353</v>
      </c>
      <c r="D489" s="71" t="s">
        <v>2</v>
      </c>
      <c r="E489" s="61" t="s">
        <v>47</v>
      </c>
      <c r="F489" s="62">
        <v>12</v>
      </c>
      <c r="G489" s="63"/>
      <c r="H489" s="64">
        <f>ROUND(G489*F489,2)</f>
        <v>0</v>
      </c>
      <c r="I489" s="38"/>
      <c r="J489"/>
      <c r="K489" s="65"/>
    </row>
    <row r="490" spans="1:11" s="68" customFormat="1" ht="30" customHeight="1">
      <c r="A490" s="72" t="s">
        <v>272</v>
      </c>
      <c r="B490" s="58" t="s">
        <v>419</v>
      </c>
      <c r="C490" s="59" t="s">
        <v>274</v>
      </c>
      <c r="D490" s="71" t="s">
        <v>127</v>
      </c>
      <c r="E490" s="61"/>
      <c r="F490" s="62"/>
      <c r="G490" s="69"/>
      <c r="H490" s="64"/>
      <c r="I490" s="38"/>
      <c r="J490"/>
      <c r="K490" s="65"/>
    </row>
    <row r="491" spans="1:11" s="68" customFormat="1" ht="33" customHeight="1">
      <c r="A491" s="72" t="s">
        <v>275</v>
      </c>
      <c r="B491" s="70" t="s">
        <v>36</v>
      </c>
      <c r="C491" s="59" t="s">
        <v>354</v>
      </c>
      <c r="D491" s="71" t="s">
        <v>133</v>
      </c>
      <c r="E491" s="61" t="s">
        <v>47</v>
      </c>
      <c r="F491" s="62">
        <v>15</v>
      </c>
      <c r="G491" s="63"/>
      <c r="H491" s="64">
        <f>ROUND(G491*F491,2)</f>
        <v>0</v>
      </c>
      <c r="I491" s="38"/>
      <c r="J491"/>
      <c r="K491" s="65"/>
    </row>
    <row r="492" spans="1:11" s="68" customFormat="1" ht="30" customHeight="1">
      <c r="A492" s="72" t="s">
        <v>125</v>
      </c>
      <c r="B492" s="58" t="s">
        <v>420</v>
      </c>
      <c r="C492" s="59" t="s">
        <v>48</v>
      </c>
      <c r="D492" s="71" t="s">
        <v>127</v>
      </c>
      <c r="E492" s="61"/>
      <c r="F492" s="62"/>
      <c r="G492" s="69"/>
      <c r="H492" s="64"/>
      <c r="I492" s="38"/>
      <c r="J492"/>
      <c r="K492" s="65"/>
    </row>
    <row r="493" spans="1:11" s="68" customFormat="1" ht="30" customHeight="1">
      <c r="A493" s="72" t="s">
        <v>128</v>
      </c>
      <c r="B493" s="70" t="s">
        <v>29</v>
      </c>
      <c r="C493" s="59" t="s">
        <v>129</v>
      </c>
      <c r="D493" s="71" t="s">
        <v>130</v>
      </c>
      <c r="E493" s="61"/>
      <c r="F493" s="62"/>
      <c r="G493" s="64"/>
      <c r="H493" s="64"/>
      <c r="I493" s="38"/>
      <c r="J493"/>
      <c r="K493" s="65"/>
    </row>
    <row r="494" spans="1:11" s="68" customFormat="1" ht="30" customHeight="1">
      <c r="A494" s="72" t="s">
        <v>131</v>
      </c>
      <c r="B494" s="73" t="s">
        <v>122</v>
      </c>
      <c r="C494" s="59" t="s">
        <v>132</v>
      </c>
      <c r="D494" s="71"/>
      <c r="E494" s="61" t="s">
        <v>47</v>
      </c>
      <c r="F494" s="62">
        <v>12</v>
      </c>
      <c r="G494" s="63"/>
      <c r="H494" s="64">
        <f>ROUND(G494*F494,2)</f>
        <v>0</v>
      </c>
      <c r="I494" s="38"/>
      <c r="J494"/>
      <c r="K494" s="65"/>
    </row>
    <row r="495" spans="1:11" s="68" customFormat="1" ht="33" customHeight="1">
      <c r="A495" s="72" t="s">
        <v>49</v>
      </c>
      <c r="B495" s="58" t="s">
        <v>421</v>
      </c>
      <c r="C495" s="59" t="s">
        <v>50</v>
      </c>
      <c r="D495" s="71" t="s">
        <v>223</v>
      </c>
      <c r="E495" s="61" t="s">
        <v>28</v>
      </c>
      <c r="F495" s="62">
        <v>15</v>
      </c>
      <c r="G495" s="63"/>
      <c r="H495" s="64">
        <f>ROUND(G495*F495,2)</f>
        <v>0</v>
      </c>
      <c r="I495" s="38"/>
      <c r="J495"/>
      <c r="K495" s="65"/>
    </row>
    <row r="496" spans="1:11" s="68" customFormat="1" ht="30" customHeight="1">
      <c r="A496" s="72" t="s">
        <v>345</v>
      </c>
      <c r="B496" s="58" t="s">
        <v>422</v>
      </c>
      <c r="C496" s="59" t="s">
        <v>346</v>
      </c>
      <c r="D496" s="71" t="s">
        <v>347</v>
      </c>
      <c r="E496" s="75"/>
      <c r="F496" s="62"/>
      <c r="G496" s="69"/>
      <c r="H496" s="64"/>
      <c r="I496" s="38"/>
      <c r="J496"/>
      <c r="K496" s="65"/>
    </row>
    <row r="497" spans="1:11" s="68" customFormat="1" ht="30" customHeight="1">
      <c r="A497" s="72" t="s">
        <v>348</v>
      </c>
      <c r="B497" s="70" t="s">
        <v>29</v>
      </c>
      <c r="C497" s="59" t="s">
        <v>76</v>
      </c>
      <c r="D497" s="71"/>
      <c r="E497" s="61"/>
      <c r="F497" s="62"/>
      <c r="G497" s="69"/>
      <c r="H497" s="64"/>
      <c r="I497" s="38"/>
      <c r="J497"/>
      <c r="K497" s="65"/>
    </row>
    <row r="498" spans="1:11" s="68" customFormat="1" ht="30" customHeight="1">
      <c r="A498" s="72" t="s">
        <v>349</v>
      </c>
      <c r="B498" s="73" t="s">
        <v>122</v>
      </c>
      <c r="C498" s="59" t="s">
        <v>152</v>
      </c>
      <c r="D498" s="71"/>
      <c r="E498" s="61" t="s">
        <v>30</v>
      </c>
      <c r="F498" s="62">
        <v>5</v>
      </c>
      <c r="G498" s="63"/>
      <c r="H498" s="64">
        <f>ROUND(G498*F498,2)</f>
        <v>0</v>
      </c>
      <c r="I498" s="38"/>
      <c r="J498"/>
      <c r="K498" s="65"/>
    </row>
    <row r="499" spans="1:9" ht="36" customHeight="1">
      <c r="A499" s="17"/>
      <c r="B499" s="5"/>
      <c r="C499" s="31" t="s">
        <v>21</v>
      </c>
      <c r="D499" s="9"/>
      <c r="E499" s="7"/>
      <c r="F499" s="7"/>
      <c r="G499" s="17"/>
      <c r="H499" s="20"/>
      <c r="I499" s="38"/>
    </row>
    <row r="500" spans="1:11" s="66" customFormat="1" ht="33" customHeight="1">
      <c r="A500" s="57" t="s">
        <v>52</v>
      </c>
      <c r="B500" s="58" t="s">
        <v>423</v>
      </c>
      <c r="C500" s="59" t="s">
        <v>53</v>
      </c>
      <c r="D500" s="71" t="s">
        <v>350</v>
      </c>
      <c r="E500" s="61"/>
      <c r="F500" s="74"/>
      <c r="G500" s="69"/>
      <c r="H500" s="76"/>
      <c r="I500" s="38"/>
      <c r="J500"/>
      <c r="K500" s="65"/>
    </row>
    <row r="501" spans="1:11" s="66" customFormat="1" ht="33" customHeight="1">
      <c r="A501" s="57" t="s">
        <v>143</v>
      </c>
      <c r="B501" s="70" t="s">
        <v>29</v>
      </c>
      <c r="C501" s="59" t="s">
        <v>144</v>
      </c>
      <c r="D501" s="71" t="s">
        <v>2</v>
      </c>
      <c r="E501" s="61" t="s">
        <v>28</v>
      </c>
      <c r="F501" s="74">
        <v>70</v>
      </c>
      <c r="G501" s="63"/>
      <c r="H501" s="64">
        <f>ROUND(G501*F501,2)</f>
        <v>0</v>
      </c>
      <c r="I501" s="38"/>
      <c r="J501"/>
      <c r="K501" s="65"/>
    </row>
    <row r="502" spans="1:11" s="68" customFormat="1" ht="33" customHeight="1">
      <c r="A502" s="57" t="s">
        <v>147</v>
      </c>
      <c r="B502" s="58" t="s">
        <v>424</v>
      </c>
      <c r="C502" s="59" t="s">
        <v>149</v>
      </c>
      <c r="D502" s="71" t="s">
        <v>347</v>
      </c>
      <c r="E502" s="75"/>
      <c r="F502" s="62"/>
      <c r="G502" s="69"/>
      <c r="H502" s="76"/>
      <c r="I502" s="38"/>
      <c r="J502"/>
      <c r="K502" s="65"/>
    </row>
    <row r="503" spans="1:11" s="68" customFormat="1" ht="30" customHeight="1">
      <c r="A503" s="57" t="s">
        <v>150</v>
      </c>
      <c r="B503" s="70" t="s">
        <v>29</v>
      </c>
      <c r="C503" s="59" t="s">
        <v>51</v>
      </c>
      <c r="D503" s="71"/>
      <c r="E503" s="61"/>
      <c r="F503" s="62"/>
      <c r="G503" s="69"/>
      <c r="H503" s="76"/>
      <c r="I503" s="38"/>
      <c r="J503"/>
      <c r="K503" s="65"/>
    </row>
    <row r="504" spans="1:11" s="68" customFormat="1" ht="30" customHeight="1">
      <c r="A504" s="57" t="s">
        <v>151</v>
      </c>
      <c r="B504" s="73" t="s">
        <v>122</v>
      </c>
      <c r="C504" s="59" t="s">
        <v>152</v>
      </c>
      <c r="D504" s="71"/>
      <c r="E504" s="61" t="s">
        <v>30</v>
      </c>
      <c r="F504" s="62">
        <v>185</v>
      </c>
      <c r="G504" s="63"/>
      <c r="H504" s="64">
        <f>ROUND(G504*F504,2)</f>
        <v>0</v>
      </c>
      <c r="I504" s="38"/>
      <c r="J504"/>
      <c r="K504" s="65"/>
    </row>
    <row r="505" spans="1:11" s="68" customFormat="1" ht="33" customHeight="1">
      <c r="A505" s="57" t="s">
        <v>351</v>
      </c>
      <c r="B505" s="58" t="s">
        <v>593</v>
      </c>
      <c r="C505" s="59" t="s">
        <v>352</v>
      </c>
      <c r="D505" s="71" t="s">
        <v>347</v>
      </c>
      <c r="E505" s="61" t="s">
        <v>30</v>
      </c>
      <c r="F505" s="62">
        <v>280</v>
      </c>
      <c r="G505" s="63"/>
      <c r="H505" s="64">
        <f>ROUND(G505*F505,2)</f>
        <v>0</v>
      </c>
      <c r="I505" s="38"/>
      <c r="J505"/>
      <c r="K505" s="65"/>
    </row>
    <row r="506" spans="1:9" ht="36" customHeight="1">
      <c r="A506" s="17"/>
      <c r="B506" s="14"/>
      <c r="C506" s="31" t="s">
        <v>23</v>
      </c>
      <c r="D506" s="9"/>
      <c r="E506" s="6"/>
      <c r="F506" s="9"/>
      <c r="G506" s="17"/>
      <c r="H506" s="20"/>
      <c r="I506" s="38"/>
    </row>
    <row r="507" spans="1:11" s="66" customFormat="1" ht="30" customHeight="1">
      <c r="A507" s="72" t="s">
        <v>56</v>
      </c>
      <c r="B507" s="58" t="s">
        <v>599</v>
      </c>
      <c r="C507" s="59" t="s">
        <v>57</v>
      </c>
      <c r="D507" s="71" t="s">
        <v>173</v>
      </c>
      <c r="E507" s="61"/>
      <c r="F507" s="62"/>
      <c r="G507" s="69"/>
      <c r="H507" s="64"/>
      <c r="I507" s="38"/>
      <c r="J507"/>
      <c r="K507" s="65"/>
    </row>
    <row r="508" spans="1:11" s="68" customFormat="1" ht="30" customHeight="1">
      <c r="A508" s="72" t="s">
        <v>58</v>
      </c>
      <c r="B508" s="70" t="s">
        <v>29</v>
      </c>
      <c r="C508" s="59" t="s">
        <v>174</v>
      </c>
      <c r="D508" s="71"/>
      <c r="E508" s="61" t="s">
        <v>28</v>
      </c>
      <c r="F508" s="62">
        <v>40</v>
      </c>
      <c r="G508" s="63"/>
      <c r="H508" s="64">
        <f>ROUND(G508*F508,2)</f>
        <v>0</v>
      </c>
      <c r="I508" s="38"/>
      <c r="J508"/>
      <c r="K508" s="65"/>
    </row>
    <row r="509" spans="1:9" ht="30" customHeight="1" thickBot="1">
      <c r="A509" s="18"/>
      <c r="B509" s="35" t="str">
        <f>B463</f>
        <v>J</v>
      </c>
      <c r="C509" s="116" t="str">
        <f>C463</f>
        <v>Oakland Ave. / McLeod Ave - Bounded By Oakland Ave., McLeod Ave., Golspie St. and Dundoon St.</v>
      </c>
      <c r="D509" s="117"/>
      <c r="E509" s="117"/>
      <c r="F509" s="118"/>
      <c r="G509" s="18" t="s">
        <v>17</v>
      </c>
      <c r="H509" s="18">
        <f>SUM(H463:H508)</f>
        <v>0</v>
      </c>
      <c r="I509" s="38"/>
    </row>
    <row r="510" spans="1:10" s="38" customFormat="1" ht="30" customHeight="1" thickTop="1">
      <c r="A510" s="37"/>
      <c r="B510" s="36" t="s">
        <v>369</v>
      </c>
      <c r="C510" s="113" t="s">
        <v>368</v>
      </c>
      <c r="D510" s="114"/>
      <c r="E510" s="114"/>
      <c r="F510" s="115"/>
      <c r="G510" s="54"/>
      <c r="H510" s="55" t="s">
        <v>2</v>
      </c>
      <c r="J510"/>
    </row>
    <row r="511" spans="1:9" ht="36" customHeight="1">
      <c r="A511" s="17"/>
      <c r="B511" s="14"/>
      <c r="C511" s="30" t="s">
        <v>19</v>
      </c>
      <c r="D511" s="9"/>
      <c r="E511" s="7" t="s">
        <v>2</v>
      </c>
      <c r="F511" s="7" t="s">
        <v>2</v>
      </c>
      <c r="G511" s="17" t="s">
        <v>2</v>
      </c>
      <c r="H511" s="20"/>
      <c r="I511" s="38"/>
    </row>
    <row r="512" spans="1:11" s="66" customFormat="1" ht="30" customHeight="1">
      <c r="A512" s="57" t="s">
        <v>97</v>
      </c>
      <c r="B512" s="58" t="s">
        <v>425</v>
      </c>
      <c r="C512" s="59" t="s">
        <v>98</v>
      </c>
      <c r="D512" s="60" t="s">
        <v>329</v>
      </c>
      <c r="E512" s="61" t="s">
        <v>26</v>
      </c>
      <c r="F512" s="62">
        <v>545</v>
      </c>
      <c r="G512" s="63"/>
      <c r="H512" s="64">
        <f>ROUND(G512*F512,2)</f>
        <v>0</v>
      </c>
      <c r="I512" s="38"/>
      <c r="J512"/>
      <c r="K512" s="65"/>
    </row>
    <row r="513" spans="1:11" s="68" customFormat="1" ht="30" customHeight="1">
      <c r="A513" s="67" t="s">
        <v>99</v>
      </c>
      <c r="B513" s="58" t="s">
        <v>426</v>
      </c>
      <c r="C513" s="59" t="s">
        <v>100</v>
      </c>
      <c r="D513" s="60" t="s">
        <v>329</v>
      </c>
      <c r="E513" s="61" t="s">
        <v>28</v>
      </c>
      <c r="F513" s="62">
        <v>1060</v>
      </c>
      <c r="G513" s="63"/>
      <c r="H513" s="64">
        <f>ROUND(G513*F513,2)</f>
        <v>0</v>
      </c>
      <c r="I513" s="38"/>
      <c r="J513"/>
      <c r="K513" s="65"/>
    </row>
    <row r="514" spans="1:11" s="66" customFormat="1" ht="30" customHeight="1">
      <c r="A514" s="67" t="s">
        <v>101</v>
      </c>
      <c r="B514" s="58" t="s">
        <v>427</v>
      </c>
      <c r="C514" s="59" t="s">
        <v>103</v>
      </c>
      <c r="D514" s="60" t="s">
        <v>329</v>
      </c>
      <c r="E514" s="61"/>
      <c r="F514" s="62"/>
      <c r="G514" s="69"/>
      <c r="H514" s="64"/>
      <c r="I514" s="38"/>
      <c r="J514"/>
      <c r="K514" s="65"/>
    </row>
    <row r="515" spans="1:11" s="66" customFormat="1" ht="30" customHeight="1">
      <c r="A515" s="67" t="s">
        <v>188</v>
      </c>
      <c r="B515" s="70" t="s">
        <v>29</v>
      </c>
      <c r="C515" s="59" t="s">
        <v>189</v>
      </c>
      <c r="D515" s="71" t="s">
        <v>2</v>
      </c>
      <c r="E515" s="61" t="s">
        <v>30</v>
      </c>
      <c r="F515" s="62">
        <v>735</v>
      </c>
      <c r="G515" s="63"/>
      <c r="H515" s="64">
        <f>ROUND(G515*F515,2)</f>
        <v>0</v>
      </c>
      <c r="I515" s="38"/>
      <c r="J515"/>
      <c r="K515" s="65"/>
    </row>
    <row r="516" spans="1:11" s="66" customFormat="1" ht="33" customHeight="1">
      <c r="A516" s="67" t="s">
        <v>330</v>
      </c>
      <c r="B516" s="58" t="s">
        <v>428</v>
      </c>
      <c r="C516" s="59" t="s">
        <v>331</v>
      </c>
      <c r="D516" s="60" t="s">
        <v>329</v>
      </c>
      <c r="E516" s="61" t="s">
        <v>26</v>
      </c>
      <c r="F516" s="62">
        <v>80</v>
      </c>
      <c r="G516" s="63"/>
      <c r="H516" s="64">
        <f>ROUND(G516*F516,2)</f>
        <v>0</v>
      </c>
      <c r="I516" s="38"/>
      <c r="J516"/>
      <c r="K516" s="65"/>
    </row>
    <row r="517" spans="1:11" s="68" customFormat="1" ht="30" customHeight="1">
      <c r="A517" s="57" t="s">
        <v>31</v>
      </c>
      <c r="B517" s="58" t="s">
        <v>429</v>
      </c>
      <c r="C517" s="59" t="s">
        <v>32</v>
      </c>
      <c r="D517" s="60" t="s">
        <v>329</v>
      </c>
      <c r="E517" s="61" t="s">
        <v>28</v>
      </c>
      <c r="F517" s="62">
        <v>50</v>
      </c>
      <c r="G517" s="63"/>
      <c r="H517" s="64">
        <f>ROUND(G517*F517,2)</f>
        <v>0</v>
      </c>
      <c r="I517" s="38"/>
      <c r="J517"/>
      <c r="K517" s="65"/>
    </row>
    <row r="518" spans="1:11" s="68" customFormat="1" ht="30" customHeight="1">
      <c r="A518" s="67" t="s">
        <v>106</v>
      </c>
      <c r="B518" s="58" t="s">
        <v>430</v>
      </c>
      <c r="C518" s="59" t="s">
        <v>108</v>
      </c>
      <c r="D518" s="71" t="s">
        <v>109</v>
      </c>
      <c r="E518" s="61" t="s">
        <v>28</v>
      </c>
      <c r="F518" s="62">
        <v>1060</v>
      </c>
      <c r="G518" s="63"/>
      <c r="H518" s="64">
        <f>ROUND(G518*F518,2)</f>
        <v>0</v>
      </c>
      <c r="I518" s="38"/>
      <c r="J518"/>
      <c r="K518" s="65"/>
    </row>
    <row r="519" spans="1:11" s="68" customFormat="1" ht="30" customHeight="1">
      <c r="A519" s="57" t="s">
        <v>332</v>
      </c>
      <c r="B519" s="58" t="s">
        <v>431</v>
      </c>
      <c r="C519" s="59" t="s">
        <v>333</v>
      </c>
      <c r="D519" s="71" t="s">
        <v>334</v>
      </c>
      <c r="E519" s="61" t="s">
        <v>28</v>
      </c>
      <c r="F519" s="62">
        <v>105</v>
      </c>
      <c r="G519" s="63"/>
      <c r="H519" s="64">
        <f>ROUND(G519*F519,2)</f>
        <v>0</v>
      </c>
      <c r="I519" s="38"/>
      <c r="J519"/>
      <c r="K519" s="65"/>
    </row>
    <row r="520" spans="1:11" s="68" customFormat="1" ht="30" customHeight="1">
      <c r="A520" s="57" t="s">
        <v>335</v>
      </c>
      <c r="B520" s="58" t="s">
        <v>432</v>
      </c>
      <c r="C520" s="59" t="s">
        <v>336</v>
      </c>
      <c r="D520" s="71" t="s">
        <v>334</v>
      </c>
      <c r="E520" s="61"/>
      <c r="F520" s="62"/>
      <c r="G520" s="69"/>
      <c r="H520" s="64"/>
      <c r="I520" s="38"/>
      <c r="J520"/>
      <c r="K520" s="65"/>
    </row>
    <row r="521" spans="1:11" s="66" customFormat="1" ht="30" customHeight="1">
      <c r="A521" s="57" t="s">
        <v>337</v>
      </c>
      <c r="B521" s="70" t="s">
        <v>29</v>
      </c>
      <c r="C521" s="59" t="s">
        <v>338</v>
      </c>
      <c r="D521" s="71" t="s">
        <v>2</v>
      </c>
      <c r="E521" s="61" t="s">
        <v>30</v>
      </c>
      <c r="F521" s="62">
        <v>25</v>
      </c>
      <c r="G521" s="63"/>
      <c r="H521" s="64">
        <f>ROUND(G521*F521,2)</f>
        <v>0</v>
      </c>
      <c r="I521" s="38"/>
      <c r="J521"/>
      <c r="K521" s="65"/>
    </row>
    <row r="522" spans="1:16" s="66" customFormat="1" ht="33" customHeight="1">
      <c r="A522" s="86"/>
      <c r="B522" s="58" t="s">
        <v>433</v>
      </c>
      <c r="C522" s="59" t="s">
        <v>580</v>
      </c>
      <c r="D522" s="71" t="s">
        <v>248</v>
      </c>
      <c r="E522" s="61" t="s">
        <v>30</v>
      </c>
      <c r="F522" s="62">
        <v>50</v>
      </c>
      <c r="G522" s="63"/>
      <c r="H522" s="64">
        <f>ROUND(G522*F522,2)</f>
        <v>0</v>
      </c>
      <c r="I522" s="102"/>
      <c r="J522" s="89"/>
      <c r="K522" s="88"/>
      <c r="L522" s="89"/>
      <c r="M522" s="89"/>
      <c r="N522" s="89"/>
      <c r="O522" s="89"/>
      <c r="P522" s="89"/>
    </row>
    <row r="523" spans="1:9" ht="36" customHeight="1">
      <c r="A523" s="17"/>
      <c r="B523" s="14"/>
      <c r="C523" s="31" t="s">
        <v>20</v>
      </c>
      <c r="D523" s="9"/>
      <c r="E523" s="6"/>
      <c r="F523" s="9"/>
      <c r="G523" s="17"/>
      <c r="H523" s="20"/>
      <c r="I523" s="38"/>
    </row>
    <row r="524" spans="1:11" s="66" customFormat="1" ht="30" customHeight="1">
      <c r="A524" s="72" t="s">
        <v>65</v>
      </c>
      <c r="B524" s="58" t="s">
        <v>434</v>
      </c>
      <c r="C524" s="59" t="s">
        <v>67</v>
      </c>
      <c r="D524" s="60" t="s">
        <v>329</v>
      </c>
      <c r="E524" s="61"/>
      <c r="F524" s="62"/>
      <c r="G524" s="69"/>
      <c r="H524" s="64"/>
      <c r="I524" s="38"/>
      <c r="J524"/>
      <c r="K524" s="65"/>
    </row>
    <row r="525" spans="1:11" s="68" customFormat="1" ht="30" customHeight="1">
      <c r="A525" s="72" t="s">
        <v>68</v>
      </c>
      <c r="B525" s="70" t="s">
        <v>29</v>
      </c>
      <c r="C525" s="59" t="s">
        <v>69</v>
      </c>
      <c r="D525" s="71" t="s">
        <v>2</v>
      </c>
      <c r="E525" s="61" t="s">
        <v>28</v>
      </c>
      <c r="F525" s="62">
        <v>230</v>
      </c>
      <c r="G525" s="63"/>
      <c r="H525" s="64">
        <f>ROUND(G525*F525,2)</f>
        <v>0</v>
      </c>
      <c r="I525" s="38"/>
      <c r="J525"/>
      <c r="K525" s="65"/>
    </row>
    <row r="526" spans="1:11" s="68" customFormat="1" ht="30" customHeight="1">
      <c r="A526" s="72" t="s">
        <v>339</v>
      </c>
      <c r="B526" s="70" t="s">
        <v>36</v>
      </c>
      <c r="C526" s="59" t="s">
        <v>340</v>
      </c>
      <c r="D526" s="71" t="s">
        <v>2</v>
      </c>
      <c r="E526" s="61" t="s">
        <v>28</v>
      </c>
      <c r="F526" s="62">
        <v>40</v>
      </c>
      <c r="G526" s="63"/>
      <c r="H526" s="64">
        <f>ROUND(G526*F526,2)</f>
        <v>0</v>
      </c>
      <c r="I526" s="38"/>
      <c r="J526"/>
      <c r="K526" s="65"/>
    </row>
    <row r="527" spans="1:11" s="68" customFormat="1" ht="30" customHeight="1">
      <c r="A527" s="72" t="s">
        <v>34</v>
      </c>
      <c r="B527" s="58" t="s">
        <v>435</v>
      </c>
      <c r="C527" s="59" t="s">
        <v>35</v>
      </c>
      <c r="D527" s="71" t="s">
        <v>341</v>
      </c>
      <c r="E527" s="61"/>
      <c r="F527" s="62"/>
      <c r="G527" s="69"/>
      <c r="H527" s="64"/>
      <c r="I527" s="38"/>
      <c r="J527"/>
      <c r="K527" s="65"/>
    </row>
    <row r="528" spans="1:11" s="68" customFormat="1" ht="30" customHeight="1">
      <c r="A528" s="72" t="s">
        <v>195</v>
      </c>
      <c r="B528" s="70" t="s">
        <v>29</v>
      </c>
      <c r="C528" s="59" t="s">
        <v>196</v>
      </c>
      <c r="D528" s="71" t="s">
        <v>2</v>
      </c>
      <c r="E528" s="61" t="s">
        <v>28</v>
      </c>
      <c r="F528" s="62">
        <v>230</v>
      </c>
      <c r="G528" s="63"/>
      <c r="H528" s="64">
        <f>ROUND(G528*F528,2)</f>
        <v>0</v>
      </c>
      <c r="I528" s="38"/>
      <c r="J528"/>
      <c r="K528" s="65"/>
    </row>
    <row r="529" spans="1:11" s="68" customFormat="1" ht="30" customHeight="1">
      <c r="A529" s="72" t="s">
        <v>37</v>
      </c>
      <c r="B529" s="58" t="s">
        <v>436</v>
      </c>
      <c r="C529" s="59" t="s">
        <v>38</v>
      </c>
      <c r="D529" s="71" t="s">
        <v>341</v>
      </c>
      <c r="E529" s="61"/>
      <c r="F529" s="62"/>
      <c r="G529" s="69"/>
      <c r="H529" s="64"/>
      <c r="I529" s="38"/>
      <c r="J529"/>
      <c r="K529" s="65"/>
    </row>
    <row r="530" spans="1:11" s="68" customFormat="1" ht="30" customHeight="1">
      <c r="A530" s="72" t="s">
        <v>39</v>
      </c>
      <c r="B530" s="70" t="s">
        <v>29</v>
      </c>
      <c r="C530" s="59" t="s">
        <v>40</v>
      </c>
      <c r="D530" s="71" t="s">
        <v>2</v>
      </c>
      <c r="E530" s="61" t="s">
        <v>33</v>
      </c>
      <c r="F530" s="62">
        <v>20</v>
      </c>
      <c r="G530" s="63"/>
      <c r="H530" s="64">
        <f>ROUND(G530*F530,2)</f>
        <v>0</v>
      </c>
      <c r="I530" s="38"/>
      <c r="J530"/>
      <c r="K530" s="65"/>
    </row>
    <row r="531" spans="1:11" s="68" customFormat="1" ht="30" customHeight="1">
      <c r="A531" s="72" t="s">
        <v>41</v>
      </c>
      <c r="B531" s="58" t="s">
        <v>437</v>
      </c>
      <c r="C531" s="59" t="s">
        <v>42</v>
      </c>
      <c r="D531" s="71" t="s">
        <v>341</v>
      </c>
      <c r="E531" s="61"/>
      <c r="F531" s="62"/>
      <c r="G531" s="69"/>
      <c r="H531" s="64"/>
      <c r="I531" s="38"/>
      <c r="J531"/>
      <c r="K531" s="65"/>
    </row>
    <row r="532" spans="1:11" s="68" customFormat="1" ht="30" customHeight="1">
      <c r="A532" s="72" t="s">
        <v>43</v>
      </c>
      <c r="B532" s="70" t="s">
        <v>29</v>
      </c>
      <c r="C532" s="59" t="s">
        <v>44</v>
      </c>
      <c r="D532" s="71" t="s">
        <v>2</v>
      </c>
      <c r="E532" s="61" t="s">
        <v>33</v>
      </c>
      <c r="F532" s="62">
        <v>20</v>
      </c>
      <c r="G532" s="63"/>
      <c r="H532" s="64">
        <f>ROUND(G532*F532,2)</f>
        <v>0</v>
      </c>
      <c r="I532" s="38"/>
      <c r="J532"/>
      <c r="K532" s="65"/>
    </row>
    <row r="533" spans="1:11" s="66" customFormat="1" ht="30" customHeight="1">
      <c r="A533" s="72" t="s">
        <v>263</v>
      </c>
      <c r="B533" s="58" t="s">
        <v>438</v>
      </c>
      <c r="C533" s="59" t="s">
        <v>265</v>
      </c>
      <c r="D533" s="71" t="s">
        <v>119</v>
      </c>
      <c r="E533" s="61" t="s">
        <v>28</v>
      </c>
      <c r="F533" s="74">
        <v>10</v>
      </c>
      <c r="G533" s="63"/>
      <c r="H533" s="64">
        <f>ROUND(G533*F533,2)</f>
        <v>0</v>
      </c>
      <c r="I533" s="38"/>
      <c r="J533"/>
      <c r="K533" s="65"/>
    </row>
    <row r="534" spans="1:11" s="68" customFormat="1" ht="30" customHeight="1">
      <c r="A534" s="72" t="s">
        <v>219</v>
      </c>
      <c r="B534" s="58" t="s">
        <v>439</v>
      </c>
      <c r="C534" s="59" t="s">
        <v>221</v>
      </c>
      <c r="D534" s="71" t="s">
        <v>119</v>
      </c>
      <c r="E534" s="61" t="s">
        <v>28</v>
      </c>
      <c r="F534" s="62">
        <v>10</v>
      </c>
      <c r="G534" s="63"/>
      <c r="H534" s="64">
        <f>ROUND(G534*F534,2)</f>
        <v>0</v>
      </c>
      <c r="I534" s="38"/>
      <c r="J534"/>
      <c r="K534" s="65"/>
    </row>
    <row r="535" spans="1:11" s="68" customFormat="1" ht="30" customHeight="1">
      <c r="A535" s="72" t="s">
        <v>245</v>
      </c>
      <c r="B535" s="111" t="s">
        <v>440</v>
      </c>
      <c r="C535" s="104" t="s">
        <v>247</v>
      </c>
      <c r="D535" s="105" t="s">
        <v>119</v>
      </c>
      <c r="E535" s="106" t="s">
        <v>28</v>
      </c>
      <c r="F535" s="107">
        <v>10</v>
      </c>
      <c r="G535" s="108"/>
      <c r="H535" s="109">
        <f>ROUND(G535*F535,2)</f>
        <v>0</v>
      </c>
      <c r="I535" s="38"/>
      <c r="J535"/>
      <c r="K535" s="65"/>
    </row>
    <row r="536" spans="1:11" s="66" customFormat="1" ht="30" customHeight="1">
      <c r="A536" s="72" t="s">
        <v>268</v>
      </c>
      <c r="B536" s="58" t="s">
        <v>441</v>
      </c>
      <c r="C536" s="59" t="s">
        <v>270</v>
      </c>
      <c r="D536" s="71" t="s">
        <v>127</v>
      </c>
      <c r="E536" s="61"/>
      <c r="F536" s="62"/>
      <c r="G536" s="69"/>
      <c r="H536" s="64"/>
      <c r="I536" s="38"/>
      <c r="J536"/>
      <c r="K536" s="65"/>
    </row>
    <row r="537" spans="1:11" s="68" customFormat="1" ht="30" customHeight="1">
      <c r="A537" s="72" t="s">
        <v>271</v>
      </c>
      <c r="B537" s="70" t="s">
        <v>29</v>
      </c>
      <c r="C537" s="59" t="s">
        <v>353</v>
      </c>
      <c r="D537" s="71" t="s">
        <v>2</v>
      </c>
      <c r="E537" s="61" t="s">
        <v>47</v>
      </c>
      <c r="F537" s="62">
        <v>6</v>
      </c>
      <c r="G537" s="63"/>
      <c r="H537" s="64">
        <f>ROUND(G537*F537,2)</f>
        <v>0</v>
      </c>
      <c r="I537" s="38"/>
      <c r="J537"/>
      <c r="K537" s="65"/>
    </row>
    <row r="538" spans="1:11" s="68" customFormat="1" ht="30" customHeight="1">
      <c r="A538" s="72" t="s">
        <v>272</v>
      </c>
      <c r="B538" s="58" t="s">
        <v>442</v>
      </c>
      <c r="C538" s="59" t="s">
        <v>274</v>
      </c>
      <c r="D538" s="71" t="s">
        <v>127</v>
      </c>
      <c r="E538" s="61"/>
      <c r="F538" s="62"/>
      <c r="G538" s="69"/>
      <c r="H538" s="64"/>
      <c r="I538" s="38"/>
      <c r="J538"/>
      <c r="K538" s="65"/>
    </row>
    <row r="539" spans="1:11" s="68" customFormat="1" ht="33" customHeight="1">
      <c r="A539" s="72" t="s">
        <v>275</v>
      </c>
      <c r="B539" s="70" t="s">
        <v>29</v>
      </c>
      <c r="C539" s="59" t="s">
        <v>354</v>
      </c>
      <c r="D539" s="71" t="s">
        <v>133</v>
      </c>
      <c r="E539" s="61" t="s">
        <v>47</v>
      </c>
      <c r="F539" s="62">
        <v>30</v>
      </c>
      <c r="G539" s="63"/>
      <c r="H539" s="64">
        <f>ROUND(G539*F539,2)</f>
        <v>0</v>
      </c>
      <c r="I539" s="38"/>
      <c r="J539"/>
      <c r="K539" s="65"/>
    </row>
    <row r="540" spans="1:11" s="68" customFormat="1" ht="30" customHeight="1">
      <c r="A540" s="72" t="s">
        <v>125</v>
      </c>
      <c r="B540" s="58" t="s">
        <v>443</v>
      </c>
      <c r="C540" s="59" t="s">
        <v>48</v>
      </c>
      <c r="D540" s="71" t="s">
        <v>127</v>
      </c>
      <c r="E540" s="61"/>
      <c r="F540" s="62"/>
      <c r="G540" s="69"/>
      <c r="H540" s="64"/>
      <c r="I540" s="38"/>
      <c r="J540"/>
      <c r="K540" s="65"/>
    </row>
    <row r="541" spans="1:11" s="68" customFormat="1" ht="30" customHeight="1">
      <c r="A541" s="72" t="s">
        <v>128</v>
      </c>
      <c r="B541" s="70" t="s">
        <v>29</v>
      </c>
      <c r="C541" s="59" t="s">
        <v>129</v>
      </c>
      <c r="D541" s="71" t="s">
        <v>130</v>
      </c>
      <c r="E541" s="61"/>
      <c r="F541" s="62"/>
      <c r="G541" s="64"/>
      <c r="H541" s="64"/>
      <c r="I541" s="38"/>
      <c r="J541"/>
      <c r="K541" s="65"/>
    </row>
    <row r="542" spans="1:11" s="68" customFormat="1" ht="30" customHeight="1">
      <c r="A542" s="72" t="s">
        <v>131</v>
      </c>
      <c r="B542" s="73" t="s">
        <v>122</v>
      </c>
      <c r="C542" s="59" t="s">
        <v>132</v>
      </c>
      <c r="D542" s="71"/>
      <c r="E542" s="61" t="s">
        <v>47</v>
      </c>
      <c r="F542" s="62">
        <v>6</v>
      </c>
      <c r="G542" s="63"/>
      <c r="H542" s="64">
        <f>ROUND(G542*F542,2)</f>
        <v>0</v>
      </c>
      <c r="I542" s="38"/>
      <c r="J542"/>
      <c r="K542" s="65"/>
    </row>
    <row r="543" spans="1:11" s="68" customFormat="1" ht="33" customHeight="1">
      <c r="A543" s="72" t="s">
        <v>49</v>
      </c>
      <c r="B543" s="58" t="s">
        <v>444</v>
      </c>
      <c r="C543" s="59" t="s">
        <v>50</v>
      </c>
      <c r="D543" s="71" t="s">
        <v>223</v>
      </c>
      <c r="E543" s="61" t="s">
        <v>28</v>
      </c>
      <c r="F543" s="62">
        <v>10</v>
      </c>
      <c r="G543" s="63"/>
      <c r="H543" s="64">
        <f>ROUND(G543*F543,2)</f>
        <v>0</v>
      </c>
      <c r="I543" s="38"/>
      <c r="J543"/>
      <c r="K543" s="65"/>
    </row>
    <row r="544" spans="1:11" s="68" customFormat="1" ht="30" customHeight="1">
      <c r="A544" s="72" t="s">
        <v>345</v>
      </c>
      <c r="B544" s="58" t="s">
        <v>445</v>
      </c>
      <c r="C544" s="59" t="s">
        <v>346</v>
      </c>
      <c r="D544" s="71" t="s">
        <v>347</v>
      </c>
      <c r="E544" s="75"/>
      <c r="F544" s="62"/>
      <c r="G544" s="69"/>
      <c r="H544" s="64"/>
      <c r="I544" s="38"/>
      <c r="J544"/>
      <c r="K544" s="65"/>
    </row>
    <row r="545" spans="1:11" s="68" customFormat="1" ht="30" customHeight="1">
      <c r="A545" s="72" t="s">
        <v>348</v>
      </c>
      <c r="B545" s="70" t="s">
        <v>29</v>
      </c>
      <c r="C545" s="59" t="s">
        <v>76</v>
      </c>
      <c r="D545" s="71"/>
      <c r="E545" s="61"/>
      <c r="F545" s="62"/>
      <c r="G545" s="69"/>
      <c r="H545" s="64"/>
      <c r="I545" s="38"/>
      <c r="J545"/>
      <c r="K545" s="65"/>
    </row>
    <row r="546" spans="1:11" s="68" customFormat="1" ht="30" customHeight="1">
      <c r="A546" s="72" t="s">
        <v>349</v>
      </c>
      <c r="B546" s="73" t="s">
        <v>122</v>
      </c>
      <c r="C546" s="59" t="s">
        <v>152</v>
      </c>
      <c r="D546" s="71"/>
      <c r="E546" s="61" t="s">
        <v>30</v>
      </c>
      <c r="F546" s="62">
        <v>7</v>
      </c>
      <c r="G546" s="63"/>
      <c r="H546" s="64">
        <f>ROUND(G546*F546,2)</f>
        <v>0</v>
      </c>
      <c r="I546" s="38"/>
      <c r="J546"/>
      <c r="K546" s="65"/>
    </row>
    <row r="547" spans="1:9" ht="36" customHeight="1">
      <c r="A547" s="17"/>
      <c r="B547" s="5"/>
      <c r="C547" s="31" t="s">
        <v>21</v>
      </c>
      <c r="D547" s="9"/>
      <c r="E547" s="7"/>
      <c r="F547" s="7"/>
      <c r="G547" s="17"/>
      <c r="H547" s="20"/>
      <c r="I547" s="38"/>
    </row>
    <row r="548" spans="1:11" s="68" customFormat="1" ht="33" customHeight="1">
      <c r="A548" s="57" t="s">
        <v>147</v>
      </c>
      <c r="B548" s="58" t="s">
        <v>446</v>
      </c>
      <c r="C548" s="59" t="s">
        <v>149</v>
      </c>
      <c r="D548" s="71" t="s">
        <v>347</v>
      </c>
      <c r="E548" s="75"/>
      <c r="F548" s="62"/>
      <c r="G548" s="69"/>
      <c r="H548" s="76"/>
      <c r="I548" s="38"/>
      <c r="J548"/>
      <c r="K548" s="65"/>
    </row>
    <row r="549" spans="1:11" s="68" customFormat="1" ht="30" customHeight="1">
      <c r="A549" s="57" t="s">
        <v>150</v>
      </c>
      <c r="B549" s="70" t="s">
        <v>29</v>
      </c>
      <c r="C549" s="59" t="s">
        <v>51</v>
      </c>
      <c r="D549" s="71"/>
      <c r="E549" s="61"/>
      <c r="F549" s="62"/>
      <c r="G549" s="69"/>
      <c r="H549" s="76"/>
      <c r="I549" s="38"/>
      <c r="J549"/>
      <c r="K549" s="65"/>
    </row>
    <row r="550" spans="1:11" s="68" customFormat="1" ht="30" customHeight="1">
      <c r="A550" s="57" t="s">
        <v>151</v>
      </c>
      <c r="B550" s="73" t="s">
        <v>122</v>
      </c>
      <c r="C550" s="59" t="s">
        <v>152</v>
      </c>
      <c r="D550" s="71"/>
      <c r="E550" s="61" t="s">
        <v>30</v>
      </c>
      <c r="F550" s="62">
        <v>105</v>
      </c>
      <c r="G550" s="63"/>
      <c r="H550" s="64">
        <f>ROUND(G550*F550,2)</f>
        <v>0</v>
      </c>
      <c r="I550" s="38"/>
      <c r="J550"/>
      <c r="K550" s="65"/>
    </row>
    <row r="551" spans="1:11" s="68" customFormat="1" ht="33" customHeight="1">
      <c r="A551" s="57" t="s">
        <v>351</v>
      </c>
      <c r="B551" s="58" t="s">
        <v>447</v>
      </c>
      <c r="C551" s="59" t="s">
        <v>352</v>
      </c>
      <c r="D551" s="71" t="s">
        <v>347</v>
      </c>
      <c r="E551" s="61" t="s">
        <v>30</v>
      </c>
      <c r="F551" s="62">
        <v>155</v>
      </c>
      <c r="G551" s="63"/>
      <c r="H551" s="64">
        <f>ROUND(G551*F551,2)</f>
        <v>0</v>
      </c>
      <c r="I551" s="38"/>
      <c r="J551"/>
      <c r="K551" s="65"/>
    </row>
    <row r="552" spans="1:9" ht="36" customHeight="1">
      <c r="A552" s="17"/>
      <c r="B552" s="14"/>
      <c r="C552" s="31" t="s">
        <v>23</v>
      </c>
      <c r="D552" s="9"/>
      <c r="E552" s="6"/>
      <c r="F552" s="9"/>
      <c r="G552" s="17"/>
      <c r="H552" s="20"/>
      <c r="I552" s="38"/>
    </row>
    <row r="553" spans="1:11" s="66" customFormat="1" ht="30" customHeight="1">
      <c r="A553" s="72" t="s">
        <v>56</v>
      </c>
      <c r="B553" s="58" t="s">
        <v>448</v>
      </c>
      <c r="C553" s="59" t="s">
        <v>57</v>
      </c>
      <c r="D553" s="71" t="s">
        <v>173</v>
      </c>
      <c r="E553" s="61"/>
      <c r="F553" s="62"/>
      <c r="G553" s="69"/>
      <c r="H553" s="64"/>
      <c r="I553" s="38"/>
      <c r="J553"/>
      <c r="K553" s="65"/>
    </row>
    <row r="554" spans="1:11" s="68" customFormat="1" ht="30" customHeight="1">
      <c r="A554" s="72" t="s">
        <v>58</v>
      </c>
      <c r="B554" s="70" t="s">
        <v>29</v>
      </c>
      <c r="C554" s="59" t="s">
        <v>174</v>
      </c>
      <c r="D554" s="71"/>
      <c r="E554" s="61" t="s">
        <v>28</v>
      </c>
      <c r="F554" s="62">
        <v>50</v>
      </c>
      <c r="G554" s="63"/>
      <c r="H554" s="64">
        <f>ROUND(G554*F554,2)</f>
        <v>0</v>
      </c>
      <c r="I554" s="38"/>
      <c r="J554"/>
      <c r="K554" s="65"/>
    </row>
    <row r="555" spans="1:9" ht="30" customHeight="1" thickBot="1">
      <c r="A555" s="18"/>
      <c r="B555" s="35" t="str">
        <f>B510</f>
        <v>K</v>
      </c>
      <c r="C555" s="116" t="str">
        <f>C510</f>
        <v>Pinedale Ave. / Birchdale Ave. - Bounded By Pinedale Ave., Birchdale Ave., Kirkdale St. and Highfield St.</v>
      </c>
      <c r="D555" s="117"/>
      <c r="E555" s="117"/>
      <c r="F555" s="118"/>
      <c r="G555" s="18" t="s">
        <v>17</v>
      </c>
      <c r="H555" s="18">
        <f>SUM(H510:H554)</f>
        <v>0</v>
      </c>
      <c r="I555" s="38"/>
    </row>
    <row r="556" spans="1:10" s="38" customFormat="1" ht="30" customHeight="1" thickTop="1">
      <c r="A556" s="37"/>
      <c r="B556" s="36" t="s">
        <v>600</v>
      </c>
      <c r="C556" s="113" t="s">
        <v>370</v>
      </c>
      <c r="D556" s="114"/>
      <c r="E556" s="114"/>
      <c r="F556" s="115"/>
      <c r="G556" s="54"/>
      <c r="H556" s="55" t="s">
        <v>2</v>
      </c>
      <c r="J556"/>
    </row>
    <row r="557" spans="1:9" ht="36" customHeight="1">
      <c r="A557" s="17"/>
      <c r="B557" s="14"/>
      <c r="C557" s="30" t="s">
        <v>19</v>
      </c>
      <c r="D557" s="9"/>
      <c r="E557" s="7" t="s">
        <v>2</v>
      </c>
      <c r="F557" s="7" t="s">
        <v>2</v>
      </c>
      <c r="G557" s="17" t="s">
        <v>2</v>
      </c>
      <c r="H557" s="20"/>
      <c r="I557" s="38"/>
    </row>
    <row r="558" spans="1:11" s="66" customFormat="1" ht="30" customHeight="1">
      <c r="A558" s="57" t="s">
        <v>97</v>
      </c>
      <c r="B558" s="58" t="s">
        <v>601</v>
      </c>
      <c r="C558" s="59" t="s">
        <v>98</v>
      </c>
      <c r="D558" s="60" t="s">
        <v>329</v>
      </c>
      <c r="E558" s="61" t="s">
        <v>26</v>
      </c>
      <c r="F558" s="62">
        <v>495</v>
      </c>
      <c r="G558" s="63"/>
      <c r="H558" s="64">
        <f>ROUND(G558*F558,2)</f>
        <v>0</v>
      </c>
      <c r="I558" s="38"/>
      <c r="J558"/>
      <c r="K558" s="65"/>
    </row>
    <row r="559" spans="1:11" s="68" customFormat="1" ht="30" customHeight="1">
      <c r="A559" s="67" t="s">
        <v>99</v>
      </c>
      <c r="B559" s="58" t="s">
        <v>602</v>
      </c>
      <c r="C559" s="59" t="s">
        <v>100</v>
      </c>
      <c r="D559" s="60" t="s">
        <v>329</v>
      </c>
      <c r="E559" s="61" t="s">
        <v>28</v>
      </c>
      <c r="F559" s="62">
        <v>820</v>
      </c>
      <c r="G559" s="63"/>
      <c r="H559" s="64">
        <f>ROUND(G559*F559,2)</f>
        <v>0</v>
      </c>
      <c r="I559" s="38"/>
      <c r="J559"/>
      <c r="K559" s="65"/>
    </row>
    <row r="560" spans="1:11" s="66" customFormat="1" ht="30" customHeight="1">
      <c r="A560" s="67" t="s">
        <v>101</v>
      </c>
      <c r="B560" s="58" t="s">
        <v>603</v>
      </c>
      <c r="C560" s="59" t="s">
        <v>103</v>
      </c>
      <c r="D560" s="60" t="s">
        <v>329</v>
      </c>
      <c r="E560" s="61"/>
      <c r="F560" s="62"/>
      <c r="G560" s="69"/>
      <c r="H560" s="64"/>
      <c r="I560" s="38"/>
      <c r="J560"/>
      <c r="K560" s="65"/>
    </row>
    <row r="561" spans="1:11" s="66" customFormat="1" ht="30" customHeight="1">
      <c r="A561" s="67" t="s">
        <v>188</v>
      </c>
      <c r="B561" s="70" t="s">
        <v>29</v>
      </c>
      <c r="C561" s="59" t="s">
        <v>189</v>
      </c>
      <c r="D561" s="71" t="s">
        <v>2</v>
      </c>
      <c r="E561" s="61" t="s">
        <v>30</v>
      </c>
      <c r="F561" s="62">
        <v>565</v>
      </c>
      <c r="G561" s="63"/>
      <c r="H561" s="64">
        <f>ROUND(G561*F561,2)</f>
        <v>0</v>
      </c>
      <c r="I561" s="38"/>
      <c r="J561"/>
      <c r="K561" s="65"/>
    </row>
    <row r="562" spans="1:11" s="66" customFormat="1" ht="33" customHeight="1">
      <c r="A562" s="67" t="s">
        <v>330</v>
      </c>
      <c r="B562" s="58" t="s">
        <v>604</v>
      </c>
      <c r="C562" s="59" t="s">
        <v>331</v>
      </c>
      <c r="D562" s="60" t="s">
        <v>329</v>
      </c>
      <c r="E562" s="61" t="s">
        <v>26</v>
      </c>
      <c r="F562" s="62">
        <v>65</v>
      </c>
      <c r="G562" s="63"/>
      <c r="H562" s="64">
        <f>ROUND(G562*F562,2)</f>
        <v>0</v>
      </c>
      <c r="I562" s="38"/>
      <c r="J562"/>
      <c r="K562" s="65"/>
    </row>
    <row r="563" spans="1:11" s="68" customFormat="1" ht="30" customHeight="1">
      <c r="A563" s="57" t="s">
        <v>31</v>
      </c>
      <c r="B563" s="58" t="s">
        <v>605</v>
      </c>
      <c r="C563" s="59" t="s">
        <v>32</v>
      </c>
      <c r="D563" s="60" t="s">
        <v>329</v>
      </c>
      <c r="E563" s="61" t="s">
        <v>28</v>
      </c>
      <c r="F563" s="62">
        <v>50</v>
      </c>
      <c r="G563" s="63"/>
      <c r="H563" s="64">
        <f>ROUND(G563*F563,2)</f>
        <v>0</v>
      </c>
      <c r="I563" s="38"/>
      <c r="J563"/>
      <c r="K563" s="65"/>
    </row>
    <row r="564" spans="1:11" s="68" customFormat="1" ht="30" customHeight="1">
      <c r="A564" s="67" t="s">
        <v>106</v>
      </c>
      <c r="B564" s="58" t="s">
        <v>606</v>
      </c>
      <c r="C564" s="59" t="s">
        <v>108</v>
      </c>
      <c r="D564" s="71" t="s">
        <v>109</v>
      </c>
      <c r="E564" s="61" t="s">
        <v>28</v>
      </c>
      <c r="F564" s="62">
        <v>820</v>
      </c>
      <c r="G564" s="63"/>
      <c r="H564" s="64">
        <f>ROUND(G564*F564,2)</f>
        <v>0</v>
      </c>
      <c r="I564" s="38"/>
      <c r="J564"/>
      <c r="K564" s="65"/>
    </row>
    <row r="565" spans="1:11" s="68" customFormat="1" ht="30" customHeight="1">
      <c r="A565" s="57" t="s">
        <v>332</v>
      </c>
      <c r="B565" s="58" t="s">
        <v>607</v>
      </c>
      <c r="C565" s="59" t="s">
        <v>333</v>
      </c>
      <c r="D565" s="71" t="s">
        <v>334</v>
      </c>
      <c r="E565" s="61" t="s">
        <v>28</v>
      </c>
      <c r="F565" s="62">
        <v>60</v>
      </c>
      <c r="G565" s="63"/>
      <c r="H565" s="64">
        <f>ROUND(G565*F565,2)</f>
        <v>0</v>
      </c>
      <c r="I565" s="38"/>
      <c r="J565"/>
      <c r="K565" s="65"/>
    </row>
    <row r="566" spans="1:11" s="68" customFormat="1" ht="30" customHeight="1">
      <c r="A566" s="57" t="s">
        <v>335</v>
      </c>
      <c r="B566" s="58" t="s">
        <v>608</v>
      </c>
      <c r="C566" s="59" t="s">
        <v>336</v>
      </c>
      <c r="D566" s="71" t="s">
        <v>334</v>
      </c>
      <c r="E566" s="61"/>
      <c r="F566" s="62"/>
      <c r="G566" s="69"/>
      <c r="H566" s="64"/>
      <c r="I566" s="38"/>
      <c r="J566"/>
      <c r="K566" s="65"/>
    </row>
    <row r="567" spans="1:11" s="66" customFormat="1" ht="30" customHeight="1">
      <c r="A567" s="57" t="s">
        <v>337</v>
      </c>
      <c r="B567" s="70" t="s">
        <v>29</v>
      </c>
      <c r="C567" s="59" t="s">
        <v>338</v>
      </c>
      <c r="D567" s="71" t="s">
        <v>2</v>
      </c>
      <c r="E567" s="61" t="s">
        <v>30</v>
      </c>
      <c r="F567" s="62">
        <v>15</v>
      </c>
      <c r="G567" s="63"/>
      <c r="H567" s="64">
        <f>ROUND(G567*F567,2)</f>
        <v>0</v>
      </c>
      <c r="I567" s="38"/>
      <c r="J567"/>
      <c r="K567" s="65"/>
    </row>
    <row r="568" spans="1:16" s="66" customFormat="1" ht="33" customHeight="1">
      <c r="A568" s="86"/>
      <c r="B568" s="58" t="s">
        <v>609</v>
      </c>
      <c r="C568" s="59" t="s">
        <v>580</v>
      </c>
      <c r="D568" s="71" t="s">
        <v>248</v>
      </c>
      <c r="E568" s="61" t="s">
        <v>30</v>
      </c>
      <c r="F568" s="62">
        <v>50</v>
      </c>
      <c r="G568" s="63"/>
      <c r="H568" s="64">
        <f>ROUND(G568*F568,2)</f>
        <v>0</v>
      </c>
      <c r="I568" s="102"/>
      <c r="J568" s="89"/>
      <c r="K568" s="88"/>
      <c r="L568" s="89"/>
      <c r="M568" s="89"/>
      <c r="N568" s="89"/>
      <c r="O568" s="89"/>
      <c r="P568" s="89"/>
    </row>
    <row r="569" spans="1:9" ht="36" customHeight="1">
      <c r="A569" s="17"/>
      <c r="B569" s="14"/>
      <c r="C569" s="31" t="s">
        <v>20</v>
      </c>
      <c r="D569" s="9"/>
      <c r="E569" s="6"/>
      <c r="F569" s="9"/>
      <c r="G569" s="17"/>
      <c r="H569" s="20"/>
      <c r="I569" s="38"/>
    </row>
    <row r="570" spans="1:11" s="66" customFormat="1" ht="30" customHeight="1">
      <c r="A570" s="72" t="s">
        <v>65</v>
      </c>
      <c r="B570" s="58" t="s">
        <v>610</v>
      </c>
      <c r="C570" s="59" t="s">
        <v>67</v>
      </c>
      <c r="D570" s="60" t="s">
        <v>329</v>
      </c>
      <c r="E570" s="61"/>
      <c r="F570" s="62"/>
      <c r="G570" s="69"/>
      <c r="H570" s="64"/>
      <c r="I570" s="38"/>
      <c r="J570"/>
      <c r="K570" s="65"/>
    </row>
    <row r="571" spans="1:11" s="68" customFormat="1" ht="30" customHeight="1">
      <c r="A571" s="72" t="s">
        <v>68</v>
      </c>
      <c r="B571" s="70" t="s">
        <v>29</v>
      </c>
      <c r="C571" s="59" t="s">
        <v>69</v>
      </c>
      <c r="D571" s="71" t="s">
        <v>2</v>
      </c>
      <c r="E571" s="61" t="s">
        <v>28</v>
      </c>
      <c r="F571" s="62">
        <v>125</v>
      </c>
      <c r="G571" s="63"/>
      <c r="H571" s="64">
        <f>ROUND(G571*F571,2)</f>
        <v>0</v>
      </c>
      <c r="I571" s="38"/>
      <c r="J571"/>
      <c r="K571" s="65"/>
    </row>
    <row r="572" spans="1:11" s="68" customFormat="1" ht="30" customHeight="1">
      <c r="A572" s="72" t="s">
        <v>339</v>
      </c>
      <c r="B572" s="70" t="s">
        <v>36</v>
      </c>
      <c r="C572" s="59" t="s">
        <v>340</v>
      </c>
      <c r="D572" s="71" t="s">
        <v>2</v>
      </c>
      <c r="E572" s="61" t="s">
        <v>28</v>
      </c>
      <c r="F572" s="62">
        <v>30</v>
      </c>
      <c r="G572" s="63"/>
      <c r="H572" s="64">
        <f>ROUND(G572*F572,2)</f>
        <v>0</v>
      </c>
      <c r="I572" s="38"/>
      <c r="J572"/>
      <c r="K572" s="65"/>
    </row>
    <row r="573" spans="1:11" s="68" customFormat="1" ht="30" customHeight="1">
      <c r="A573" s="72" t="s">
        <v>34</v>
      </c>
      <c r="B573" s="58" t="s">
        <v>611</v>
      </c>
      <c r="C573" s="59" t="s">
        <v>35</v>
      </c>
      <c r="D573" s="71" t="s">
        <v>341</v>
      </c>
      <c r="E573" s="61"/>
      <c r="F573" s="62"/>
      <c r="G573" s="69"/>
      <c r="H573" s="64"/>
      <c r="I573" s="38"/>
      <c r="J573"/>
      <c r="K573" s="65"/>
    </row>
    <row r="574" spans="1:11" s="68" customFormat="1" ht="30" customHeight="1">
      <c r="A574" s="72" t="s">
        <v>195</v>
      </c>
      <c r="B574" s="70" t="s">
        <v>29</v>
      </c>
      <c r="C574" s="59" t="s">
        <v>196</v>
      </c>
      <c r="D574" s="71" t="s">
        <v>2</v>
      </c>
      <c r="E574" s="61" t="s">
        <v>28</v>
      </c>
      <c r="F574" s="62">
        <v>125</v>
      </c>
      <c r="G574" s="63"/>
      <c r="H574" s="64">
        <f>ROUND(G574*F574,2)</f>
        <v>0</v>
      </c>
      <c r="I574" s="38"/>
      <c r="J574"/>
      <c r="K574" s="65"/>
    </row>
    <row r="575" spans="1:11" s="68" customFormat="1" ht="30" customHeight="1">
      <c r="A575" s="72" t="s">
        <v>37</v>
      </c>
      <c r="B575" s="58" t="s">
        <v>612</v>
      </c>
      <c r="C575" s="59" t="s">
        <v>38</v>
      </c>
      <c r="D575" s="71" t="s">
        <v>341</v>
      </c>
      <c r="E575" s="61"/>
      <c r="F575" s="62"/>
      <c r="G575" s="69"/>
      <c r="H575" s="64"/>
      <c r="I575" s="38"/>
      <c r="J575"/>
      <c r="K575" s="65"/>
    </row>
    <row r="576" spans="1:11" s="68" customFormat="1" ht="30" customHeight="1">
      <c r="A576" s="72" t="s">
        <v>39</v>
      </c>
      <c r="B576" s="70" t="s">
        <v>29</v>
      </c>
      <c r="C576" s="59" t="s">
        <v>40</v>
      </c>
      <c r="D576" s="71" t="s">
        <v>2</v>
      </c>
      <c r="E576" s="61" t="s">
        <v>33</v>
      </c>
      <c r="F576" s="62">
        <v>30</v>
      </c>
      <c r="G576" s="63"/>
      <c r="H576" s="64">
        <f>ROUND(G576*F576,2)</f>
        <v>0</v>
      </c>
      <c r="I576" s="38"/>
      <c r="J576"/>
      <c r="K576" s="65"/>
    </row>
    <row r="577" spans="1:11" s="68" customFormat="1" ht="30" customHeight="1">
      <c r="A577" s="72" t="s">
        <v>41</v>
      </c>
      <c r="B577" s="58" t="s">
        <v>613</v>
      </c>
      <c r="C577" s="59" t="s">
        <v>42</v>
      </c>
      <c r="D577" s="71" t="s">
        <v>341</v>
      </c>
      <c r="E577" s="61"/>
      <c r="F577" s="62"/>
      <c r="G577" s="69"/>
      <c r="H577" s="64"/>
      <c r="I577" s="38"/>
      <c r="J577"/>
      <c r="K577" s="65"/>
    </row>
    <row r="578" spans="1:11" s="68" customFormat="1" ht="30" customHeight="1">
      <c r="A578" s="72" t="s">
        <v>43</v>
      </c>
      <c r="B578" s="70" t="s">
        <v>29</v>
      </c>
      <c r="C578" s="59" t="s">
        <v>44</v>
      </c>
      <c r="D578" s="71" t="s">
        <v>2</v>
      </c>
      <c r="E578" s="61" t="s">
        <v>33</v>
      </c>
      <c r="F578" s="62">
        <v>30</v>
      </c>
      <c r="G578" s="63"/>
      <c r="H578" s="64">
        <f>ROUND(G578*F578,2)</f>
        <v>0</v>
      </c>
      <c r="I578" s="38"/>
      <c r="J578"/>
      <c r="K578" s="65"/>
    </row>
    <row r="579" spans="1:11" s="66" customFormat="1" ht="30" customHeight="1">
      <c r="A579" s="72" t="s">
        <v>117</v>
      </c>
      <c r="B579" s="58" t="s">
        <v>614</v>
      </c>
      <c r="C579" s="59" t="s">
        <v>45</v>
      </c>
      <c r="D579" s="71" t="s">
        <v>119</v>
      </c>
      <c r="E579" s="61"/>
      <c r="F579" s="62"/>
      <c r="G579" s="69"/>
      <c r="H579" s="64"/>
      <c r="I579" s="38"/>
      <c r="J579"/>
      <c r="K579" s="65"/>
    </row>
    <row r="580" spans="1:11" s="68" customFormat="1" ht="30" customHeight="1">
      <c r="A580" s="72" t="s">
        <v>120</v>
      </c>
      <c r="B580" s="70" t="s">
        <v>29</v>
      </c>
      <c r="C580" s="59" t="s">
        <v>121</v>
      </c>
      <c r="D580" s="71" t="s">
        <v>46</v>
      </c>
      <c r="E580" s="61"/>
      <c r="F580" s="62"/>
      <c r="G580" s="69"/>
      <c r="H580" s="64"/>
      <c r="I580" s="38"/>
      <c r="J580"/>
      <c r="K580" s="65"/>
    </row>
    <row r="581" spans="1:11" s="68" customFormat="1" ht="30" customHeight="1">
      <c r="A581" s="72" t="s">
        <v>123</v>
      </c>
      <c r="B581" s="73" t="s">
        <v>122</v>
      </c>
      <c r="C581" s="59" t="s">
        <v>124</v>
      </c>
      <c r="D581" s="71"/>
      <c r="E581" s="61" t="s">
        <v>28</v>
      </c>
      <c r="F581" s="62">
        <v>15</v>
      </c>
      <c r="G581" s="63"/>
      <c r="H581" s="64">
        <f>ROUND(G581*F581,2)</f>
        <v>0</v>
      </c>
      <c r="I581" s="38"/>
      <c r="J581"/>
      <c r="K581" s="65"/>
    </row>
    <row r="582" spans="1:11" s="66" customFormat="1" ht="30" customHeight="1">
      <c r="A582" s="72" t="s">
        <v>263</v>
      </c>
      <c r="B582" s="58" t="s">
        <v>615</v>
      </c>
      <c r="C582" s="59" t="s">
        <v>265</v>
      </c>
      <c r="D582" s="71" t="s">
        <v>119</v>
      </c>
      <c r="E582" s="61" t="s">
        <v>28</v>
      </c>
      <c r="F582" s="74">
        <v>5</v>
      </c>
      <c r="G582" s="63"/>
      <c r="H582" s="64">
        <f>ROUND(G582*F582,2)</f>
        <v>0</v>
      </c>
      <c r="I582" s="38"/>
      <c r="J582"/>
      <c r="K582" s="65"/>
    </row>
    <row r="583" spans="1:11" s="68" customFormat="1" ht="30" customHeight="1">
      <c r="A583" s="72" t="s">
        <v>219</v>
      </c>
      <c r="B583" s="58" t="s">
        <v>616</v>
      </c>
      <c r="C583" s="59" t="s">
        <v>221</v>
      </c>
      <c r="D583" s="71" t="s">
        <v>119</v>
      </c>
      <c r="E583" s="61" t="s">
        <v>28</v>
      </c>
      <c r="F583" s="62">
        <v>5</v>
      </c>
      <c r="G583" s="63"/>
      <c r="H583" s="64">
        <f>ROUND(G583*F583,2)</f>
        <v>0</v>
      </c>
      <c r="I583" s="38"/>
      <c r="J583"/>
      <c r="K583" s="65"/>
    </row>
    <row r="584" spans="1:11" s="68" customFormat="1" ht="30" customHeight="1">
      <c r="A584" s="72" t="s">
        <v>245</v>
      </c>
      <c r="B584" s="111" t="s">
        <v>617</v>
      </c>
      <c r="C584" s="104" t="s">
        <v>247</v>
      </c>
      <c r="D584" s="105" t="s">
        <v>119</v>
      </c>
      <c r="E584" s="106" t="s">
        <v>28</v>
      </c>
      <c r="F584" s="107">
        <v>5</v>
      </c>
      <c r="G584" s="108"/>
      <c r="H584" s="109">
        <f>ROUND(G584*F584,2)</f>
        <v>0</v>
      </c>
      <c r="I584" s="38"/>
      <c r="J584"/>
      <c r="K584" s="65"/>
    </row>
    <row r="585" spans="1:11" s="66" customFormat="1" ht="30" customHeight="1">
      <c r="A585" s="72" t="s">
        <v>268</v>
      </c>
      <c r="B585" s="58" t="s">
        <v>618</v>
      </c>
      <c r="C585" s="59" t="s">
        <v>270</v>
      </c>
      <c r="D585" s="71" t="s">
        <v>127</v>
      </c>
      <c r="E585" s="61"/>
      <c r="F585" s="62"/>
      <c r="G585" s="69"/>
      <c r="H585" s="64"/>
      <c r="I585" s="38"/>
      <c r="J585"/>
      <c r="K585" s="65"/>
    </row>
    <row r="586" spans="1:11" s="68" customFormat="1" ht="30" customHeight="1">
      <c r="A586" s="72" t="s">
        <v>271</v>
      </c>
      <c r="B586" s="70" t="s">
        <v>29</v>
      </c>
      <c r="C586" s="59" t="s">
        <v>353</v>
      </c>
      <c r="D586" s="71" t="s">
        <v>2</v>
      </c>
      <c r="E586" s="61" t="s">
        <v>47</v>
      </c>
      <c r="F586" s="62">
        <v>6</v>
      </c>
      <c r="G586" s="63"/>
      <c r="H586" s="64">
        <f>ROUND(G586*F586,2)</f>
        <v>0</v>
      </c>
      <c r="I586" s="38"/>
      <c r="J586"/>
      <c r="K586" s="65"/>
    </row>
    <row r="587" spans="1:11" s="68" customFormat="1" ht="30" customHeight="1">
      <c r="A587" s="72" t="s">
        <v>272</v>
      </c>
      <c r="B587" s="58" t="s">
        <v>619</v>
      </c>
      <c r="C587" s="59" t="s">
        <v>274</v>
      </c>
      <c r="D587" s="71" t="s">
        <v>127</v>
      </c>
      <c r="E587" s="61"/>
      <c r="F587" s="62"/>
      <c r="G587" s="69"/>
      <c r="H587" s="64"/>
      <c r="I587" s="38"/>
      <c r="J587"/>
      <c r="K587" s="65"/>
    </row>
    <row r="588" spans="1:11" s="68" customFormat="1" ht="33" customHeight="1">
      <c r="A588" s="72" t="s">
        <v>275</v>
      </c>
      <c r="B588" s="70" t="s">
        <v>29</v>
      </c>
      <c r="C588" s="59" t="s">
        <v>354</v>
      </c>
      <c r="D588" s="71" t="s">
        <v>133</v>
      </c>
      <c r="E588" s="61" t="s">
        <v>47</v>
      </c>
      <c r="F588" s="62">
        <v>25</v>
      </c>
      <c r="G588" s="63"/>
      <c r="H588" s="64">
        <f>ROUND(G588*F588,2)</f>
        <v>0</v>
      </c>
      <c r="I588" s="38"/>
      <c r="J588"/>
      <c r="K588" s="65"/>
    </row>
    <row r="589" spans="1:11" s="68" customFormat="1" ht="30" customHeight="1">
      <c r="A589" s="72" t="s">
        <v>125</v>
      </c>
      <c r="B589" s="58" t="s">
        <v>620</v>
      </c>
      <c r="C589" s="59" t="s">
        <v>48</v>
      </c>
      <c r="D589" s="71" t="s">
        <v>127</v>
      </c>
      <c r="E589" s="61"/>
      <c r="F589" s="62"/>
      <c r="G589" s="69"/>
      <c r="H589" s="64"/>
      <c r="I589" s="38"/>
      <c r="J589"/>
      <c r="K589" s="65"/>
    </row>
    <row r="590" spans="1:11" s="68" customFormat="1" ht="30" customHeight="1">
      <c r="A590" s="72" t="s">
        <v>128</v>
      </c>
      <c r="B590" s="70" t="s">
        <v>29</v>
      </c>
      <c r="C590" s="59" t="s">
        <v>129</v>
      </c>
      <c r="D590" s="71" t="s">
        <v>130</v>
      </c>
      <c r="E590" s="61"/>
      <c r="F590" s="62"/>
      <c r="G590" s="64"/>
      <c r="H590" s="64"/>
      <c r="I590" s="38"/>
      <c r="J590"/>
      <c r="K590" s="65"/>
    </row>
    <row r="591" spans="1:11" s="68" customFormat="1" ht="30" customHeight="1">
      <c r="A591" s="72" t="s">
        <v>131</v>
      </c>
      <c r="B591" s="73" t="s">
        <v>122</v>
      </c>
      <c r="C591" s="59" t="s">
        <v>132</v>
      </c>
      <c r="D591" s="71"/>
      <c r="E591" s="61" t="s">
        <v>47</v>
      </c>
      <c r="F591" s="62">
        <v>6</v>
      </c>
      <c r="G591" s="63"/>
      <c r="H591" s="64">
        <f>ROUND(G591*F591,2)</f>
        <v>0</v>
      </c>
      <c r="I591" s="38"/>
      <c r="J591"/>
      <c r="K591" s="65"/>
    </row>
    <row r="592" spans="1:11" s="68" customFormat="1" ht="30" customHeight="1">
      <c r="A592" s="72" t="s">
        <v>343</v>
      </c>
      <c r="B592" s="70" t="s">
        <v>36</v>
      </c>
      <c r="C592" s="59" t="s">
        <v>344</v>
      </c>
      <c r="D592" s="71" t="s">
        <v>134</v>
      </c>
      <c r="E592" s="61" t="s">
        <v>47</v>
      </c>
      <c r="F592" s="62">
        <v>6</v>
      </c>
      <c r="G592" s="63"/>
      <c r="H592" s="64">
        <f>ROUND(G592*F592,2)</f>
        <v>0</v>
      </c>
      <c r="I592" s="38"/>
      <c r="J592"/>
      <c r="K592" s="65"/>
    </row>
    <row r="593" spans="1:11" s="68" customFormat="1" ht="30" customHeight="1">
      <c r="A593" s="72" t="s">
        <v>345</v>
      </c>
      <c r="B593" s="58" t="s">
        <v>621</v>
      </c>
      <c r="C593" s="59" t="s">
        <v>346</v>
      </c>
      <c r="D593" s="71" t="s">
        <v>347</v>
      </c>
      <c r="E593" s="75"/>
      <c r="F593" s="62"/>
      <c r="G593" s="69"/>
      <c r="H593" s="64"/>
      <c r="I593" s="38"/>
      <c r="J593"/>
      <c r="K593" s="65"/>
    </row>
    <row r="594" spans="1:11" s="68" customFormat="1" ht="30" customHeight="1">
      <c r="A594" s="72" t="s">
        <v>348</v>
      </c>
      <c r="B594" s="70" t="s">
        <v>29</v>
      </c>
      <c r="C594" s="59" t="s">
        <v>76</v>
      </c>
      <c r="D594" s="71"/>
      <c r="E594" s="61"/>
      <c r="F594" s="62"/>
      <c r="G594" s="69"/>
      <c r="H594" s="64"/>
      <c r="I594" s="38"/>
      <c r="J594"/>
      <c r="K594" s="65"/>
    </row>
    <row r="595" spans="1:11" s="68" customFormat="1" ht="30" customHeight="1">
      <c r="A595" s="72" t="s">
        <v>349</v>
      </c>
      <c r="B595" s="73" t="s">
        <v>122</v>
      </c>
      <c r="C595" s="59" t="s">
        <v>152</v>
      </c>
      <c r="D595" s="71"/>
      <c r="E595" s="61" t="s">
        <v>30</v>
      </c>
      <c r="F595" s="62">
        <v>5</v>
      </c>
      <c r="G595" s="63"/>
      <c r="H595" s="64">
        <f>ROUND(G595*F595,2)</f>
        <v>0</v>
      </c>
      <c r="I595" s="38"/>
      <c r="J595"/>
      <c r="K595" s="65"/>
    </row>
    <row r="596" spans="1:9" ht="36" customHeight="1">
      <c r="A596" s="17"/>
      <c r="B596" s="5"/>
      <c r="C596" s="31" t="s">
        <v>21</v>
      </c>
      <c r="D596" s="9"/>
      <c r="E596" s="7"/>
      <c r="F596" s="7"/>
      <c r="G596" s="17"/>
      <c r="H596" s="20"/>
      <c r="I596" s="38"/>
    </row>
    <row r="597" spans="1:11" s="66" customFormat="1" ht="33" customHeight="1">
      <c r="A597" s="57" t="s">
        <v>52</v>
      </c>
      <c r="B597" s="58" t="s">
        <v>622</v>
      </c>
      <c r="C597" s="59" t="s">
        <v>53</v>
      </c>
      <c r="D597" s="71" t="s">
        <v>350</v>
      </c>
      <c r="E597" s="61"/>
      <c r="F597" s="74"/>
      <c r="G597" s="69"/>
      <c r="H597" s="76"/>
      <c r="I597" s="38"/>
      <c r="J597"/>
      <c r="K597" s="65"/>
    </row>
    <row r="598" spans="1:11" s="66" customFormat="1" ht="33" customHeight="1">
      <c r="A598" s="57" t="s">
        <v>143</v>
      </c>
      <c r="B598" s="70" t="s">
        <v>29</v>
      </c>
      <c r="C598" s="59" t="s">
        <v>144</v>
      </c>
      <c r="D598" s="71" t="s">
        <v>2</v>
      </c>
      <c r="E598" s="61" t="s">
        <v>28</v>
      </c>
      <c r="F598" s="74">
        <v>45</v>
      </c>
      <c r="G598" s="63"/>
      <c r="H598" s="64">
        <f>ROUND(G598*F598,2)</f>
        <v>0</v>
      </c>
      <c r="I598" s="38"/>
      <c r="J598"/>
      <c r="K598" s="65"/>
    </row>
    <row r="599" spans="1:11" s="68" customFormat="1" ht="33" customHeight="1">
      <c r="A599" s="57" t="s">
        <v>147</v>
      </c>
      <c r="B599" s="58" t="s">
        <v>623</v>
      </c>
      <c r="C599" s="59" t="s">
        <v>149</v>
      </c>
      <c r="D599" s="71" t="s">
        <v>347</v>
      </c>
      <c r="E599" s="75"/>
      <c r="F599" s="62"/>
      <c r="G599" s="69"/>
      <c r="H599" s="76"/>
      <c r="I599" s="38"/>
      <c r="J599"/>
      <c r="K599" s="65"/>
    </row>
    <row r="600" spans="1:11" s="68" customFormat="1" ht="30" customHeight="1">
      <c r="A600" s="57" t="s">
        <v>150</v>
      </c>
      <c r="B600" s="70" t="s">
        <v>29</v>
      </c>
      <c r="C600" s="59" t="s">
        <v>51</v>
      </c>
      <c r="D600" s="71"/>
      <c r="E600" s="61"/>
      <c r="F600" s="62"/>
      <c r="G600" s="69"/>
      <c r="H600" s="76"/>
      <c r="I600" s="38"/>
      <c r="J600"/>
      <c r="K600" s="65"/>
    </row>
    <row r="601" spans="1:11" s="68" customFormat="1" ht="30" customHeight="1">
      <c r="A601" s="57" t="s">
        <v>151</v>
      </c>
      <c r="B601" s="73" t="s">
        <v>122</v>
      </c>
      <c r="C601" s="59" t="s">
        <v>152</v>
      </c>
      <c r="D601" s="71"/>
      <c r="E601" s="61" t="s">
        <v>30</v>
      </c>
      <c r="F601" s="62">
        <v>80</v>
      </c>
      <c r="G601" s="63"/>
      <c r="H601" s="64">
        <f>ROUND(G601*F601,2)</f>
        <v>0</v>
      </c>
      <c r="I601" s="38"/>
      <c r="J601"/>
      <c r="K601" s="65"/>
    </row>
    <row r="602" spans="1:11" s="68" customFormat="1" ht="33" customHeight="1">
      <c r="A602" s="57" t="s">
        <v>351</v>
      </c>
      <c r="B602" s="58" t="s">
        <v>624</v>
      </c>
      <c r="C602" s="59" t="s">
        <v>352</v>
      </c>
      <c r="D602" s="71" t="s">
        <v>347</v>
      </c>
      <c r="E602" s="61" t="s">
        <v>30</v>
      </c>
      <c r="F602" s="62">
        <v>120</v>
      </c>
      <c r="G602" s="63"/>
      <c r="H602" s="64">
        <f>ROUND(G602*F602,2)</f>
        <v>0</v>
      </c>
      <c r="I602" s="38"/>
      <c r="J602"/>
      <c r="K602" s="65"/>
    </row>
    <row r="603" spans="1:9" ht="36" customHeight="1">
      <c r="A603" s="17"/>
      <c r="B603" s="14"/>
      <c r="C603" s="31" t="s">
        <v>23</v>
      </c>
      <c r="D603" s="9"/>
      <c r="E603" s="6"/>
      <c r="F603" s="9"/>
      <c r="G603" s="17"/>
      <c r="H603" s="20"/>
      <c r="I603" s="38"/>
    </row>
    <row r="604" spans="1:11" s="66" customFormat="1" ht="30" customHeight="1">
      <c r="A604" s="72" t="s">
        <v>56</v>
      </c>
      <c r="B604" s="58" t="s">
        <v>625</v>
      </c>
      <c r="C604" s="59" t="s">
        <v>57</v>
      </c>
      <c r="D604" s="71" t="s">
        <v>173</v>
      </c>
      <c r="E604" s="61"/>
      <c r="F604" s="62"/>
      <c r="G604" s="69"/>
      <c r="H604" s="64"/>
      <c r="I604" s="38"/>
      <c r="J604"/>
      <c r="K604" s="65"/>
    </row>
    <row r="605" spans="1:11" s="68" customFormat="1" ht="30" customHeight="1">
      <c r="A605" s="72" t="s">
        <v>58</v>
      </c>
      <c r="B605" s="70" t="s">
        <v>29</v>
      </c>
      <c r="C605" s="59" t="s">
        <v>174</v>
      </c>
      <c r="D605" s="71"/>
      <c r="E605" s="61" t="s">
        <v>28</v>
      </c>
      <c r="F605" s="62">
        <v>50</v>
      </c>
      <c r="G605" s="63"/>
      <c r="H605" s="64">
        <f>ROUND(G605*F605,2)</f>
        <v>0</v>
      </c>
      <c r="I605" s="38"/>
      <c r="J605"/>
      <c r="K605" s="65"/>
    </row>
    <row r="606" spans="1:9" ht="30" customHeight="1" thickBot="1">
      <c r="A606" s="18"/>
      <c r="B606" s="35" t="str">
        <f>B556</f>
        <v>L</v>
      </c>
      <c r="C606" s="116" t="str">
        <f>C556</f>
        <v>Rosemount Ave. / Edderton Ave. - Bounded By Rosemount Ave., Edderton Ave., Rockman St. and Wynne St.</v>
      </c>
      <c r="D606" s="117"/>
      <c r="E606" s="117"/>
      <c r="F606" s="118"/>
      <c r="G606" s="18" t="s">
        <v>17</v>
      </c>
      <c r="H606" s="18">
        <f>SUM(H556:H605)</f>
        <v>0</v>
      </c>
      <c r="I606" s="38"/>
    </row>
    <row r="607" spans="1:16" ht="36" customHeight="1" thickBot="1" thickTop="1">
      <c r="A607" s="17"/>
      <c r="B607" s="122" t="s">
        <v>451</v>
      </c>
      <c r="C607" s="123"/>
      <c r="D607" s="123"/>
      <c r="E607" s="123"/>
      <c r="F607" s="124"/>
      <c r="G607" s="77"/>
      <c r="H607" s="78"/>
      <c r="I607" s="38"/>
      <c r="K607" s="53"/>
      <c r="L607" s="53"/>
      <c r="M607" s="53"/>
      <c r="N607" s="53"/>
      <c r="O607" s="53"/>
      <c r="P607" s="53"/>
    </row>
    <row r="608" spans="1:10" s="38" customFormat="1" ht="30" customHeight="1" thickTop="1">
      <c r="A608" s="37"/>
      <c r="B608" s="82" t="s">
        <v>452</v>
      </c>
      <c r="C608" s="113" t="s">
        <v>453</v>
      </c>
      <c r="D608" s="114"/>
      <c r="E608" s="114"/>
      <c r="F608" s="115"/>
      <c r="G608" s="54"/>
      <c r="H608" s="55" t="s">
        <v>2</v>
      </c>
      <c r="J608"/>
    </row>
    <row r="609" spans="1:11" s="66" customFormat="1" ht="30" customHeight="1">
      <c r="A609" s="57" t="s">
        <v>154</v>
      </c>
      <c r="B609" s="58" t="s">
        <v>504</v>
      </c>
      <c r="C609" s="59" t="s">
        <v>156</v>
      </c>
      <c r="D609" s="71" t="s">
        <v>157</v>
      </c>
      <c r="E609" s="61"/>
      <c r="F609" s="74"/>
      <c r="G609" s="69"/>
      <c r="H609" s="76"/>
      <c r="I609" s="38"/>
      <c r="J609"/>
      <c r="K609" s="65"/>
    </row>
    <row r="610" spans="1:11" s="66" customFormat="1" ht="30" customHeight="1">
      <c r="A610" s="57" t="s">
        <v>454</v>
      </c>
      <c r="B610" s="70" t="s">
        <v>29</v>
      </c>
      <c r="C610" s="59" t="s">
        <v>460</v>
      </c>
      <c r="D610" s="71"/>
      <c r="E610" s="61" t="s">
        <v>33</v>
      </c>
      <c r="F610" s="83">
        <v>1</v>
      </c>
      <c r="G610" s="63"/>
      <c r="H610" s="64">
        <f>ROUND(G610*F610,2)</f>
        <v>0</v>
      </c>
      <c r="I610" s="38"/>
      <c r="J610"/>
      <c r="K610" s="65"/>
    </row>
    <row r="611" spans="1:11" s="85" customFormat="1" ht="30" customHeight="1">
      <c r="A611" s="57"/>
      <c r="B611" s="58" t="s">
        <v>505</v>
      </c>
      <c r="C611" s="84" t="s">
        <v>455</v>
      </c>
      <c r="D611" s="71" t="s">
        <v>157</v>
      </c>
      <c r="E611" s="61"/>
      <c r="F611" s="74"/>
      <c r="G611" s="69"/>
      <c r="H611" s="76"/>
      <c r="I611" s="38"/>
      <c r="J611"/>
      <c r="K611" s="65"/>
    </row>
    <row r="612" spans="1:11" s="85" customFormat="1" ht="30" customHeight="1">
      <c r="A612" s="57"/>
      <c r="B612" s="70" t="s">
        <v>29</v>
      </c>
      <c r="C612" s="84" t="s">
        <v>456</v>
      </c>
      <c r="D612" s="71"/>
      <c r="E612" s="61"/>
      <c r="F612" s="74"/>
      <c r="G612" s="69"/>
      <c r="H612" s="76"/>
      <c r="I612" s="38"/>
      <c r="J612"/>
      <c r="K612" s="65"/>
    </row>
    <row r="613" spans="1:11" s="68" customFormat="1" ht="33" customHeight="1">
      <c r="A613" s="57"/>
      <c r="B613" s="73" t="s">
        <v>122</v>
      </c>
      <c r="C613" s="59" t="s">
        <v>457</v>
      </c>
      <c r="D613" s="71"/>
      <c r="E613" s="61" t="s">
        <v>47</v>
      </c>
      <c r="F613" s="83">
        <v>5</v>
      </c>
      <c r="G613" s="63"/>
      <c r="H613" s="64">
        <f>ROUND(G613*F613,2)</f>
        <v>0</v>
      </c>
      <c r="I613" s="38"/>
      <c r="J613"/>
      <c r="K613" s="65"/>
    </row>
    <row r="614" spans="1:11" s="85" customFormat="1" ht="30" customHeight="1">
      <c r="A614" s="57" t="s">
        <v>160</v>
      </c>
      <c r="B614" s="58" t="s">
        <v>506</v>
      </c>
      <c r="C614" s="84" t="s">
        <v>162</v>
      </c>
      <c r="D614" s="71" t="s">
        <v>157</v>
      </c>
      <c r="E614" s="61"/>
      <c r="F614" s="74"/>
      <c r="G614" s="69"/>
      <c r="H614" s="76"/>
      <c r="I614" s="38"/>
      <c r="J614"/>
      <c r="K614" s="65"/>
    </row>
    <row r="615" spans="1:11" s="85" customFormat="1" ht="30" customHeight="1">
      <c r="A615" s="57" t="s">
        <v>163</v>
      </c>
      <c r="B615" s="70" t="s">
        <v>29</v>
      </c>
      <c r="C615" s="84" t="s">
        <v>463</v>
      </c>
      <c r="D615" s="71"/>
      <c r="E615" s="61"/>
      <c r="F615" s="74"/>
      <c r="G615" s="69"/>
      <c r="H615" s="76"/>
      <c r="I615" s="38"/>
      <c r="J615"/>
      <c r="K615" s="65"/>
    </row>
    <row r="616" spans="1:11" s="68" customFormat="1" ht="30" customHeight="1">
      <c r="A616" s="57" t="s">
        <v>258</v>
      </c>
      <c r="B616" s="73" t="s">
        <v>122</v>
      </c>
      <c r="C616" s="59" t="s">
        <v>585</v>
      </c>
      <c r="D616" s="71"/>
      <c r="E616" s="61" t="s">
        <v>33</v>
      </c>
      <c r="F616" s="83">
        <v>1</v>
      </c>
      <c r="G616" s="63"/>
      <c r="H616" s="64">
        <f>ROUND(G616*F616,2)</f>
        <v>0</v>
      </c>
      <c r="I616" s="38"/>
      <c r="J616"/>
      <c r="K616" s="65"/>
    </row>
    <row r="617" spans="1:11" s="66" customFormat="1" ht="30" customHeight="1">
      <c r="A617" s="57" t="s">
        <v>461</v>
      </c>
      <c r="B617" s="58" t="s">
        <v>507</v>
      </c>
      <c r="C617" s="59" t="s">
        <v>462</v>
      </c>
      <c r="D617" s="71" t="s">
        <v>157</v>
      </c>
      <c r="E617" s="61" t="s">
        <v>33</v>
      </c>
      <c r="F617" s="83">
        <v>2</v>
      </c>
      <c r="G617" s="63"/>
      <c r="H617" s="64">
        <f>ROUND(G617*F617,2)</f>
        <v>0</v>
      </c>
      <c r="I617" s="38"/>
      <c r="J617"/>
      <c r="K617" s="65"/>
    </row>
    <row r="618" spans="1:11" s="68" customFormat="1" ht="30" customHeight="1">
      <c r="A618" s="57" t="s">
        <v>166</v>
      </c>
      <c r="B618" s="58" t="s">
        <v>508</v>
      </c>
      <c r="C618" s="59" t="s">
        <v>168</v>
      </c>
      <c r="D618" s="71" t="s">
        <v>169</v>
      </c>
      <c r="E618" s="61" t="s">
        <v>47</v>
      </c>
      <c r="F618" s="83">
        <v>12</v>
      </c>
      <c r="G618" s="63"/>
      <c r="H618" s="64">
        <f>ROUND(G618*F618,2)</f>
        <v>0</v>
      </c>
      <c r="I618" s="38"/>
      <c r="J618"/>
      <c r="K618" s="65"/>
    </row>
    <row r="619" spans="1:11" s="66" customFormat="1" ht="30" customHeight="1">
      <c r="A619" s="57"/>
      <c r="B619" s="58" t="s">
        <v>509</v>
      </c>
      <c r="C619" s="59" t="s">
        <v>458</v>
      </c>
      <c r="D619" s="71" t="s">
        <v>459</v>
      </c>
      <c r="E619" s="61"/>
      <c r="F619" s="74"/>
      <c r="G619" s="69"/>
      <c r="H619" s="76"/>
      <c r="I619" s="38"/>
      <c r="J619"/>
      <c r="K619" s="65"/>
    </row>
    <row r="620" spans="1:11" s="66" customFormat="1" ht="30" customHeight="1">
      <c r="A620" s="57"/>
      <c r="B620" s="70" t="s">
        <v>29</v>
      </c>
      <c r="C620" s="59" t="s">
        <v>456</v>
      </c>
      <c r="D620" s="71"/>
      <c r="E620" s="61" t="s">
        <v>47</v>
      </c>
      <c r="F620" s="83">
        <v>5</v>
      </c>
      <c r="G620" s="63"/>
      <c r="H620" s="64">
        <f>ROUND(G620*F620,2)</f>
        <v>0</v>
      </c>
      <c r="I620" s="38"/>
      <c r="J620"/>
      <c r="K620" s="65"/>
    </row>
    <row r="621" spans="1:9" ht="30" customHeight="1">
      <c r="A621" s="17"/>
      <c r="B621" s="10"/>
      <c r="C621" s="31" t="s">
        <v>22</v>
      </c>
      <c r="D621" s="9"/>
      <c r="E621" s="8"/>
      <c r="F621" s="7"/>
      <c r="G621" s="17"/>
      <c r="H621" s="20"/>
      <c r="I621" s="38"/>
    </row>
    <row r="622" spans="1:11" s="66" customFormat="1" ht="30" customHeight="1">
      <c r="A622" s="57" t="s">
        <v>54</v>
      </c>
      <c r="B622" s="58" t="s">
        <v>510</v>
      </c>
      <c r="C622" s="59" t="s">
        <v>90</v>
      </c>
      <c r="D622" s="71" t="s">
        <v>170</v>
      </c>
      <c r="E622" s="61"/>
      <c r="F622" s="74"/>
      <c r="G622" s="69"/>
      <c r="H622" s="76"/>
      <c r="I622" s="38"/>
      <c r="J622"/>
      <c r="K622" s="65"/>
    </row>
    <row r="623" spans="1:11" s="68" customFormat="1" ht="30" customHeight="1">
      <c r="A623" s="57" t="s">
        <v>55</v>
      </c>
      <c r="B623" s="70" t="s">
        <v>29</v>
      </c>
      <c r="C623" s="59" t="s">
        <v>172</v>
      </c>
      <c r="D623" s="71"/>
      <c r="E623" s="61" t="s">
        <v>33</v>
      </c>
      <c r="F623" s="83">
        <v>1</v>
      </c>
      <c r="G623" s="63"/>
      <c r="H623" s="64">
        <f>ROUND(G623*F623,2)</f>
        <v>0</v>
      </c>
      <c r="I623" s="38"/>
      <c r="J623"/>
      <c r="K623" s="65"/>
    </row>
    <row r="624" spans="1:9" ht="30" customHeight="1" thickBot="1">
      <c r="A624" s="18"/>
      <c r="B624" s="35" t="str">
        <f>B608</f>
        <v>AA</v>
      </c>
      <c r="C624" s="116" t="str">
        <f>C608</f>
        <v>Rue Aubert / Rue La Verendrye - Land Drainage Sewer</v>
      </c>
      <c r="D624" s="117"/>
      <c r="E624" s="117"/>
      <c r="F624" s="118"/>
      <c r="G624" s="18" t="s">
        <v>17</v>
      </c>
      <c r="H624" s="18">
        <f>SUM(H608:H623)</f>
        <v>0</v>
      </c>
      <c r="I624" s="38"/>
    </row>
    <row r="625" spans="1:10" s="38" customFormat="1" ht="30" customHeight="1" thickTop="1">
      <c r="A625" s="37"/>
      <c r="B625" s="36" t="s">
        <v>464</v>
      </c>
      <c r="C625" s="113" t="s">
        <v>465</v>
      </c>
      <c r="D625" s="114"/>
      <c r="E625" s="114"/>
      <c r="F625" s="115"/>
      <c r="G625" s="54"/>
      <c r="H625" s="55" t="s">
        <v>2</v>
      </c>
      <c r="J625"/>
    </row>
    <row r="626" spans="1:16" s="66" customFormat="1" ht="30" customHeight="1">
      <c r="A626" s="86"/>
      <c r="B626" s="58" t="s">
        <v>511</v>
      </c>
      <c r="C626" s="59" t="s">
        <v>473</v>
      </c>
      <c r="D626" s="71" t="s">
        <v>157</v>
      </c>
      <c r="E626" s="61"/>
      <c r="F626" s="74"/>
      <c r="G626" s="69"/>
      <c r="H626" s="76"/>
      <c r="I626" s="38"/>
      <c r="J626"/>
      <c r="K626" s="88"/>
      <c r="L626" s="89"/>
      <c r="M626" s="89"/>
      <c r="N626" s="89"/>
      <c r="O626" s="89"/>
      <c r="P626" s="89"/>
    </row>
    <row r="627" spans="1:16" s="66" customFormat="1" ht="30" customHeight="1">
      <c r="A627" s="86"/>
      <c r="B627" s="70" t="s">
        <v>29</v>
      </c>
      <c r="C627" s="59" t="s">
        <v>474</v>
      </c>
      <c r="D627" s="71"/>
      <c r="E627" s="61" t="s">
        <v>77</v>
      </c>
      <c r="F627" s="83">
        <v>2</v>
      </c>
      <c r="G627" s="63"/>
      <c r="H627" s="64">
        <f>ROUND(G627*F627,2)</f>
        <v>0</v>
      </c>
      <c r="I627" s="38"/>
      <c r="J627"/>
      <c r="K627" s="88"/>
      <c r="L627" s="89"/>
      <c r="M627" s="89"/>
      <c r="N627" s="89"/>
      <c r="O627" s="89"/>
      <c r="P627" s="89"/>
    </row>
    <row r="628" spans="1:11" s="66" customFormat="1" ht="30" customHeight="1">
      <c r="A628" s="57" t="s">
        <v>154</v>
      </c>
      <c r="B628" s="58" t="s">
        <v>512</v>
      </c>
      <c r="C628" s="59" t="s">
        <v>156</v>
      </c>
      <c r="D628" s="71" t="s">
        <v>157</v>
      </c>
      <c r="E628" s="61"/>
      <c r="F628" s="74"/>
      <c r="G628" s="69"/>
      <c r="H628" s="76"/>
      <c r="I628" s="38"/>
      <c r="J628"/>
      <c r="K628" s="65"/>
    </row>
    <row r="629" spans="1:11" s="66" customFormat="1" ht="30" customHeight="1">
      <c r="A629" s="57" t="s">
        <v>454</v>
      </c>
      <c r="B629" s="70" t="s">
        <v>29</v>
      </c>
      <c r="C629" s="59" t="s">
        <v>466</v>
      </c>
      <c r="D629" s="71"/>
      <c r="E629" s="61" t="s">
        <v>33</v>
      </c>
      <c r="F629" s="83">
        <v>1</v>
      </c>
      <c r="G629" s="63"/>
      <c r="H629" s="64">
        <f>ROUND(G629*F629,2)</f>
        <v>0</v>
      </c>
      <c r="I629" s="38"/>
      <c r="J629"/>
      <c r="K629" s="65"/>
    </row>
    <row r="630" spans="1:11" s="85" customFormat="1" ht="30" customHeight="1">
      <c r="A630" s="57"/>
      <c r="B630" s="58" t="s">
        <v>513</v>
      </c>
      <c r="C630" s="84" t="s">
        <v>455</v>
      </c>
      <c r="D630" s="71" t="s">
        <v>157</v>
      </c>
      <c r="E630" s="61"/>
      <c r="F630" s="74"/>
      <c r="G630" s="69"/>
      <c r="H630" s="76"/>
      <c r="I630" s="38"/>
      <c r="J630"/>
      <c r="K630" s="65"/>
    </row>
    <row r="631" spans="1:11" s="85" customFormat="1" ht="30" customHeight="1">
      <c r="A631" s="57"/>
      <c r="B631" s="70" t="s">
        <v>29</v>
      </c>
      <c r="C631" s="84" t="s">
        <v>456</v>
      </c>
      <c r="D631" s="71"/>
      <c r="E631" s="61"/>
      <c r="F631" s="74"/>
      <c r="G631" s="69"/>
      <c r="H631" s="76"/>
      <c r="I631" s="38"/>
      <c r="J631"/>
      <c r="K631" s="65"/>
    </row>
    <row r="632" spans="1:11" s="68" customFormat="1" ht="33" customHeight="1">
      <c r="A632" s="57"/>
      <c r="B632" s="73" t="s">
        <v>122</v>
      </c>
      <c r="C632" s="59" t="s">
        <v>457</v>
      </c>
      <c r="D632" s="71"/>
      <c r="E632" s="61" t="s">
        <v>47</v>
      </c>
      <c r="F632" s="83">
        <v>70</v>
      </c>
      <c r="G632" s="63"/>
      <c r="H632" s="64">
        <f>ROUND(G632*F632,2)</f>
        <v>0</v>
      </c>
      <c r="I632" s="38"/>
      <c r="J632"/>
      <c r="K632" s="65"/>
    </row>
    <row r="633" spans="1:16" s="85" customFormat="1" ht="30" customHeight="1">
      <c r="A633" s="86" t="s">
        <v>467</v>
      </c>
      <c r="B633" s="58" t="s">
        <v>514</v>
      </c>
      <c r="C633" s="84" t="s">
        <v>469</v>
      </c>
      <c r="D633" s="71" t="s">
        <v>157</v>
      </c>
      <c r="E633" s="61"/>
      <c r="F633" s="74"/>
      <c r="G633" s="69"/>
      <c r="H633" s="76"/>
      <c r="I633" s="38"/>
      <c r="J633"/>
      <c r="K633" s="88"/>
      <c r="L633" s="87"/>
      <c r="M633" s="87"/>
      <c r="N633" s="87"/>
      <c r="O633" s="87"/>
      <c r="P633" s="87"/>
    </row>
    <row r="634" spans="1:16" s="85" customFormat="1" ht="30" customHeight="1">
      <c r="A634" s="86" t="s">
        <v>470</v>
      </c>
      <c r="B634" s="70" t="s">
        <v>29</v>
      </c>
      <c r="C634" s="84" t="s">
        <v>471</v>
      </c>
      <c r="D634" s="71"/>
      <c r="E634" s="61" t="s">
        <v>33</v>
      </c>
      <c r="F634" s="83">
        <v>1</v>
      </c>
      <c r="G634" s="63"/>
      <c r="H634" s="64">
        <f>ROUND(G634*F634,2)</f>
        <v>0</v>
      </c>
      <c r="I634" s="38"/>
      <c r="J634"/>
      <c r="K634" s="88"/>
      <c r="L634" s="87"/>
      <c r="M634" s="87"/>
      <c r="N634" s="87"/>
      <c r="O634" s="87"/>
      <c r="P634" s="87"/>
    </row>
    <row r="635" spans="1:11" s="68" customFormat="1" ht="30" customHeight="1">
      <c r="A635" s="57" t="s">
        <v>166</v>
      </c>
      <c r="B635" s="58" t="s">
        <v>515</v>
      </c>
      <c r="C635" s="59" t="s">
        <v>168</v>
      </c>
      <c r="D635" s="71" t="s">
        <v>169</v>
      </c>
      <c r="E635" s="61" t="s">
        <v>47</v>
      </c>
      <c r="F635" s="83">
        <v>12</v>
      </c>
      <c r="G635" s="63"/>
      <c r="H635" s="64">
        <f>ROUND(G635*F635,2)</f>
        <v>0</v>
      </c>
      <c r="I635" s="38"/>
      <c r="J635"/>
      <c r="K635" s="65"/>
    </row>
    <row r="636" spans="1:11" s="66" customFormat="1" ht="30" customHeight="1">
      <c r="A636" s="57"/>
      <c r="B636" s="58" t="s">
        <v>516</v>
      </c>
      <c r="C636" s="59" t="s">
        <v>458</v>
      </c>
      <c r="D636" s="71" t="s">
        <v>459</v>
      </c>
      <c r="E636" s="61"/>
      <c r="F636" s="74"/>
      <c r="G636" s="69"/>
      <c r="H636" s="76"/>
      <c r="I636" s="38"/>
      <c r="J636"/>
      <c r="K636" s="65"/>
    </row>
    <row r="637" spans="1:11" s="66" customFormat="1" ht="30" customHeight="1">
      <c r="A637" s="57"/>
      <c r="B637" s="70" t="s">
        <v>29</v>
      </c>
      <c r="C637" s="59" t="s">
        <v>456</v>
      </c>
      <c r="D637" s="71"/>
      <c r="E637" s="61" t="s">
        <v>47</v>
      </c>
      <c r="F637" s="83">
        <v>70</v>
      </c>
      <c r="G637" s="63"/>
      <c r="H637" s="64">
        <f>ROUND(G637*F637,2)</f>
        <v>0</v>
      </c>
      <c r="I637" s="38"/>
      <c r="J637"/>
      <c r="K637" s="65"/>
    </row>
    <row r="638" spans="1:16" s="66" customFormat="1" ht="30" customHeight="1">
      <c r="A638" s="86"/>
      <c r="B638" s="58" t="s">
        <v>517</v>
      </c>
      <c r="C638" s="59" t="s">
        <v>482</v>
      </c>
      <c r="D638" s="71" t="s">
        <v>249</v>
      </c>
      <c r="E638" s="61"/>
      <c r="F638" s="74"/>
      <c r="G638" s="69"/>
      <c r="H638" s="76"/>
      <c r="I638" s="38"/>
      <c r="J638"/>
      <c r="K638" s="88"/>
      <c r="L638" s="89"/>
      <c r="M638" s="89"/>
      <c r="N638" s="89"/>
      <c r="O638" s="89"/>
      <c r="P638" s="89"/>
    </row>
    <row r="639" spans="1:16" s="66" customFormat="1" ht="30" customHeight="1">
      <c r="A639" s="86"/>
      <c r="B639" s="70" t="s">
        <v>29</v>
      </c>
      <c r="C639" s="59" t="s">
        <v>578</v>
      </c>
      <c r="D639" s="71"/>
      <c r="E639" s="61" t="s">
        <v>33</v>
      </c>
      <c r="F639" s="83">
        <v>1</v>
      </c>
      <c r="G639" s="63"/>
      <c r="H639" s="64">
        <f>ROUND(G639*F639,2)</f>
        <v>0</v>
      </c>
      <c r="I639" s="38"/>
      <c r="J639"/>
      <c r="K639" s="88"/>
      <c r="L639" s="89"/>
      <c r="M639" s="89"/>
      <c r="N639" s="89"/>
      <c r="O639" s="89"/>
      <c r="P639" s="89"/>
    </row>
    <row r="640" spans="1:9" ht="30" customHeight="1">
      <c r="A640" s="17"/>
      <c r="B640" s="10"/>
      <c r="C640" s="31" t="s">
        <v>22</v>
      </c>
      <c r="D640" s="9"/>
      <c r="E640" s="8"/>
      <c r="F640" s="7"/>
      <c r="G640" s="17"/>
      <c r="H640" s="20"/>
      <c r="I640" s="38"/>
    </row>
    <row r="641" spans="1:11" s="66" customFormat="1" ht="30" customHeight="1">
      <c r="A641" s="57" t="s">
        <v>54</v>
      </c>
      <c r="B641" s="58" t="s">
        <v>579</v>
      </c>
      <c r="C641" s="59" t="s">
        <v>90</v>
      </c>
      <c r="D641" s="71" t="s">
        <v>170</v>
      </c>
      <c r="E641" s="61"/>
      <c r="F641" s="74"/>
      <c r="G641" s="69"/>
      <c r="H641" s="76"/>
      <c r="I641" s="38"/>
      <c r="J641"/>
      <c r="K641" s="65"/>
    </row>
    <row r="642" spans="1:11" s="68" customFormat="1" ht="30" customHeight="1">
      <c r="A642" s="57" t="s">
        <v>55</v>
      </c>
      <c r="B642" s="70" t="s">
        <v>29</v>
      </c>
      <c r="C642" s="59" t="s">
        <v>172</v>
      </c>
      <c r="D642" s="71"/>
      <c r="E642" s="61" t="s">
        <v>33</v>
      </c>
      <c r="F642" s="83">
        <v>2</v>
      </c>
      <c r="G642" s="63"/>
      <c r="H642" s="64">
        <f>ROUND(G642*F642,2)</f>
        <v>0</v>
      </c>
      <c r="I642" s="38"/>
      <c r="J642"/>
      <c r="K642" s="65"/>
    </row>
    <row r="643" spans="1:9" ht="30" customHeight="1" thickBot="1">
      <c r="A643" s="18"/>
      <c r="B643" s="35" t="str">
        <f>B625</f>
        <v>BB</v>
      </c>
      <c r="C643" s="116" t="str">
        <f>C625</f>
        <v>Crawford Ave. / Chandos St. - Land Drainage Sewer</v>
      </c>
      <c r="D643" s="117"/>
      <c r="E643" s="117"/>
      <c r="F643" s="118"/>
      <c r="G643" s="18" t="s">
        <v>17</v>
      </c>
      <c r="H643" s="18">
        <f>SUM(H625:H642)</f>
        <v>0</v>
      </c>
      <c r="I643" s="38"/>
    </row>
    <row r="644" spans="1:10" s="38" customFormat="1" ht="30" customHeight="1" thickTop="1">
      <c r="A644" s="37"/>
      <c r="B644" s="36" t="s">
        <v>475</v>
      </c>
      <c r="C644" s="113" t="s">
        <v>478</v>
      </c>
      <c r="D644" s="114"/>
      <c r="E644" s="114"/>
      <c r="F644" s="115"/>
      <c r="G644" s="54"/>
      <c r="H644" s="55" t="s">
        <v>2</v>
      </c>
      <c r="J644"/>
    </row>
    <row r="645" spans="1:9" ht="36" customHeight="1">
      <c r="A645" s="17"/>
      <c r="B645" s="14"/>
      <c r="C645" s="31" t="s">
        <v>23</v>
      </c>
      <c r="D645" s="9"/>
      <c r="E645" s="6"/>
      <c r="F645" s="9"/>
      <c r="G645" s="17"/>
      <c r="H645" s="20"/>
      <c r="I645" s="38"/>
    </row>
    <row r="646" spans="1:11" s="66" customFormat="1" ht="30" customHeight="1">
      <c r="A646" s="72" t="s">
        <v>56</v>
      </c>
      <c r="B646" s="58" t="s">
        <v>518</v>
      </c>
      <c r="C646" s="59" t="s">
        <v>57</v>
      </c>
      <c r="D646" s="71" t="s">
        <v>173</v>
      </c>
      <c r="E646" s="61"/>
      <c r="F646" s="62"/>
      <c r="G646" s="69"/>
      <c r="H646" s="64"/>
      <c r="I646" s="38"/>
      <c r="J646"/>
      <c r="K646" s="65"/>
    </row>
    <row r="647" spans="1:11" s="68" customFormat="1" ht="30" customHeight="1">
      <c r="A647" s="72" t="s">
        <v>58</v>
      </c>
      <c r="B647" s="70" t="s">
        <v>29</v>
      </c>
      <c r="C647" s="59" t="s">
        <v>174</v>
      </c>
      <c r="D647" s="71"/>
      <c r="E647" s="61" t="s">
        <v>28</v>
      </c>
      <c r="F647" s="62">
        <v>40</v>
      </c>
      <c r="G647" s="63"/>
      <c r="H647" s="64">
        <f>ROUND(G647*F647,2)</f>
        <v>0</v>
      </c>
      <c r="I647" s="38"/>
      <c r="J647"/>
      <c r="K647" s="65"/>
    </row>
    <row r="648" spans="1:11" s="68" customFormat="1" ht="30" customHeight="1">
      <c r="A648" s="90"/>
      <c r="B648" s="70"/>
      <c r="C648" s="31" t="s">
        <v>476</v>
      </c>
      <c r="D648" s="71"/>
      <c r="E648" s="61"/>
      <c r="F648" s="62"/>
      <c r="G648" s="63"/>
      <c r="H648" s="64"/>
      <c r="I648" s="38"/>
      <c r="J648"/>
      <c r="K648" s="65"/>
    </row>
    <row r="649" spans="1:16" s="66" customFormat="1" ht="30" customHeight="1">
      <c r="A649" s="86"/>
      <c r="B649" s="58" t="s">
        <v>519</v>
      </c>
      <c r="C649" s="59" t="s">
        <v>473</v>
      </c>
      <c r="D649" s="71" t="s">
        <v>157</v>
      </c>
      <c r="E649" s="61"/>
      <c r="F649" s="74"/>
      <c r="G649" s="69"/>
      <c r="H649" s="76"/>
      <c r="I649" s="38"/>
      <c r="J649"/>
      <c r="K649" s="88"/>
      <c r="L649" s="89"/>
      <c r="M649" s="89"/>
      <c r="N649" s="89"/>
      <c r="O649" s="89"/>
      <c r="P649" s="89"/>
    </row>
    <row r="650" spans="1:16" s="66" customFormat="1" ht="30" customHeight="1">
      <c r="A650" s="86"/>
      <c r="B650" s="70" t="s">
        <v>29</v>
      </c>
      <c r="C650" s="59" t="s">
        <v>474</v>
      </c>
      <c r="D650" s="71"/>
      <c r="E650" s="61" t="s">
        <v>77</v>
      </c>
      <c r="F650" s="83">
        <v>2</v>
      </c>
      <c r="G650" s="63"/>
      <c r="H650" s="64">
        <f>ROUND(G650*F650,2)</f>
        <v>0</v>
      </c>
      <c r="I650" s="38"/>
      <c r="J650"/>
      <c r="K650" s="88"/>
      <c r="L650" s="89"/>
      <c r="M650" s="89"/>
      <c r="N650" s="89"/>
      <c r="O650" s="89"/>
      <c r="P650" s="89"/>
    </row>
    <row r="651" spans="1:11" s="66" customFormat="1" ht="30" customHeight="1">
      <c r="A651" s="57" t="s">
        <v>154</v>
      </c>
      <c r="B651" s="58" t="s">
        <v>520</v>
      </c>
      <c r="C651" s="59" t="s">
        <v>156</v>
      </c>
      <c r="D651" s="71" t="s">
        <v>157</v>
      </c>
      <c r="E651" s="61"/>
      <c r="F651" s="74"/>
      <c r="G651" s="69"/>
      <c r="H651" s="76"/>
      <c r="I651" s="38"/>
      <c r="J651"/>
      <c r="K651" s="65"/>
    </row>
    <row r="652" spans="1:11" s="66" customFormat="1" ht="30" customHeight="1">
      <c r="A652" s="57" t="s">
        <v>454</v>
      </c>
      <c r="B652" s="70" t="s">
        <v>29</v>
      </c>
      <c r="C652" s="59" t="s">
        <v>466</v>
      </c>
      <c r="D652" s="71"/>
      <c r="E652" s="61" t="s">
        <v>33</v>
      </c>
      <c r="F652" s="83">
        <v>1</v>
      </c>
      <c r="G652" s="63"/>
      <c r="H652" s="64">
        <f>ROUND(G652*F652,2)</f>
        <v>0</v>
      </c>
      <c r="I652" s="38"/>
      <c r="J652"/>
      <c r="K652" s="65"/>
    </row>
    <row r="653" spans="1:11" s="85" customFormat="1" ht="30" customHeight="1">
      <c r="A653" s="57"/>
      <c r="B653" s="58" t="s">
        <v>521</v>
      </c>
      <c r="C653" s="84" t="s">
        <v>455</v>
      </c>
      <c r="D653" s="71" t="s">
        <v>157</v>
      </c>
      <c r="E653" s="61"/>
      <c r="F653" s="74"/>
      <c r="G653" s="69"/>
      <c r="H653" s="76"/>
      <c r="I653" s="38"/>
      <c r="J653"/>
      <c r="K653" s="65"/>
    </row>
    <row r="654" spans="1:11" s="85" customFormat="1" ht="30" customHeight="1">
      <c r="A654" s="57"/>
      <c r="B654" s="70" t="s">
        <v>29</v>
      </c>
      <c r="C654" s="84" t="s">
        <v>456</v>
      </c>
      <c r="D654" s="71"/>
      <c r="E654" s="61"/>
      <c r="F654" s="74"/>
      <c r="G654" s="69"/>
      <c r="H654" s="76"/>
      <c r="I654" s="38"/>
      <c r="J654"/>
      <c r="K654" s="65"/>
    </row>
    <row r="655" spans="1:11" s="68" customFormat="1" ht="33" customHeight="1">
      <c r="A655" s="57"/>
      <c r="B655" s="73" t="s">
        <v>122</v>
      </c>
      <c r="C655" s="59" t="s">
        <v>457</v>
      </c>
      <c r="D655" s="71"/>
      <c r="E655" s="61" t="s">
        <v>47</v>
      </c>
      <c r="F655" s="83">
        <v>50</v>
      </c>
      <c r="G655" s="63"/>
      <c r="H655" s="64">
        <f>ROUND(G655*F655,2)</f>
        <v>0</v>
      </c>
      <c r="I655" s="38"/>
      <c r="J655"/>
      <c r="K655" s="65"/>
    </row>
    <row r="656" spans="1:16" s="85" customFormat="1" ht="30" customHeight="1">
      <c r="A656" s="86" t="s">
        <v>467</v>
      </c>
      <c r="B656" s="58" t="s">
        <v>468</v>
      </c>
      <c r="C656" s="84" t="s">
        <v>469</v>
      </c>
      <c r="D656" s="71" t="s">
        <v>157</v>
      </c>
      <c r="E656" s="61"/>
      <c r="F656" s="74"/>
      <c r="G656" s="69"/>
      <c r="H656" s="76"/>
      <c r="I656" s="38"/>
      <c r="J656"/>
      <c r="K656" s="88"/>
      <c r="L656" s="87"/>
      <c r="M656" s="87"/>
      <c r="N656" s="87"/>
      <c r="O656" s="87"/>
      <c r="P656" s="87"/>
    </row>
    <row r="657" spans="1:16" s="85" customFormat="1" ht="30" customHeight="1">
      <c r="A657" s="86" t="s">
        <v>470</v>
      </c>
      <c r="B657" s="70" t="s">
        <v>29</v>
      </c>
      <c r="C657" s="84" t="s">
        <v>471</v>
      </c>
      <c r="D657" s="71"/>
      <c r="E657" s="61" t="s">
        <v>33</v>
      </c>
      <c r="F657" s="83">
        <v>1</v>
      </c>
      <c r="G657" s="63"/>
      <c r="H657" s="64">
        <f>ROUND(G657*F657,2)</f>
        <v>0</v>
      </c>
      <c r="I657" s="38"/>
      <c r="J657"/>
      <c r="K657" s="88"/>
      <c r="L657" s="87"/>
      <c r="M657" s="87"/>
      <c r="N657" s="87"/>
      <c r="O657" s="87"/>
      <c r="P657" s="87"/>
    </row>
    <row r="658" spans="1:11" s="68" customFormat="1" ht="30" customHeight="1">
      <c r="A658" s="57" t="s">
        <v>166</v>
      </c>
      <c r="B658" s="58" t="s">
        <v>522</v>
      </c>
      <c r="C658" s="59" t="s">
        <v>168</v>
      </c>
      <c r="D658" s="71" t="s">
        <v>169</v>
      </c>
      <c r="E658" s="61" t="s">
        <v>47</v>
      </c>
      <c r="F658" s="83">
        <v>12</v>
      </c>
      <c r="G658" s="63"/>
      <c r="H658" s="64">
        <f>ROUND(G658*F658,2)</f>
        <v>0</v>
      </c>
      <c r="I658" s="38"/>
      <c r="J658"/>
      <c r="K658" s="65"/>
    </row>
    <row r="659" spans="1:11" s="66" customFormat="1" ht="30" customHeight="1">
      <c r="A659" s="57"/>
      <c r="B659" s="58" t="s">
        <v>523</v>
      </c>
      <c r="C659" s="59" t="s">
        <v>458</v>
      </c>
      <c r="D659" s="71" t="s">
        <v>459</v>
      </c>
      <c r="E659" s="61"/>
      <c r="F659" s="74"/>
      <c r="G659" s="69"/>
      <c r="H659" s="76"/>
      <c r="I659" s="38"/>
      <c r="J659"/>
      <c r="K659" s="65"/>
    </row>
    <row r="660" spans="1:11" s="66" customFormat="1" ht="30" customHeight="1">
      <c r="A660" s="57"/>
      <c r="B660" s="70" t="s">
        <v>29</v>
      </c>
      <c r="C660" s="59" t="s">
        <v>456</v>
      </c>
      <c r="D660" s="71"/>
      <c r="E660" s="61" t="s">
        <v>47</v>
      </c>
      <c r="F660" s="83">
        <v>50</v>
      </c>
      <c r="G660" s="63"/>
      <c r="H660" s="64">
        <f>ROUND(G660*F660,2)</f>
        <v>0</v>
      </c>
      <c r="I660" s="38"/>
      <c r="J660"/>
      <c r="K660" s="65"/>
    </row>
    <row r="661" spans="1:9" ht="30" customHeight="1">
      <c r="A661" s="17"/>
      <c r="B661" s="10"/>
      <c r="C661" s="31" t="s">
        <v>22</v>
      </c>
      <c r="D661" s="9"/>
      <c r="E661" s="8"/>
      <c r="F661" s="7"/>
      <c r="G661" s="17"/>
      <c r="H661" s="20"/>
      <c r="I661" s="38"/>
    </row>
    <row r="662" spans="1:11" s="66" customFormat="1" ht="30" customHeight="1">
      <c r="A662" s="57" t="s">
        <v>54</v>
      </c>
      <c r="B662" s="58" t="s">
        <v>524</v>
      </c>
      <c r="C662" s="59" t="s">
        <v>90</v>
      </c>
      <c r="D662" s="71" t="s">
        <v>170</v>
      </c>
      <c r="E662" s="61"/>
      <c r="F662" s="74"/>
      <c r="G662" s="69"/>
      <c r="H662" s="76"/>
      <c r="I662" s="38"/>
      <c r="J662"/>
      <c r="K662" s="65"/>
    </row>
    <row r="663" spans="1:11" s="68" customFormat="1" ht="30" customHeight="1">
      <c r="A663" s="57" t="s">
        <v>55</v>
      </c>
      <c r="B663" s="70" t="s">
        <v>29</v>
      </c>
      <c r="C663" s="59" t="s">
        <v>172</v>
      </c>
      <c r="D663" s="71"/>
      <c r="E663" s="61" t="s">
        <v>33</v>
      </c>
      <c r="F663" s="83">
        <v>2</v>
      </c>
      <c r="G663" s="63"/>
      <c r="H663" s="64">
        <f>ROUND(G663*F663,2)</f>
        <v>0</v>
      </c>
      <c r="I663" s="38"/>
      <c r="J663"/>
      <c r="K663" s="65"/>
    </row>
    <row r="664" spans="1:9" ht="30" customHeight="1" thickBot="1">
      <c r="A664" s="18"/>
      <c r="B664" s="35" t="str">
        <f>B644</f>
        <v>CC</v>
      </c>
      <c r="C664" s="116" t="str">
        <f>C644</f>
        <v>Gendreau Ave. / East of Dorge Dr. - Land Drainage Sewer</v>
      </c>
      <c r="D664" s="117"/>
      <c r="E664" s="117"/>
      <c r="F664" s="118"/>
      <c r="G664" s="18" t="s">
        <v>17</v>
      </c>
      <c r="H664" s="18">
        <f>SUM(H644:H663)</f>
        <v>0</v>
      </c>
      <c r="I664" s="38"/>
    </row>
    <row r="665" spans="1:10" s="38" customFormat="1" ht="30" customHeight="1" thickTop="1">
      <c r="A665" s="37"/>
      <c r="B665" s="36" t="s">
        <v>477</v>
      </c>
      <c r="C665" s="113" t="s">
        <v>479</v>
      </c>
      <c r="D665" s="114"/>
      <c r="E665" s="114"/>
      <c r="F665" s="115"/>
      <c r="G665" s="54"/>
      <c r="H665" s="55" t="s">
        <v>2</v>
      </c>
      <c r="J665"/>
    </row>
    <row r="666" spans="1:16" ht="36" customHeight="1">
      <c r="A666" s="17"/>
      <c r="B666" s="92"/>
      <c r="C666" s="31" t="s">
        <v>20</v>
      </c>
      <c r="D666" s="9"/>
      <c r="E666" s="6"/>
      <c r="F666" s="9"/>
      <c r="G666" s="17"/>
      <c r="H666" s="93"/>
      <c r="I666" s="38"/>
      <c r="K666" s="53"/>
      <c r="L666" s="53"/>
      <c r="M666" s="53"/>
      <c r="N666" s="53"/>
      <c r="O666" s="53"/>
      <c r="P666" s="53"/>
    </row>
    <row r="667" spans="1:16" s="66" customFormat="1" ht="30" customHeight="1">
      <c r="A667" s="90" t="s">
        <v>65</v>
      </c>
      <c r="B667" s="58" t="s">
        <v>525</v>
      </c>
      <c r="C667" s="59" t="s">
        <v>67</v>
      </c>
      <c r="D667" s="60" t="s">
        <v>329</v>
      </c>
      <c r="E667" s="61"/>
      <c r="F667" s="62"/>
      <c r="G667" s="69"/>
      <c r="H667" s="64"/>
      <c r="I667" s="38"/>
      <c r="J667"/>
      <c r="K667" s="88"/>
      <c r="L667" s="89"/>
      <c r="M667" s="89"/>
      <c r="N667" s="89"/>
      <c r="O667" s="89"/>
      <c r="P667" s="89"/>
    </row>
    <row r="668" spans="1:16" s="68" customFormat="1" ht="30" customHeight="1">
      <c r="A668" s="90" t="s">
        <v>339</v>
      </c>
      <c r="B668" s="70" t="s">
        <v>29</v>
      </c>
      <c r="C668" s="59" t="s">
        <v>340</v>
      </c>
      <c r="D668" s="71" t="s">
        <v>2</v>
      </c>
      <c r="E668" s="61" t="s">
        <v>28</v>
      </c>
      <c r="F668" s="62">
        <v>20</v>
      </c>
      <c r="G668" s="63"/>
      <c r="H668" s="64">
        <f>ROUND(G668*F668,2)</f>
        <v>0</v>
      </c>
      <c r="I668" s="38"/>
      <c r="J668"/>
      <c r="K668" s="88"/>
      <c r="L668" s="91"/>
      <c r="M668" s="91"/>
      <c r="N668" s="91"/>
      <c r="O668" s="91"/>
      <c r="P668" s="91"/>
    </row>
    <row r="669" spans="1:16" s="68" customFormat="1" ht="30" customHeight="1">
      <c r="A669" s="90" t="s">
        <v>345</v>
      </c>
      <c r="B669" s="58" t="s">
        <v>526</v>
      </c>
      <c r="C669" s="59" t="s">
        <v>346</v>
      </c>
      <c r="D669" s="71" t="s">
        <v>347</v>
      </c>
      <c r="E669" s="94"/>
      <c r="F669" s="62"/>
      <c r="G669" s="69"/>
      <c r="H669" s="64"/>
      <c r="I669" s="38"/>
      <c r="J669"/>
      <c r="K669" s="88"/>
      <c r="L669" s="91"/>
      <c r="M669" s="91"/>
      <c r="N669" s="91"/>
      <c r="O669" s="91"/>
      <c r="P669" s="91"/>
    </row>
    <row r="670" spans="1:16" s="68" customFormat="1" ht="30" customHeight="1">
      <c r="A670" s="90" t="s">
        <v>348</v>
      </c>
      <c r="B670" s="70" t="s">
        <v>29</v>
      </c>
      <c r="C670" s="59" t="s">
        <v>76</v>
      </c>
      <c r="D670" s="71"/>
      <c r="E670" s="61"/>
      <c r="F670" s="62"/>
      <c r="G670" s="69"/>
      <c r="H670" s="64"/>
      <c r="I670" s="38"/>
      <c r="J670"/>
      <c r="K670" s="88"/>
      <c r="L670" s="91"/>
      <c r="M670" s="91"/>
      <c r="N670" s="91"/>
      <c r="O670" s="91"/>
      <c r="P670" s="91"/>
    </row>
    <row r="671" spans="1:16" s="68" customFormat="1" ht="30" customHeight="1">
      <c r="A671" s="90" t="s">
        <v>349</v>
      </c>
      <c r="B671" s="73" t="s">
        <v>122</v>
      </c>
      <c r="C671" s="59" t="s">
        <v>152</v>
      </c>
      <c r="D671" s="71"/>
      <c r="E671" s="61" t="s">
        <v>30</v>
      </c>
      <c r="F671" s="62">
        <v>6</v>
      </c>
      <c r="G671" s="63"/>
      <c r="H671" s="64">
        <f>ROUND(G671*F671,2)</f>
        <v>0</v>
      </c>
      <c r="I671" s="38"/>
      <c r="J671"/>
      <c r="K671" s="88"/>
      <c r="L671" s="91"/>
      <c r="M671" s="91"/>
      <c r="N671" s="91"/>
      <c r="O671" s="91"/>
      <c r="P671" s="91"/>
    </row>
    <row r="672" spans="1:11" s="68" customFormat="1" ht="30" customHeight="1">
      <c r="A672" s="90"/>
      <c r="B672" s="70"/>
      <c r="C672" s="31" t="s">
        <v>481</v>
      </c>
      <c r="D672" s="71"/>
      <c r="E672" s="61"/>
      <c r="F672" s="62"/>
      <c r="G672" s="63"/>
      <c r="H672" s="64"/>
      <c r="I672" s="38"/>
      <c r="J672"/>
      <c r="K672" s="65"/>
    </row>
    <row r="673" spans="1:16" s="66" customFormat="1" ht="30" customHeight="1">
      <c r="A673" s="86"/>
      <c r="B673" s="58" t="s">
        <v>527</v>
      </c>
      <c r="C673" s="59" t="s">
        <v>473</v>
      </c>
      <c r="D673" s="71" t="s">
        <v>157</v>
      </c>
      <c r="E673" s="61"/>
      <c r="F673" s="74"/>
      <c r="G673" s="69"/>
      <c r="H673" s="76"/>
      <c r="I673" s="38"/>
      <c r="J673"/>
      <c r="K673" s="88"/>
      <c r="L673" s="89"/>
      <c r="M673" s="89"/>
      <c r="N673" s="89"/>
      <c r="O673" s="89"/>
      <c r="P673" s="89"/>
    </row>
    <row r="674" spans="1:16" s="66" customFormat="1" ht="30" customHeight="1">
      <c r="A674" s="86"/>
      <c r="B674" s="70" t="s">
        <v>29</v>
      </c>
      <c r="C674" s="59" t="s">
        <v>474</v>
      </c>
      <c r="D674" s="71"/>
      <c r="E674" s="61" t="s">
        <v>77</v>
      </c>
      <c r="F674" s="83">
        <v>4.5</v>
      </c>
      <c r="G674" s="63"/>
      <c r="H674" s="64">
        <f>ROUND(G674*F674,2)</f>
        <v>0</v>
      </c>
      <c r="I674" s="38"/>
      <c r="J674"/>
      <c r="K674" s="88"/>
      <c r="L674" s="89"/>
      <c r="M674" s="89"/>
      <c r="N674" s="89"/>
      <c r="O674" s="89"/>
      <c r="P674" s="89"/>
    </row>
    <row r="675" spans="1:11" s="66" customFormat="1" ht="30" customHeight="1">
      <c r="A675" s="57" t="s">
        <v>154</v>
      </c>
      <c r="B675" s="58" t="s">
        <v>528</v>
      </c>
      <c r="C675" s="59" t="s">
        <v>156</v>
      </c>
      <c r="D675" s="71" t="s">
        <v>157</v>
      </c>
      <c r="E675" s="61"/>
      <c r="F675" s="74"/>
      <c r="G675" s="69"/>
      <c r="H675" s="76"/>
      <c r="I675" s="38"/>
      <c r="J675"/>
      <c r="K675" s="65"/>
    </row>
    <row r="676" spans="1:11" s="66" customFormat="1" ht="30" customHeight="1">
      <c r="A676" s="57" t="s">
        <v>454</v>
      </c>
      <c r="B676" s="70" t="s">
        <v>29</v>
      </c>
      <c r="C676" s="59" t="s">
        <v>466</v>
      </c>
      <c r="D676" s="71"/>
      <c r="E676" s="61" t="s">
        <v>33</v>
      </c>
      <c r="F676" s="83">
        <v>3</v>
      </c>
      <c r="G676" s="63"/>
      <c r="H676" s="64">
        <f>ROUND(G676*F676,2)</f>
        <v>0</v>
      </c>
      <c r="I676" s="38"/>
      <c r="J676"/>
      <c r="K676" s="65"/>
    </row>
    <row r="677" spans="1:11" s="85" customFormat="1" ht="30" customHeight="1">
      <c r="A677" s="57"/>
      <c r="B677" s="58" t="s">
        <v>529</v>
      </c>
      <c r="C677" s="84" t="s">
        <v>455</v>
      </c>
      <c r="D677" s="71" t="s">
        <v>157</v>
      </c>
      <c r="E677" s="61"/>
      <c r="F677" s="74"/>
      <c r="G677" s="69"/>
      <c r="H677" s="76"/>
      <c r="I677" s="38"/>
      <c r="J677"/>
      <c r="K677" s="65"/>
    </row>
    <row r="678" spans="1:11" s="85" customFormat="1" ht="30" customHeight="1">
      <c r="A678" s="57"/>
      <c r="B678" s="70" t="s">
        <v>29</v>
      </c>
      <c r="C678" s="84" t="s">
        <v>456</v>
      </c>
      <c r="D678" s="71"/>
      <c r="E678" s="61"/>
      <c r="F678" s="74"/>
      <c r="G678" s="69"/>
      <c r="H678" s="76"/>
      <c r="I678" s="38"/>
      <c r="J678"/>
      <c r="K678" s="65"/>
    </row>
    <row r="679" spans="1:11" s="68" customFormat="1" ht="33" customHeight="1">
      <c r="A679" s="57"/>
      <c r="B679" s="73" t="s">
        <v>122</v>
      </c>
      <c r="C679" s="59" t="s">
        <v>457</v>
      </c>
      <c r="D679" s="71"/>
      <c r="E679" s="61" t="s">
        <v>47</v>
      </c>
      <c r="F679" s="83">
        <v>110</v>
      </c>
      <c r="G679" s="63"/>
      <c r="H679" s="64">
        <f>ROUND(G679*F679,2)</f>
        <v>0</v>
      </c>
      <c r="I679" s="38"/>
      <c r="J679"/>
      <c r="K679" s="65"/>
    </row>
    <row r="680" spans="1:11" s="85" customFormat="1" ht="30" customHeight="1">
      <c r="A680" s="57"/>
      <c r="B680" s="58" t="s">
        <v>530</v>
      </c>
      <c r="C680" s="84" t="s">
        <v>455</v>
      </c>
      <c r="D680" s="71" t="s">
        <v>157</v>
      </c>
      <c r="E680" s="61"/>
      <c r="F680" s="74"/>
      <c r="G680" s="69"/>
      <c r="H680" s="76"/>
      <c r="I680" s="38"/>
      <c r="J680"/>
      <c r="K680" s="65"/>
    </row>
    <row r="681" spans="1:11" s="85" customFormat="1" ht="30" customHeight="1">
      <c r="A681" s="57"/>
      <c r="B681" s="70" t="s">
        <v>29</v>
      </c>
      <c r="C681" s="84" t="s">
        <v>480</v>
      </c>
      <c r="D681" s="71"/>
      <c r="E681" s="61"/>
      <c r="F681" s="74"/>
      <c r="G681" s="69"/>
      <c r="H681" s="76"/>
      <c r="I681" s="38"/>
      <c r="J681"/>
      <c r="K681" s="65"/>
    </row>
    <row r="682" spans="1:11" s="68" customFormat="1" ht="33" customHeight="1">
      <c r="A682" s="57"/>
      <c r="B682" s="103" t="s">
        <v>122</v>
      </c>
      <c r="C682" s="104" t="s">
        <v>457</v>
      </c>
      <c r="D682" s="105"/>
      <c r="E682" s="106" t="s">
        <v>47</v>
      </c>
      <c r="F682" s="112">
        <v>80</v>
      </c>
      <c r="G682" s="108"/>
      <c r="H682" s="109">
        <f>ROUND(G682*F682,2)</f>
        <v>0</v>
      </c>
      <c r="I682" s="38"/>
      <c r="J682"/>
      <c r="K682" s="65"/>
    </row>
    <row r="683" spans="1:16" s="85" customFormat="1" ht="30" customHeight="1">
      <c r="A683" s="86" t="s">
        <v>160</v>
      </c>
      <c r="B683" s="58" t="s">
        <v>531</v>
      </c>
      <c r="C683" s="84" t="s">
        <v>162</v>
      </c>
      <c r="D683" s="71" t="s">
        <v>157</v>
      </c>
      <c r="E683" s="61"/>
      <c r="F683" s="74"/>
      <c r="G683" s="69"/>
      <c r="H683" s="76"/>
      <c r="I683" s="38"/>
      <c r="J683"/>
      <c r="K683" s="88"/>
      <c r="L683" s="87"/>
      <c r="M683" s="87"/>
      <c r="N683" s="87"/>
      <c r="O683" s="87"/>
      <c r="P683" s="87"/>
    </row>
    <row r="684" spans="1:16" s="85" customFormat="1" ht="30" customHeight="1">
      <c r="A684" s="86" t="s">
        <v>163</v>
      </c>
      <c r="B684" s="70" t="s">
        <v>29</v>
      </c>
      <c r="C684" s="84" t="s">
        <v>487</v>
      </c>
      <c r="D684" s="71"/>
      <c r="E684" s="61"/>
      <c r="F684" s="74"/>
      <c r="G684" s="69"/>
      <c r="H684" s="76"/>
      <c r="I684" s="38"/>
      <c r="J684"/>
      <c r="K684" s="88"/>
      <c r="L684" s="87"/>
      <c r="M684" s="87"/>
      <c r="N684" s="87"/>
      <c r="O684" s="87"/>
      <c r="P684" s="87"/>
    </row>
    <row r="685" spans="1:16" s="68" customFormat="1" ht="30" customHeight="1">
      <c r="A685" s="86"/>
      <c r="B685" s="73" t="s">
        <v>122</v>
      </c>
      <c r="C685" s="59" t="s">
        <v>488</v>
      </c>
      <c r="D685" s="71"/>
      <c r="E685" s="61" t="s">
        <v>33</v>
      </c>
      <c r="F685" s="83">
        <v>1</v>
      </c>
      <c r="G685" s="63"/>
      <c r="H685" s="64">
        <f>ROUND(G685*F685,2)</f>
        <v>0</v>
      </c>
      <c r="I685" s="38"/>
      <c r="J685"/>
      <c r="K685" s="88"/>
      <c r="L685" s="91"/>
      <c r="M685" s="91"/>
      <c r="N685" s="91"/>
      <c r="O685" s="91"/>
      <c r="P685" s="91"/>
    </row>
    <row r="686" spans="1:16" s="85" customFormat="1" ht="30" customHeight="1">
      <c r="A686" s="86" t="s">
        <v>467</v>
      </c>
      <c r="B686" s="58" t="s">
        <v>483</v>
      </c>
      <c r="C686" s="84" t="s">
        <v>469</v>
      </c>
      <c r="D686" s="71" t="s">
        <v>157</v>
      </c>
      <c r="E686" s="61"/>
      <c r="F686" s="74"/>
      <c r="G686" s="69"/>
      <c r="H686" s="76"/>
      <c r="I686" s="38"/>
      <c r="J686"/>
      <c r="K686" s="88"/>
      <c r="L686" s="87"/>
      <c r="M686" s="87"/>
      <c r="N686" s="87"/>
      <c r="O686" s="87"/>
      <c r="P686" s="87"/>
    </row>
    <row r="687" spans="1:16" s="85" customFormat="1" ht="30" customHeight="1">
      <c r="A687" s="86" t="s">
        <v>470</v>
      </c>
      <c r="B687" s="70" t="s">
        <v>29</v>
      </c>
      <c r="C687" s="84" t="s">
        <v>471</v>
      </c>
      <c r="D687" s="71"/>
      <c r="E687" s="61" t="s">
        <v>33</v>
      </c>
      <c r="F687" s="83">
        <v>1</v>
      </c>
      <c r="G687" s="63"/>
      <c r="H687" s="64">
        <f>ROUND(G687*F687,2)</f>
        <v>0</v>
      </c>
      <c r="I687" s="38"/>
      <c r="J687"/>
      <c r="K687" s="88"/>
      <c r="L687" s="87"/>
      <c r="M687" s="87"/>
      <c r="N687" s="87"/>
      <c r="O687" s="87"/>
      <c r="P687" s="87"/>
    </row>
    <row r="688" spans="1:11" s="68" customFormat="1" ht="30" customHeight="1">
      <c r="A688" s="57" t="s">
        <v>166</v>
      </c>
      <c r="B688" s="58" t="s">
        <v>532</v>
      </c>
      <c r="C688" s="59" t="s">
        <v>168</v>
      </c>
      <c r="D688" s="71" t="s">
        <v>169</v>
      </c>
      <c r="E688" s="61" t="s">
        <v>47</v>
      </c>
      <c r="F688" s="83">
        <v>36</v>
      </c>
      <c r="G688" s="63"/>
      <c r="H688" s="64">
        <f>ROUND(G688*F688,2)</f>
        <v>0</v>
      </c>
      <c r="I688" s="38"/>
      <c r="J688"/>
      <c r="K688" s="65"/>
    </row>
    <row r="689" spans="1:11" s="66" customFormat="1" ht="30" customHeight="1">
      <c r="A689" s="57"/>
      <c r="B689" s="58" t="s">
        <v>533</v>
      </c>
      <c r="C689" s="59" t="s">
        <v>458</v>
      </c>
      <c r="D689" s="71" t="s">
        <v>459</v>
      </c>
      <c r="E689" s="61"/>
      <c r="F689" s="74"/>
      <c r="G689" s="69"/>
      <c r="H689" s="76"/>
      <c r="I689" s="38"/>
      <c r="J689"/>
      <c r="K689" s="65"/>
    </row>
    <row r="690" spans="1:11" s="66" customFormat="1" ht="30" customHeight="1">
      <c r="A690" s="57"/>
      <c r="B690" s="70" t="s">
        <v>29</v>
      </c>
      <c r="C690" s="59" t="s">
        <v>456</v>
      </c>
      <c r="D690" s="71"/>
      <c r="E690" s="61" t="s">
        <v>47</v>
      </c>
      <c r="F690" s="83">
        <v>110</v>
      </c>
      <c r="G690" s="63"/>
      <c r="H690" s="64">
        <f>ROUND(G690*F690,2)</f>
        <v>0</v>
      </c>
      <c r="I690" s="38"/>
      <c r="J690"/>
      <c r="K690" s="65"/>
    </row>
    <row r="691" spans="1:11" s="66" customFormat="1" ht="30" customHeight="1">
      <c r="A691" s="57"/>
      <c r="B691" s="70" t="s">
        <v>36</v>
      </c>
      <c r="C691" s="59" t="s">
        <v>480</v>
      </c>
      <c r="D691" s="71"/>
      <c r="E691" s="61" t="s">
        <v>47</v>
      </c>
      <c r="F691" s="83">
        <v>80</v>
      </c>
      <c r="G691" s="63"/>
      <c r="H691" s="64">
        <f>ROUND(G691*F691,2)</f>
        <v>0</v>
      </c>
      <c r="I691" s="38"/>
      <c r="J691"/>
      <c r="K691" s="65"/>
    </row>
    <row r="692" spans="1:9" ht="30" customHeight="1">
      <c r="A692" s="17"/>
      <c r="B692" s="10"/>
      <c r="C692" s="31" t="s">
        <v>22</v>
      </c>
      <c r="D692" s="9"/>
      <c r="E692" s="8"/>
      <c r="F692" s="7"/>
      <c r="G692" s="17"/>
      <c r="H692" s="20"/>
      <c r="I692" s="38"/>
    </row>
    <row r="693" spans="1:16" s="68" customFormat="1" ht="33" customHeight="1">
      <c r="A693" s="86"/>
      <c r="B693" s="58" t="s">
        <v>534</v>
      </c>
      <c r="C693" s="59" t="s">
        <v>484</v>
      </c>
      <c r="D693" s="71" t="s">
        <v>485</v>
      </c>
      <c r="E693" s="61"/>
      <c r="F693" s="74"/>
      <c r="G693" s="64"/>
      <c r="H693" s="76"/>
      <c r="I693" s="38"/>
      <c r="J693"/>
      <c r="K693" s="88"/>
      <c r="L693" s="91"/>
      <c r="M693" s="91"/>
      <c r="N693" s="91"/>
      <c r="O693" s="91"/>
      <c r="P693" s="91"/>
    </row>
    <row r="694" spans="1:16" s="68" customFormat="1" ht="30" customHeight="1">
      <c r="A694" s="86" t="s">
        <v>88</v>
      </c>
      <c r="B694" s="70" t="s">
        <v>29</v>
      </c>
      <c r="C694" s="59" t="s">
        <v>171</v>
      </c>
      <c r="D694" s="71"/>
      <c r="E694" s="61" t="s">
        <v>77</v>
      </c>
      <c r="F694" s="83">
        <v>0.3</v>
      </c>
      <c r="G694" s="63"/>
      <c r="H694" s="64">
        <f>ROUND(G694*F694,2)</f>
        <v>0</v>
      </c>
      <c r="I694" s="38"/>
      <c r="J694"/>
      <c r="K694" s="88"/>
      <c r="L694" s="91"/>
      <c r="M694" s="91"/>
      <c r="N694" s="91"/>
      <c r="O694" s="91"/>
      <c r="P694" s="91"/>
    </row>
    <row r="695" spans="1:11" s="66" customFormat="1" ht="30" customHeight="1">
      <c r="A695" s="57" t="s">
        <v>54</v>
      </c>
      <c r="B695" s="58" t="s">
        <v>535</v>
      </c>
      <c r="C695" s="59" t="s">
        <v>90</v>
      </c>
      <c r="D695" s="71" t="s">
        <v>170</v>
      </c>
      <c r="E695" s="61"/>
      <c r="F695" s="74"/>
      <c r="G695" s="69"/>
      <c r="H695" s="76"/>
      <c r="I695" s="38"/>
      <c r="J695"/>
      <c r="K695" s="65"/>
    </row>
    <row r="696" spans="1:11" s="68" customFormat="1" ht="30" customHeight="1">
      <c r="A696" s="57" t="s">
        <v>55</v>
      </c>
      <c r="B696" s="70" t="s">
        <v>29</v>
      </c>
      <c r="C696" s="59" t="s">
        <v>172</v>
      </c>
      <c r="D696" s="71"/>
      <c r="E696" s="61" t="s">
        <v>33</v>
      </c>
      <c r="F696" s="83">
        <v>5</v>
      </c>
      <c r="G696" s="63"/>
      <c r="H696" s="64">
        <f>ROUND(G696*F696,2)</f>
        <v>0</v>
      </c>
      <c r="I696" s="38"/>
      <c r="J696"/>
      <c r="K696" s="65"/>
    </row>
    <row r="697" spans="1:9" ht="30" customHeight="1" thickBot="1">
      <c r="A697" s="18"/>
      <c r="B697" s="35" t="str">
        <f>B665</f>
        <v>DD</v>
      </c>
      <c r="C697" s="116" t="str">
        <f>C665</f>
        <v>Helmsdale Ave. / Kimberly Ave. - Land Drainage Sewer</v>
      </c>
      <c r="D697" s="117"/>
      <c r="E697" s="117"/>
      <c r="F697" s="118"/>
      <c r="G697" s="18" t="s">
        <v>17</v>
      </c>
      <c r="H697" s="18">
        <f>SUM(H665:H696)</f>
        <v>0</v>
      </c>
      <c r="I697" s="38"/>
    </row>
    <row r="698" spans="1:10" s="38" customFormat="1" ht="30" customHeight="1" thickTop="1">
      <c r="A698" s="37"/>
      <c r="B698" s="36" t="s">
        <v>489</v>
      </c>
      <c r="C698" s="113" t="s">
        <v>490</v>
      </c>
      <c r="D698" s="114"/>
      <c r="E698" s="114"/>
      <c r="F698" s="115"/>
      <c r="G698" s="54"/>
      <c r="H698" s="55" t="s">
        <v>2</v>
      </c>
      <c r="J698"/>
    </row>
    <row r="699" spans="1:16" s="66" customFormat="1" ht="30" customHeight="1">
      <c r="A699" s="86"/>
      <c r="B699" s="58" t="s">
        <v>472</v>
      </c>
      <c r="C699" s="59" t="s">
        <v>473</v>
      </c>
      <c r="D699" s="71" t="s">
        <v>157</v>
      </c>
      <c r="E699" s="61"/>
      <c r="F699" s="74"/>
      <c r="G699" s="69"/>
      <c r="H699" s="76"/>
      <c r="I699" s="38"/>
      <c r="J699"/>
      <c r="K699" s="88"/>
      <c r="L699" s="89"/>
      <c r="M699" s="89"/>
      <c r="N699" s="89"/>
      <c r="O699" s="89"/>
      <c r="P699" s="89"/>
    </row>
    <row r="700" spans="1:16" s="66" customFormat="1" ht="30" customHeight="1">
      <c r="A700" s="86"/>
      <c r="B700" s="70" t="s">
        <v>29</v>
      </c>
      <c r="C700" s="59" t="s">
        <v>474</v>
      </c>
      <c r="D700" s="71"/>
      <c r="E700" s="61" t="s">
        <v>77</v>
      </c>
      <c r="F700" s="83">
        <v>2.1</v>
      </c>
      <c r="G700" s="63"/>
      <c r="H700" s="64">
        <f>ROUND(G700*F700,2)</f>
        <v>0</v>
      </c>
      <c r="I700" s="38"/>
      <c r="J700"/>
      <c r="K700" s="88"/>
      <c r="L700" s="89"/>
      <c r="M700" s="89"/>
      <c r="N700" s="89"/>
      <c r="O700" s="89"/>
      <c r="P700" s="89"/>
    </row>
    <row r="701" spans="1:11" s="66" customFormat="1" ht="30" customHeight="1">
      <c r="A701" s="57" t="s">
        <v>154</v>
      </c>
      <c r="B701" s="58" t="s">
        <v>536</v>
      </c>
      <c r="C701" s="59" t="s">
        <v>156</v>
      </c>
      <c r="D701" s="71" t="s">
        <v>157</v>
      </c>
      <c r="E701" s="61"/>
      <c r="F701" s="74"/>
      <c r="G701" s="69"/>
      <c r="H701" s="76"/>
      <c r="I701" s="38"/>
      <c r="J701"/>
      <c r="K701" s="65"/>
    </row>
    <row r="702" spans="1:11" s="66" customFormat="1" ht="30" customHeight="1">
      <c r="A702" s="57" t="s">
        <v>454</v>
      </c>
      <c r="B702" s="70" t="s">
        <v>29</v>
      </c>
      <c r="C702" s="59" t="s">
        <v>466</v>
      </c>
      <c r="D702" s="71"/>
      <c r="E702" s="61" t="s">
        <v>33</v>
      </c>
      <c r="F702" s="83">
        <v>2</v>
      </c>
      <c r="G702" s="63"/>
      <c r="H702" s="64">
        <f>ROUND(G702*F702,2)</f>
        <v>0</v>
      </c>
      <c r="I702" s="38"/>
      <c r="J702"/>
      <c r="K702" s="65"/>
    </row>
    <row r="703" spans="1:11" s="85" customFormat="1" ht="30" customHeight="1">
      <c r="A703" s="57"/>
      <c r="B703" s="58" t="s">
        <v>537</v>
      </c>
      <c r="C703" s="84" t="s">
        <v>455</v>
      </c>
      <c r="D703" s="71" t="s">
        <v>157</v>
      </c>
      <c r="E703" s="61"/>
      <c r="F703" s="74"/>
      <c r="G703" s="69"/>
      <c r="H703" s="76"/>
      <c r="I703" s="38"/>
      <c r="J703"/>
      <c r="K703" s="65"/>
    </row>
    <row r="704" spans="1:11" s="85" customFormat="1" ht="30" customHeight="1">
      <c r="A704" s="57"/>
      <c r="B704" s="70" t="s">
        <v>29</v>
      </c>
      <c r="C704" s="84" t="s">
        <v>456</v>
      </c>
      <c r="D704" s="71"/>
      <c r="E704" s="61"/>
      <c r="F704" s="74"/>
      <c r="G704" s="69"/>
      <c r="H704" s="76"/>
      <c r="I704" s="38"/>
      <c r="J704"/>
      <c r="K704" s="65"/>
    </row>
    <row r="705" spans="1:11" s="68" customFormat="1" ht="33" customHeight="1">
      <c r="A705" s="57"/>
      <c r="B705" s="73" t="s">
        <v>122</v>
      </c>
      <c r="C705" s="59" t="s">
        <v>457</v>
      </c>
      <c r="D705" s="71"/>
      <c r="E705" s="61" t="s">
        <v>47</v>
      </c>
      <c r="F705" s="83">
        <v>105</v>
      </c>
      <c r="G705" s="63"/>
      <c r="H705" s="64">
        <f>ROUND(G705*F705,2)</f>
        <v>0</v>
      </c>
      <c r="I705" s="38"/>
      <c r="J705"/>
      <c r="K705" s="65"/>
    </row>
    <row r="706" spans="1:16" s="85" customFormat="1" ht="30" customHeight="1">
      <c r="A706" s="86" t="s">
        <v>467</v>
      </c>
      <c r="B706" s="58" t="s">
        <v>486</v>
      </c>
      <c r="C706" s="84" t="s">
        <v>469</v>
      </c>
      <c r="D706" s="71" t="s">
        <v>157</v>
      </c>
      <c r="E706" s="61"/>
      <c r="F706" s="74"/>
      <c r="G706" s="69"/>
      <c r="H706" s="76"/>
      <c r="I706" s="38"/>
      <c r="J706"/>
      <c r="K706" s="88"/>
      <c r="L706" s="87"/>
      <c r="M706" s="87"/>
      <c r="N706" s="87"/>
      <c r="O706" s="87"/>
      <c r="P706" s="87"/>
    </row>
    <row r="707" spans="1:16" s="85" customFormat="1" ht="30" customHeight="1">
      <c r="A707" s="86" t="s">
        <v>470</v>
      </c>
      <c r="B707" s="70" t="s">
        <v>29</v>
      </c>
      <c r="C707" s="84" t="s">
        <v>471</v>
      </c>
      <c r="D707" s="71"/>
      <c r="E707" s="61" t="s">
        <v>33</v>
      </c>
      <c r="F707" s="83">
        <v>1</v>
      </c>
      <c r="G707" s="63"/>
      <c r="H707" s="64">
        <f>ROUND(G707*F707,2)</f>
        <v>0</v>
      </c>
      <c r="I707" s="38"/>
      <c r="J707"/>
      <c r="K707" s="88"/>
      <c r="L707" s="87"/>
      <c r="M707" s="87"/>
      <c r="N707" s="87"/>
      <c r="O707" s="87"/>
      <c r="P707" s="87"/>
    </row>
    <row r="708" spans="1:11" s="68" customFormat="1" ht="30" customHeight="1">
      <c r="A708" s="57" t="s">
        <v>166</v>
      </c>
      <c r="B708" s="58" t="s">
        <v>538</v>
      </c>
      <c r="C708" s="59" t="s">
        <v>168</v>
      </c>
      <c r="D708" s="71" t="s">
        <v>169</v>
      </c>
      <c r="E708" s="61" t="s">
        <v>47</v>
      </c>
      <c r="F708" s="83">
        <v>24</v>
      </c>
      <c r="G708" s="63"/>
      <c r="H708" s="64">
        <f>ROUND(G708*F708,2)</f>
        <v>0</v>
      </c>
      <c r="I708" s="38"/>
      <c r="J708"/>
      <c r="K708" s="65"/>
    </row>
    <row r="709" spans="1:11" s="66" customFormat="1" ht="30" customHeight="1">
      <c r="A709" s="57"/>
      <c r="B709" s="58" t="s">
        <v>539</v>
      </c>
      <c r="C709" s="59" t="s">
        <v>458</v>
      </c>
      <c r="D709" s="71" t="s">
        <v>459</v>
      </c>
      <c r="E709" s="61"/>
      <c r="F709" s="74"/>
      <c r="G709" s="69"/>
      <c r="H709" s="76"/>
      <c r="I709" s="38"/>
      <c r="J709"/>
      <c r="K709" s="65"/>
    </row>
    <row r="710" spans="1:11" s="66" customFormat="1" ht="30" customHeight="1">
      <c r="A710" s="57"/>
      <c r="B710" s="70" t="s">
        <v>29</v>
      </c>
      <c r="C710" s="59" t="s">
        <v>456</v>
      </c>
      <c r="D710" s="71"/>
      <c r="E710" s="61" t="s">
        <v>47</v>
      </c>
      <c r="F710" s="83">
        <v>105</v>
      </c>
      <c r="G710" s="63"/>
      <c r="H710" s="64">
        <f>ROUND(G710*F710,2)</f>
        <v>0</v>
      </c>
      <c r="I710" s="38"/>
      <c r="J710"/>
      <c r="K710" s="65"/>
    </row>
    <row r="711" spans="1:9" ht="30" customHeight="1">
      <c r="A711" s="17"/>
      <c r="B711" s="10"/>
      <c r="C711" s="31" t="s">
        <v>22</v>
      </c>
      <c r="D711" s="9"/>
      <c r="E711" s="8"/>
      <c r="F711" s="7"/>
      <c r="G711" s="17"/>
      <c r="H711" s="20"/>
      <c r="I711" s="38"/>
    </row>
    <row r="712" spans="1:16" s="68" customFormat="1" ht="33" customHeight="1">
      <c r="A712" s="86"/>
      <c r="B712" s="58" t="s">
        <v>540</v>
      </c>
      <c r="C712" s="59" t="s">
        <v>484</v>
      </c>
      <c r="D712" s="71" t="s">
        <v>485</v>
      </c>
      <c r="E712" s="61"/>
      <c r="F712" s="74"/>
      <c r="G712" s="64"/>
      <c r="H712" s="76"/>
      <c r="I712" s="38"/>
      <c r="J712"/>
      <c r="K712" s="88"/>
      <c r="L712" s="91"/>
      <c r="M712" s="91"/>
      <c r="N712" s="91"/>
      <c r="O712" s="91"/>
      <c r="P712" s="91"/>
    </row>
    <row r="713" spans="1:16" s="68" customFormat="1" ht="30" customHeight="1">
      <c r="A713" s="86" t="s">
        <v>88</v>
      </c>
      <c r="B713" s="70" t="s">
        <v>29</v>
      </c>
      <c r="C713" s="59" t="s">
        <v>171</v>
      </c>
      <c r="D713" s="71"/>
      <c r="E713" s="61" t="s">
        <v>77</v>
      </c>
      <c r="F713" s="83">
        <v>0.5</v>
      </c>
      <c r="G713" s="63"/>
      <c r="H713" s="64">
        <f>ROUND(G713*F713,2)</f>
        <v>0</v>
      </c>
      <c r="I713" s="38"/>
      <c r="J713"/>
      <c r="K713" s="88"/>
      <c r="L713" s="91"/>
      <c r="M713" s="91"/>
      <c r="N713" s="91"/>
      <c r="O713" s="91"/>
      <c r="P713" s="91"/>
    </row>
    <row r="714" spans="1:11" s="66" customFormat="1" ht="30" customHeight="1">
      <c r="A714" s="57" t="s">
        <v>54</v>
      </c>
      <c r="B714" s="58" t="s">
        <v>541</v>
      </c>
      <c r="C714" s="59" t="s">
        <v>90</v>
      </c>
      <c r="D714" s="71" t="s">
        <v>170</v>
      </c>
      <c r="E714" s="61"/>
      <c r="F714" s="74"/>
      <c r="G714" s="69"/>
      <c r="H714" s="76"/>
      <c r="I714" s="38"/>
      <c r="J714"/>
      <c r="K714" s="65"/>
    </row>
    <row r="715" spans="1:11" s="68" customFormat="1" ht="30" customHeight="1">
      <c r="A715" s="57" t="s">
        <v>55</v>
      </c>
      <c r="B715" s="70" t="s">
        <v>29</v>
      </c>
      <c r="C715" s="59" t="s">
        <v>172</v>
      </c>
      <c r="D715" s="71"/>
      <c r="E715" s="61" t="s">
        <v>33</v>
      </c>
      <c r="F715" s="83">
        <v>3</v>
      </c>
      <c r="G715" s="63"/>
      <c r="H715" s="64">
        <f>ROUND(G715*F715,2)</f>
        <v>0</v>
      </c>
      <c r="I715" s="38"/>
      <c r="J715"/>
      <c r="K715" s="65"/>
    </row>
    <row r="716" spans="1:9" ht="30" customHeight="1" thickBot="1">
      <c r="A716" s="18"/>
      <c r="B716" s="35" t="str">
        <f>B698</f>
        <v>EE</v>
      </c>
      <c r="C716" s="116" t="str">
        <f>C698</f>
        <v>Rue La Verendrye / Rue Notre Dame - Land Drainage Sewer</v>
      </c>
      <c r="D716" s="117"/>
      <c r="E716" s="117"/>
      <c r="F716" s="118"/>
      <c r="G716" s="18" t="s">
        <v>17</v>
      </c>
      <c r="H716" s="18">
        <f>SUM(H698:H715)</f>
        <v>0</v>
      </c>
      <c r="I716" s="38"/>
    </row>
    <row r="717" spans="1:10" s="38" customFormat="1" ht="30" customHeight="1" thickTop="1">
      <c r="A717" s="37"/>
      <c r="B717" s="36" t="s">
        <v>491</v>
      </c>
      <c r="C717" s="113" t="s">
        <v>492</v>
      </c>
      <c r="D717" s="114"/>
      <c r="E717" s="114"/>
      <c r="F717" s="115"/>
      <c r="G717" s="54"/>
      <c r="H717" s="55" t="s">
        <v>2</v>
      </c>
      <c r="J717"/>
    </row>
    <row r="718" spans="1:16" s="66" customFormat="1" ht="30" customHeight="1">
      <c r="A718" s="86"/>
      <c r="B718" s="58" t="s">
        <v>542</v>
      </c>
      <c r="C718" s="59" t="s">
        <v>473</v>
      </c>
      <c r="D718" s="71" t="s">
        <v>157</v>
      </c>
      <c r="E718" s="61"/>
      <c r="F718" s="74"/>
      <c r="G718" s="69"/>
      <c r="H718" s="76"/>
      <c r="I718" s="38"/>
      <c r="J718"/>
      <c r="K718" s="88"/>
      <c r="L718" s="89"/>
      <c r="M718" s="89"/>
      <c r="N718" s="89"/>
      <c r="O718" s="89"/>
      <c r="P718" s="89"/>
    </row>
    <row r="719" spans="1:16" s="66" customFormat="1" ht="30" customHeight="1">
      <c r="A719" s="86"/>
      <c r="B719" s="70" t="s">
        <v>29</v>
      </c>
      <c r="C719" s="59" t="s">
        <v>474</v>
      </c>
      <c r="D719" s="71"/>
      <c r="E719" s="61" t="s">
        <v>77</v>
      </c>
      <c r="F719" s="83">
        <v>5.5</v>
      </c>
      <c r="G719" s="63"/>
      <c r="H719" s="64">
        <f>ROUND(G719*F719,2)</f>
        <v>0</v>
      </c>
      <c r="I719" s="38"/>
      <c r="J719"/>
      <c r="K719" s="88"/>
      <c r="L719" s="89"/>
      <c r="M719" s="89"/>
      <c r="N719" s="89"/>
      <c r="O719" s="89"/>
      <c r="P719" s="89"/>
    </row>
    <row r="720" spans="1:11" s="66" customFormat="1" ht="30" customHeight="1">
      <c r="A720" s="57" t="s">
        <v>154</v>
      </c>
      <c r="B720" s="58" t="s">
        <v>543</v>
      </c>
      <c r="C720" s="59" t="s">
        <v>156</v>
      </c>
      <c r="D720" s="71" t="s">
        <v>157</v>
      </c>
      <c r="E720" s="61"/>
      <c r="F720" s="74"/>
      <c r="G720" s="69"/>
      <c r="H720" s="76"/>
      <c r="I720" s="38"/>
      <c r="J720"/>
      <c r="K720" s="65"/>
    </row>
    <row r="721" spans="1:11" s="66" customFormat="1" ht="30" customHeight="1">
      <c r="A721" s="57" t="s">
        <v>454</v>
      </c>
      <c r="B721" s="70" t="s">
        <v>29</v>
      </c>
      <c r="C721" s="59" t="s">
        <v>466</v>
      </c>
      <c r="D721" s="71"/>
      <c r="E721" s="61" t="s">
        <v>33</v>
      </c>
      <c r="F721" s="83">
        <v>2</v>
      </c>
      <c r="G721" s="63"/>
      <c r="H721" s="64">
        <f>ROUND(G721*F721,2)</f>
        <v>0</v>
      </c>
      <c r="I721" s="38"/>
      <c r="J721"/>
      <c r="K721" s="65"/>
    </row>
    <row r="722" spans="1:11" s="85" customFormat="1" ht="30" customHeight="1">
      <c r="A722" s="57"/>
      <c r="B722" s="58" t="s">
        <v>544</v>
      </c>
      <c r="C722" s="84" t="s">
        <v>455</v>
      </c>
      <c r="D722" s="71" t="s">
        <v>157</v>
      </c>
      <c r="E722" s="61"/>
      <c r="F722" s="74"/>
      <c r="G722" s="69"/>
      <c r="H722" s="76"/>
      <c r="I722" s="38"/>
      <c r="J722"/>
      <c r="K722" s="65"/>
    </row>
    <row r="723" spans="1:11" s="85" customFormat="1" ht="30" customHeight="1">
      <c r="A723" s="57"/>
      <c r="B723" s="70" t="s">
        <v>29</v>
      </c>
      <c r="C723" s="84" t="s">
        <v>456</v>
      </c>
      <c r="D723" s="71"/>
      <c r="E723" s="61"/>
      <c r="F723" s="74"/>
      <c r="G723" s="69"/>
      <c r="H723" s="76"/>
      <c r="I723" s="38"/>
      <c r="J723"/>
      <c r="K723" s="65"/>
    </row>
    <row r="724" spans="1:11" s="68" customFormat="1" ht="33" customHeight="1">
      <c r="A724" s="57"/>
      <c r="B724" s="73" t="s">
        <v>122</v>
      </c>
      <c r="C724" s="59" t="s">
        <v>457</v>
      </c>
      <c r="D724" s="71"/>
      <c r="E724" s="61" t="s">
        <v>47</v>
      </c>
      <c r="F724" s="83">
        <v>155</v>
      </c>
      <c r="G724" s="63"/>
      <c r="H724" s="64">
        <f>ROUND(G724*F724,2)</f>
        <v>0</v>
      </c>
      <c r="I724" s="38"/>
      <c r="J724"/>
      <c r="K724" s="65"/>
    </row>
    <row r="725" spans="1:16" s="85" customFormat="1" ht="30" customHeight="1">
      <c r="A725" s="86" t="s">
        <v>467</v>
      </c>
      <c r="B725" s="58" t="s">
        <v>545</v>
      </c>
      <c r="C725" s="84" t="s">
        <v>469</v>
      </c>
      <c r="D725" s="71" t="s">
        <v>157</v>
      </c>
      <c r="E725" s="61"/>
      <c r="F725" s="74"/>
      <c r="G725" s="69"/>
      <c r="H725" s="76"/>
      <c r="I725" s="38"/>
      <c r="J725"/>
      <c r="K725" s="88"/>
      <c r="L725" s="87"/>
      <c r="M725" s="87"/>
      <c r="N725" s="87"/>
      <c r="O725" s="87"/>
      <c r="P725" s="87"/>
    </row>
    <row r="726" spans="1:16" s="85" customFormat="1" ht="30" customHeight="1">
      <c r="A726" s="86" t="s">
        <v>470</v>
      </c>
      <c r="B726" s="70" t="s">
        <v>29</v>
      </c>
      <c r="C726" s="84" t="s">
        <v>471</v>
      </c>
      <c r="D726" s="71"/>
      <c r="E726" s="61" t="s">
        <v>33</v>
      </c>
      <c r="F726" s="83">
        <v>1</v>
      </c>
      <c r="G726" s="63"/>
      <c r="H726" s="64">
        <f>ROUND(G726*F726,2)</f>
        <v>0</v>
      </c>
      <c r="I726" s="38"/>
      <c r="J726"/>
      <c r="K726" s="88"/>
      <c r="L726" s="87"/>
      <c r="M726" s="87"/>
      <c r="N726" s="87"/>
      <c r="O726" s="87"/>
      <c r="P726" s="87"/>
    </row>
    <row r="727" spans="1:11" s="68" customFormat="1" ht="30" customHeight="1">
      <c r="A727" s="57" t="s">
        <v>166</v>
      </c>
      <c r="B727" s="58" t="s">
        <v>546</v>
      </c>
      <c r="C727" s="59" t="s">
        <v>168</v>
      </c>
      <c r="D727" s="71" t="s">
        <v>169</v>
      </c>
      <c r="E727" s="61" t="s">
        <v>47</v>
      </c>
      <c r="F727" s="83">
        <v>24</v>
      </c>
      <c r="G727" s="63"/>
      <c r="H727" s="64">
        <f>ROUND(G727*F727,2)</f>
        <v>0</v>
      </c>
      <c r="I727" s="38"/>
      <c r="J727"/>
      <c r="K727" s="65"/>
    </row>
    <row r="728" spans="1:11" s="66" customFormat="1" ht="30" customHeight="1">
      <c r="A728" s="57"/>
      <c r="B728" s="58" t="s">
        <v>547</v>
      </c>
      <c r="C728" s="59" t="s">
        <v>458</v>
      </c>
      <c r="D728" s="71" t="s">
        <v>459</v>
      </c>
      <c r="E728" s="61"/>
      <c r="F728" s="74"/>
      <c r="G728" s="69"/>
      <c r="H728" s="76"/>
      <c r="I728" s="38"/>
      <c r="J728"/>
      <c r="K728" s="65"/>
    </row>
    <row r="729" spans="1:11" s="66" customFormat="1" ht="30" customHeight="1">
      <c r="A729" s="57"/>
      <c r="B729" s="70" t="s">
        <v>29</v>
      </c>
      <c r="C729" s="59" t="s">
        <v>456</v>
      </c>
      <c r="D729" s="71"/>
      <c r="E729" s="61" t="s">
        <v>47</v>
      </c>
      <c r="F729" s="83">
        <v>155</v>
      </c>
      <c r="G729" s="63"/>
      <c r="H729" s="64">
        <f>ROUND(G729*F729,2)</f>
        <v>0</v>
      </c>
      <c r="I729" s="38"/>
      <c r="J729"/>
      <c r="K729" s="65"/>
    </row>
    <row r="730" spans="1:9" ht="30" customHeight="1">
      <c r="A730" s="17"/>
      <c r="B730" s="10"/>
      <c r="C730" s="31" t="s">
        <v>22</v>
      </c>
      <c r="D730" s="9"/>
      <c r="E730" s="8"/>
      <c r="F730" s="7"/>
      <c r="G730" s="17"/>
      <c r="H730" s="20"/>
      <c r="I730" s="38"/>
    </row>
    <row r="731" spans="1:16" s="68" customFormat="1" ht="33" customHeight="1">
      <c r="A731" s="86"/>
      <c r="B731" s="58" t="s">
        <v>548</v>
      </c>
      <c r="C731" s="59" t="s">
        <v>484</v>
      </c>
      <c r="D731" s="71" t="s">
        <v>485</v>
      </c>
      <c r="E731" s="61"/>
      <c r="F731" s="74"/>
      <c r="G731" s="64"/>
      <c r="H731" s="76"/>
      <c r="I731" s="38"/>
      <c r="J731"/>
      <c r="K731" s="88"/>
      <c r="L731" s="91"/>
      <c r="M731" s="91"/>
      <c r="N731" s="91"/>
      <c r="O731" s="91"/>
      <c r="P731" s="91"/>
    </row>
    <row r="732" spans="1:16" s="68" customFormat="1" ht="30" customHeight="1">
      <c r="A732" s="86" t="s">
        <v>88</v>
      </c>
      <c r="B732" s="70" t="s">
        <v>29</v>
      </c>
      <c r="C732" s="59" t="s">
        <v>171</v>
      </c>
      <c r="D732" s="71"/>
      <c r="E732" s="61" t="s">
        <v>77</v>
      </c>
      <c r="F732" s="83">
        <v>0.7</v>
      </c>
      <c r="G732" s="63"/>
      <c r="H732" s="64">
        <f>ROUND(G732*F732,2)</f>
        <v>0</v>
      </c>
      <c r="I732" s="38"/>
      <c r="J732"/>
      <c r="K732" s="88"/>
      <c r="L732" s="91"/>
      <c r="M732" s="91"/>
      <c r="N732" s="91"/>
      <c r="O732" s="91"/>
      <c r="P732" s="91"/>
    </row>
    <row r="733" spans="1:11" s="66" customFormat="1" ht="30" customHeight="1">
      <c r="A733" s="57" t="s">
        <v>54</v>
      </c>
      <c r="B733" s="58" t="s">
        <v>549</v>
      </c>
      <c r="C733" s="59" t="s">
        <v>90</v>
      </c>
      <c r="D733" s="71" t="s">
        <v>170</v>
      </c>
      <c r="E733" s="61"/>
      <c r="F733" s="74"/>
      <c r="G733" s="69"/>
      <c r="H733" s="76"/>
      <c r="I733" s="38"/>
      <c r="J733"/>
      <c r="K733" s="65"/>
    </row>
    <row r="734" spans="1:11" s="68" customFormat="1" ht="30" customHeight="1">
      <c r="A734" s="57" t="s">
        <v>55</v>
      </c>
      <c r="B734" s="70" t="s">
        <v>29</v>
      </c>
      <c r="C734" s="59" t="s">
        <v>172</v>
      </c>
      <c r="D734" s="71"/>
      <c r="E734" s="61" t="s">
        <v>33</v>
      </c>
      <c r="F734" s="83">
        <v>4</v>
      </c>
      <c r="G734" s="63"/>
      <c r="H734" s="64">
        <f>ROUND(G734*F734,2)</f>
        <v>0</v>
      </c>
      <c r="I734" s="38"/>
      <c r="J734"/>
      <c r="K734" s="65"/>
    </row>
    <row r="735" spans="1:9" ht="30" customHeight="1" thickBot="1">
      <c r="A735" s="18"/>
      <c r="B735" s="35" t="str">
        <f>B717</f>
        <v>FF</v>
      </c>
      <c r="C735" s="116" t="str">
        <f>C717</f>
        <v>Leighton Ave. / Roberta Ave. -Land Drainage Sewer</v>
      </c>
      <c r="D735" s="117"/>
      <c r="E735" s="117"/>
      <c r="F735" s="118"/>
      <c r="G735" s="18" t="s">
        <v>17</v>
      </c>
      <c r="H735" s="18">
        <f>SUM(H717:H734)</f>
        <v>0</v>
      </c>
      <c r="I735" s="38"/>
    </row>
    <row r="736" spans="1:10" s="38" customFormat="1" ht="30" customHeight="1" thickTop="1">
      <c r="A736" s="37"/>
      <c r="B736" s="36" t="s">
        <v>499</v>
      </c>
      <c r="C736" s="113" t="s">
        <v>494</v>
      </c>
      <c r="D736" s="114"/>
      <c r="E736" s="114"/>
      <c r="F736" s="115"/>
      <c r="G736" s="54"/>
      <c r="H736" s="55" t="s">
        <v>2</v>
      </c>
      <c r="J736"/>
    </row>
    <row r="737" spans="1:16" s="66" customFormat="1" ht="30" customHeight="1">
      <c r="A737" s="86"/>
      <c r="B737" s="58" t="s">
        <v>550</v>
      </c>
      <c r="C737" s="59" t="s">
        <v>473</v>
      </c>
      <c r="D737" s="71" t="s">
        <v>157</v>
      </c>
      <c r="E737" s="61"/>
      <c r="F737" s="74"/>
      <c r="G737" s="69"/>
      <c r="H737" s="76"/>
      <c r="I737" s="38"/>
      <c r="J737"/>
      <c r="K737" s="88"/>
      <c r="L737" s="89"/>
      <c r="M737" s="89"/>
      <c r="N737" s="89"/>
      <c r="O737" s="89"/>
      <c r="P737" s="89"/>
    </row>
    <row r="738" spans="1:16" s="66" customFormat="1" ht="30" customHeight="1">
      <c r="A738" s="86"/>
      <c r="B738" s="70" t="s">
        <v>29</v>
      </c>
      <c r="C738" s="59" t="s">
        <v>474</v>
      </c>
      <c r="D738" s="71"/>
      <c r="E738" s="61" t="s">
        <v>77</v>
      </c>
      <c r="F738" s="83">
        <v>1.9</v>
      </c>
      <c r="G738" s="63"/>
      <c r="H738" s="64">
        <f>ROUND(G738*F738,2)</f>
        <v>0</v>
      </c>
      <c r="I738" s="38"/>
      <c r="J738"/>
      <c r="K738" s="88"/>
      <c r="L738" s="89"/>
      <c r="M738" s="89"/>
      <c r="N738" s="89"/>
      <c r="O738" s="89"/>
      <c r="P738" s="89"/>
    </row>
    <row r="739" spans="1:11" s="66" customFormat="1" ht="30" customHeight="1">
      <c r="A739" s="57" t="s">
        <v>154</v>
      </c>
      <c r="B739" s="58" t="s">
        <v>551</v>
      </c>
      <c r="C739" s="59" t="s">
        <v>156</v>
      </c>
      <c r="D739" s="71" t="s">
        <v>157</v>
      </c>
      <c r="E739" s="61"/>
      <c r="F739" s="74"/>
      <c r="G739" s="69"/>
      <c r="H739" s="76"/>
      <c r="I739" s="38"/>
      <c r="J739"/>
      <c r="K739" s="65"/>
    </row>
    <row r="740" spans="1:11" s="66" customFormat="1" ht="30" customHeight="1">
      <c r="A740" s="57" t="s">
        <v>454</v>
      </c>
      <c r="B740" s="70" t="s">
        <v>29</v>
      </c>
      <c r="C740" s="59" t="s">
        <v>466</v>
      </c>
      <c r="D740" s="71"/>
      <c r="E740" s="61" t="s">
        <v>33</v>
      </c>
      <c r="F740" s="83">
        <v>1</v>
      </c>
      <c r="G740" s="63"/>
      <c r="H740" s="64">
        <f>ROUND(G740*F740,2)</f>
        <v>0</v>
      </c>
      <c r="I740" s="38"/>
      <c r="J740"/>
      <c r="K740" s="65"/>
    </row>
    <row r="741" spans="1:11" s="85" customFormat="1" ht="30" customHeight="1">
      <c r="A741" s="57"/>
      <c r="B741" s="58" t="s">
        <v>552</v>
      </c>
      <c r="C741" s="84" t="s">
        <v>455</v>
      </c>
      <c r="D741" s="71" t="s">
        <v>157</v>
      </c>
      <c r="E741" s="61"/>
      <c r="F741" s="74"/>
      <c r="G741" s="69"/>
      <c r="H741" s="76"/>
      <c r="I741" s="38"/>
      <c r="J741"/>
      <c r="K741" s="65"/>
    </row>
    <row r="742" spans="1:11" s="85" customFormat="1" ht="30" customHeight="1">
      <c r="A742" s="57"/>
      <c r="B742" s="70" t="s">
        <v>29</v>
      </c>
      <c r="C742" s="84" t="s">
        <v>456</v>
      </c>
      <c r="D742" s="71"/>
      <c r="E742" s="61"/>
      <c r="F742" s="74"/>
      <c r="G742" s="69"/>
      <c r="H742" s="76"/>
      <c r="I742" s="38"/>
      <c r="J742"/>
      <c r="K742" s="65"/>
    </row>
    <row r="743" spans="1:11" s="68" customFormat="1" ht="33" customHeight="1">
      <c r="A743" s="57"/>
      <c r="B743" s="73" t="s">
        <v>122</v>
      </c>
      <c r="C743" s="59" t="s">
        <v>457</v>
      </c>
      <c r="D743" s="71"/>
      <c r="E743" s="61" t="s">
        <v>47</v>
      </c>
      <c r="F743" s="83">
        <v>95</v>
      </c>
      <c r="G743" s="63"/>
      <c r="H743" s="64">
        <f>ROUND(G743*F743,2)</f>
        <v>0</v>
      </c>
      <c r="I743" s="38"/>
      <c r="J743"/>
      <c r="K743" s="65"/>
    </row>
    <row r="744" spans="1:16" s="85" customFormat="1" ht="30" customHeight="1">
      <c r="A744" s="86" t="s">
        <v>467</v>
      </c>
      <c r="B744" s="58" t="s">
        <v>553</v>
      </c>
      <c r="C744" s="84" t="s">
        <v>469</v>
      </c>
      <c r="D744" s="71" t="s">
        <v>157</v>
      </c>
      <c r="E744" s="61"/>
      <c r="F744" s="74"/>
      <c r="G744" s="69"/>
      <c r="H744" s="76"/>
      <c r="I744" s="38"/>
      <c r="J744"/>
      <c r="K744" s="88"/>
      <c r="L744" s="87"/>
      <c r="M744" s="87"/>
      <c r="N744" s="87"/>
      <c r="O744" s="87"/>
      <c r="P744" s="87"/>
    </row>
    <row r="745" spans="1:16" s="85" customFormat="1" ht="30" customHeight="1">
      <c r="A745" s="86" t="s">
        <v>470</v>
      </c>
      <c r="B745" s="70" t="s">
        <v>29</v>
      </c>
      <c r="C745" s="84" t="s">
        <v>471</v>
      </c>
      <c r="D745" s="71"/>
      <c r="E745" s="61" t="s">
        <v>33</v>
      </c>
      <c r="F745" s="83">
        <v>1</v>
      </c>
      <c r="G745" s="63"/>
      <c r="H745" s="64">
        <f>ROUND(G745*F745,2)</f>
        <v>0</v>
      </c>
      <c r="I745" s="38"/>
      <c r="J745"/>
      <c r="K745" s="88"/>
      <c r="L745" s="87"/>
      <c r="M745" s="87"/>
      <c r="N745" s="87"/>
      <c r="O745" s="87"/>
      <c r="P745" s="87"/>
    </row>
    <row r="746" spans="1:11" s="68" customFormat="1" ht="30" customHeight="1">
      <c r="A746" s="57" t="s">
        <v>166</v>
      </c>
      <c r="B746" s="58" t="s">
        <v>554</v>
      </c>
      <c r="C746" s="59" t="s">
        <v>168</v>
      </c>
      <c r="D746" s="71" t="s">
        <v>169</v>
      </c>
      <c r="E746" s="61" t="s">
        <v>47</v>
      </c>
      <c r="F746" s="83">
        <v>12</v>
      </c>
      <c r="G746" s="63"/>
      <c r="H746" s="64">
        <f>ROUND(G746*F746,2)</f>
        <v>0</v>
      </c>
      <c r="I746" s="38"/>
      <c r="J746"/>
      <c r="K746" s="65"/>
    </row>
    <row r="747" spans="1:11" s="66" customFormat="1" ht="30" customHeight="1">
      <c r="A747" s="57"/>
      <c r="B747" s="58" t="s">
        <v>555</v>
      </c>
      <c r="C747" s="59" t="s">
        <v>458</v>
      </c>
      <c r="D747" s="71" t="s">
        <v>459</v>
      </c>
      <c r="E747" s="61"/>
      <c r="F747" s="74"/>
      <c r="G747" s="69"/>
      <c r="H747" s="76"/>
      <c r="I747" s="38"/>
      <c r="J747"/>
      <c r="K747" s="65"/>
    </row>
    <row r="748" spans="1:11" s="66" customFormat="1" ht="30" customHeight="1">
      <c r="A748" s="57"/>
      <c r="B748" s="70" t="s">
        <v>29</v>
      </c>
      <c r="C748" s="59" t="s">
        <v>456</v>
      </c>
      <c r="D748" s="71"/>
      <c r="E748" s="61" t="s">
        <v>47</v>
      </c>
      <c r="F748" s="83">
        <v>95</v>
      </c>
      <c r="G748" s="63"/>
      <c r="H748" s="64">
        <f>ROUND(G748*F748,2)</f>
        <v>0</v>
      </c>
      <c r="I748" s="38"/>
      <c r="J748"/>
      <c r="K748" s="65"/>
    </row>
    <row r="749" spans="1:9" ht="30" customHeight="1">
      <c r="A749" s="17"/>
      <c r="B749" s="10"/>
      <c r="C749" s="31" t="s">
        <v>22</v>
      </c>
      <c r="D749" s="9"/>
      <c r="E749" s="8"/>
      <c r="F749" s="7"/>
      <c r="G749" s="17"/>
      <c r="H749" s="20"/>
      <c r="I749" s="38"/>
    </row>
    <row r="750" spans="1:11" s="66" customFormat="1" ht="30" customHeight="1">
      <c r="A750" s="57" t="s">
        <v>54</v>
      </c>
      <c r="B750" s="58" t="s">
        <v>556</v>
      </c>
      <c r="C750" s="59" t="s">
        <v>90</v>
      </c>
      <c r="D750" s="71" t="s">
        <v>170</v>
      </c>
      <c r="E750" s="61"/>
      <c r="F750" s="74"/>
      <c r="G750" s="69"/>
      <c r="H750" s="76"/>
      <c r="I750" s="38"/>
      <c r="J750"/>
      <c r="K750" s="65"/>
    </row>
    <row r="751" spans="1:11" s="68" customFormat="1" ht="30" customHeight="1">
      <c r="A751" s="57" t="s">
        <v>55</v>
      </c>
      <c r="B751" s="70" t="s">
        <v>29</v>
      </c>
      <c r="C751" s="59" t="s">
        <v>172</v>
      </c>
      <c r="D751" s="71"/>
      <c r="E751" s="61" t="s">
        <v>33</v>
      </c>
      <c r="F751" s="83">
        <v>2</v>
      </c>
      <c r="G751" s="63"/>
      <c r="H751" s="64">
        <f>ROUND(G751*F751,2)</f>
        <v>0</v>
      </c>
      <c r="I751" s="38"/>
      <c r="J751"/>
      <c r="K751" s="65"/>
    </row>
    <row r="752" spans="1:9" ht="30" customHeight="1" thickBot="1">
      <c r="A752" s="18"/>
      <c r="B752" s="35" t="str">
        <f>B736</f>
        <v>GG</v>
      </c>
      <c r="C752" s="116" t="str">
        <f>C736</f>
        <v>Monck Ave. / Tache Ave. - Land Drainage Sewer</v>
      </c>
      <c r="D752" s="117"/>
      <c r="E752" s="117"/>
      <c r="F752" s="118"/>
      <c r="G752" s="18" t="s">
        <v>17</v>
      </c>
      <c r="H752" s="18">
        <f>SUM(H736:H751)</f>
        <v>0</v>
      </c>
      <c r="I752" s="38"/>
    </row>
    <row r="753" spans="1:10" s="38" customFormat="1" ht="30" customHeight="1" thickTop="1">
      <c r="A753" s="37"/>
      <c r="B753" s="36" t="s">
        <v>493</v>
      </c>
      <c r="C753" s="113" t="s">
        <v>496</v>
      </c>
      <c r="D753" s="114"/>
      <c r="E753" s="114"/>
      <c r="F753" s="115"/>
      <c r="G753" s="54"/>
      <c r="H753" s="55" t="s">
        <v>2</v>
      </c>
      <c r="J753"/>
    </row>
    <row r="754" spans="1:16" s="66" customFormat="1" ht="30" customHeight="1">
      <c r="A754" s="86"/>
      <c r="B754" s="58" t="s">
        <v>557</v>
      </c>
      <c r="C754" s="59" t="s">
        <v>473</v>
      </c>
      <c r="D754" s="71" t="s">
        <v>157</v>
      </c>
      <c r="E754" s="61"/>
      <c r="F754" s="74"/>
      <c r="G754" s="69"/>
      <c r="H754" s="76"/>
      <c r="I754" s="38"/>
      <c r="J754"/>
      <c r="K754" s="88"/>
      <c r="L754" s="89"/>
      <c r="M754" s="89"/>
      <c r="N754" s="89"/>
      <c r="O754" s="89"/>
      <c r="P754" s="89"/>
    </row>
    <row r="755" spans="1:16" s="66" customFormat="1" ht="30" customHeight="1">
      <c r="A755" s="86"/>
      <c r="B755" s="70" t="s">
        <v>29</v>
      </c>
      <c r="C755" s="59" t="s">
        <v>474</v>
      </c>
      <c r="D755" s="71"/>
      <c r="E755" s="61" t="s">
        <v>77</v>
      </c>
      <c r="F755" s="83">
        <v>2.9</v>
      </c>
      <c r="G755" s="63"/>
      <c r="H755" s="64">
        <f>ROUND(G755*F755,2)</f>
        <v>0</v>
      </c>
      <c r="I755" s="38"/>
      <c r="J755"/>
      <c r="K755" s="88"/>
      <c r="L755" s="89"/>
      <c r="M755" s="89"/>
      <c r="N755" s="89"/>
      <c r="O755" s="89"/>
      <c r="P755" s="89"/>
    </row>
    <row r="756" spans="1:11" s="66" customFormat="1" ht="30" customHeight="1">
      <c r="A756" s="57" t="s">
        <v>154</v>
      </c>
      <c r="B756" s="58" t="s">
        <v>558</v>
      </c>
      <c r="C756" s="59" t="s">
        <v>156</v>
      </c>
      <c r="D756" s="71" t="s">
        <v>157</v>
      </c>
      <c r="E756" s="61"/>
      <c r="F756" s="74"/>
      <c r="G756" s="69"/>
      <c r="H756" s="76"/>
      <c r="I756" s="38"/>
      <c r="J756"/>
      <c r="K756" s="65"/>
    </row>
    <row r="757" spans="1:11" s="66" customFormat="1" ht="30" customHeight="1">
      <c r="A757" s="57" t="s">
        <v>454</v>
      </c>
      <c r="B757" s="70" t="s">
        <v>29</v>
      </c>
      <c r="C757" s="59" t="s">
        <v>466</v>
      </c>
      <c r="D757" s="71"/>
      <c r="E757" s="61" t="s">
        <v>33</v>
      </c>
      <c r="F757" s="83">
        <v>3</v>
      </c>
      <c r="G757" s="63"/>
      <c r="H757" s="64">
        <f>ROUND(G757*F757,2)</f>
        <v>0</v>
      </c>
      <c r="I757" s="38"/>
      <c r="J757"/>
      <c r="K757" s="65"/>
    </row>
    <row r="758" spans="1:11" s="85" customFormat="1" ht="30" customHeight="1">
      <c r="A758" s="57"/>
      <c r="B758" s="58" t="s">
        <v>559</v>
      </c>
      <c r="C758" s="84" t="s">
        <v>455</v>
      </c>
      <c r="D758" s="71" t="s">
        <v>157</v>
      </c>
      <c r="E758" s="61"/>
      <c r="F758" s="74"/>
      <c r="G758" s="69"/>
      <c r="H758" s="76"/>
      <c r="I758" s="38"/>
      <c r="J758"/>
      <c r="K758" s="65"/>
    </row>
    <row r="759" spans="1:11" s="85" customFormat="1" ht="30" customHeight="1">
      <c r="A759" s="57"/>
      <c r="B759" s="70" t="s">
        <v>29</v>
      </c>
      <c r="C759" s="84" t="s">
        <v>456</v>
      </c>
      <c r="D759" s="71"/>
      <c r="E759" s="61"/>
      <c r="F759" s="74"/>
      <c r="G759" s="69"/>
      <c r="H759" s="76"/>
      <c r="I759" s="38"/>
      <c r="J759"/>
      <c r="K759" s="65"/>
    </row>
    <row r="760" spans="1:11" s="68" customFormat="1" ht="33" customHeight="1">
      <c r="A760" s="57"/>
      <c r="B760" s="73" t="s">
        <v>122</v>
      </c>
      <c r="C760" s="59" t="s">
        <v>457</v>
      </c>
      <c r="D760" s="71"/>
      <c r="E760" s="61" t="s">
        <v>47</v>
      </c>
      <c r="F760" s="83">
        <v>9</v>
      </c>
      <c r="G760" s="63"/>
      <c r="H760" s="64">
        <f>ROUND(G760*F760,2)</f>
        <v>0</v>
      </c>
      <c r="I760" s="38"/>
      <c r="J760"/>
      <c r="K760" s="65"/>
    </row>
    <row r="761" spans="1:11" s="85" customFormat="1" ht="30" customHeight="1">
      <c r="A761" s="57"/>
      <c r="B761" s="58" t="s">
        <v>560</v>
      </c>
      <c r="C761" s="84" t="s">
        <v>455</v>
      </c>
      <c r="D761" s="71" t="s">
        <v>157</v>
      </c>
      <c r="E761" s="61"/>
      <c r="F761" s="74"/>
      <c r="G761" s="69"/>
      <c r="H761" s="76"/>
      <c r="I761" s="38"/>
      <c r="J761"/>
      <c r="K761" s="65"/>
    </row>
    <row r="762" spans="1:11" s="85" customFormat="1" ht="30" customHeight="1">
      <c r="A762" s="57"/>
      <c r="B762" s="70" t="s">
        <v>29</v>
      </c>
      <c r="C762" s="84" t="s">
        <v>480</v>
      </c>
      <c r="D762" s="71"/>
      <c r="E762" s="61"/>
      <c r="F762" s="74"/>
      <c r="G762" s="69"/>
      <c r="H762" s="76"/>
      <c r="I762" s="38"/>
      <c r="J762"/>
      <c r="K762" s="65"/>
    </row>
    <row r="763" spans="1:11" s="68" customFormat="1" ht="33" customHeight="1">
      <c r="A763" s="57"/>
      <c r="B763" s="73" t="s">
        <v>122</v>
      </c>
      <c r="C763" s="59" t="s">
        <v>457</v>
      </c>
      <c r="D763" s="71"/>
      <c r="E763" s="61" t="s">
        <v>47</v>
      </c>
      <c r="F763" s="83">
        <v>241</v>
      </c>
      <c r="G763" s="63"/>
      <c r="H763" s="64">
        <f>ROUND(G763*F763,2)</f>
        <v>0</v>
      </c>
      <c r="I763" s="38"/>
      <c r="J763"/>
      <c r="K763" s="65"/>
    </row>
    <row r="764" spans="1:16" s="85" customFormat="1" ht="30" customHeight="1">
      <c r="A764" s="86" t="s">
        <v>160</v>
      </c>
      <c r="B764" s="58" t="s">
        <v>561</v>
      </c>
      <c r="C764" s="84" t="s">
        <v>162</v>
      </c>
      <c r="D764" s="71" t="s">
        <v>157</v>
      </c>
      <c r="E764" s="61"/>
      <c r="F764" s="74"/>
      <c r="G764" s="69"/>
      <c r="H764" s="76"/>
      <c r="I764" s="38"/>
      <c r="J764"/>
      <c r="K764" s="88"/>
      <c r="L764" s="87"/>
      <c r="M764" s="87"/>
      <c r="N764" s="87"/>
      <c r="O764" s="87"/>
      <c r="P764" s="87"/>
    </row>
    <row r="765" spans="1:16" s="85" customFormat="1" ht="30" customHeight="1">
      <c r="A765" s="86" t="s">
        <v>163</v>
      </c>
      <c r="B765" s="70" t="s">
        <v>29</v>
      </c>
      <c r="C765" s="84" t="s">
        <v>463</v>
      </c>
      <c r="D765" s="71"/>
      <c r="E765" s="61"/>
      <c r="F765" s="74"/>
      <c r="G765" s="69"/>
      <c r="H765" s="76"/>
      <c r="I765" s="38"/>
      <c r="J765"/>
      <c r="K765" s="88"/>
      <c r="L765" s="87"/>
      <c r="M765" s="87"/>
      <c r="N765" s="87"/>
      <c r="O765" s="87"/>
      <c r="P765" s="87"/>
    </row>
    <row r="766" spans="1:16" s="68" customFormat="1" ht="30" customHeight="1">
      <c r="A766" s="86"/>
      <c r="B766" s="73" t="s">
        <v>122</v>
      </c>
      <c r="C766" s="59" t="s">
        <v>488</v>
      </c>
      <c r="D766" s="71"/>
      <c r="E766" s="61" t="s">
        <v>33</v>
      </c>
      <c r="F766" s="83">
        <v>1</v>
      </c>
      <c r="G766" s="63"/>
      <c r="H766" s="64">
        <f>ROUND(G766*F766,2)</f>
        <v>0</v>
      </c>
      <c r="I766" s="38"/>
      <c r="J766"/>
      <c r="K766" s="88"/>
      <c r="L766" s="91"/>
      <c r="M766" s="91"/>
      <c r="N766" s="91"/>
      <c r="O766" s="91"/>
      <c r="P766" s="91"/>
    </row>
    <row r="767" spans="1:11" s="68" customFormat="1" ht="30" customHeight="1">
      <c r="A767" s="57" t="s">
        <v>166</v>
      </c>
      <c r="B767" s="58" t="s">
        <v>562</v>
      </c>
      <c r="C767" s="59" t="s">
        <v>168</v>
      </c>
      <c r="D767" s="71" t="s">
        <v>169</v>
      </c>
      <c r="E767" s="61" t="s">
        <v>47</v>
      </c>
      <c r="F767" s="83">
        <v>36</v>
      </c>
      <c r="G767" s="63"/>
      <c r="H767" s="64">
        <f>ROUND(G767*F767,2)</f>
        <v>0</v>
      </c>
      <c r="I767" s="38"/>
      <c r="J767"/>
      <c r="K767" s="65"/>
    </row>
    <row r="768" spans="1:11" s="66" customFormat="1" ht="30" customHeight="1">
      <c r="A768" s="57"/>
      <c r="B768" s="58" t="s">
        <v>563</v>
      </c>
      <c r="C768" s="59" t="s">
        <v>458</v>
      </c>
      <c r="D768" s="71" t="s">
        <v>459</v>
      </c>
      <c r="E768" s="61"/>
      <c r="F768" s="74"/>
      <c r="G768" s="69"/>
      <c r="H768" s="76"/>
      <c r="I768" s="38"/>
      <c r="J768"/>
      <c r="K768" s="65"/>
    </row>
    <row r="769" spans="1:11" s="66" customFormat="1" ht="30" customHeight="1">
      <c r="A769" s="57"/>
      <c r="B769" s="70" t="s">
        <v>29</v>
      </c>
      <c r="C769" s="59" t="s">
        <v>456</v>
      </c>
      <c r="D769" s="71"/>
      <c r="E769" s="61" t="s">
        <v>47</v>
      </c>
      <c r="F769" s="83">
        <v>9</v>
      </c>
      <c r="G769" s="63"/>
      <c r="H769" s="64">
        <f>ROUND(G769*F769,2)</f>
        <v>0</v>
      </c>
      <c r="I769" s="38"/>
      <c r="J769"/>
      <c r="K769" s="65"/>
    </row>
    <row r="770" spans="1:11" s="66" customFormat="1" ht="30" customHeight="1">
      <c r="A770" s="57"/>
      <c r="B770" s="70" t="s">
        <v>29</v>
      </c>
      <c r="C770" s="59" t="s">
        <v>480</v>
      </c>
      <c r="D770" s="71"/>
      <c r="E770" s="61" t="s">
        <v>47</v>
      </c>
      <c r="F770" s="83">
        <v>241</v>
      </c>
      <c r="G770" s="63"/>
      <c r="H770" s="64">
        <f>ROUND(G770*F770,2)</f>
        <v>0</v>
      </c>
      <c r="I770" s="38"/>
      <c r="J770"/>
      <c r="K770" s="65"/>
    </row>
    <row r="771" spans="1:9" ht="30" customHeight="1">
      <c r="A771" s="17"/>
      <c r="B771" s="10"/>
      <c r="C771" s="31" t="s">
        <v>22</v>
      </c>
      <c r="D771" s="9"/>
      <c r="E771" s="8"/>
      <c r="F771" s="7"/>
      <c r="G771" s="17"/>
      <c r="H771" s="20"/>
      <c r="I771" s="38"/>
    </row>
    <row r="772" spans="1:16" s="68" customFormat="1" ht="33" customHeight="1">
      <c r="A772" s="86"/>
      <c r="B772" s="58" t="s">
        <v>564</v>
      </c>
      <c r="C772" s="59" t="s">
        <v>484</v>
      </c>
      <c r="D772" s="71" t="s">
        <v>485</v>
      </c>
      <c r="E772" s="61"/>
      <c r="F772" s="74"/>
      <c r="G772" s="64"/>
      <c r="H772" s="76"/>
      <c r="I772" s="38"/>
      <c r="J772"/>
      <c r="K772" s="88"/>
      <c r="L772" s="91"/>
      <c r="M772" s="91"/>
      <c r="N772" s="91"/>
      <c r="O772" s="91"/>
      <c r="P772" s="91"/>
    </row>
    <row r="773" spans="1:16" s="68" customFormat="1" ht="30" customHeight="1">
      <c r="A773" s="86" t="s">
        <v>88</v>
      </c>
      <c r="B773" s="70" t="s">
        <v>29</v>
      </c>
      <c r="C773" s="59" t="s">
        <v>171</v>
      </c>
      <c r="D773" s="71"/>
      <c r="E773" s="61" t="s">
        <v>77</v>
      </c>
      <c r="F773" s="83">
        <v>1.9</v>
      </c>
      <c r="G773" s="63"/>
      <c r="H773" s="64">
        <f>ROUND(G773*F773,2)</f>
        <v>0</v>
      </c>
      <c r="I773" s="38"/>
      <c r="J773"/>
      <c r="K773" s="88"/>
      <c r="L773" s="91"/>
      <c r="M773" s="91"/>
      <c r="N773" s="91"/>
      <c r="O773" s="91"/>
      <c r="P773" s="91"/>
    </row>
    <row r="774" spans="1:11" s="66" customFormat="1" ht="30" customHeight="1">
      <c r="A774" s="57" t="s">
        <v>54</v>
      </c>
      <c r="B774" s="58" t="s">
        <v>565</v>
      </c>
      <c r="C774" s="59" t="s">
        <v>90</v>
      </c>
      <c r="D774" s="71" t="s">
        <v>170</v>
      </c>
      <c r="E774" s="61"/>
      <c r="F774" s="74"/>
      <c r="G774" s="69"/>
      <c r="H774" s="76"/>
      <c r="I774" s="38"/>
      <c r="J774"/>
      <c r="K774" s="65"/>
    </row>
    <row r="775" spans="1:11" s="68" customFormat="1" ht="30" customHeight="1">
      <c r="A775" s="57" t="s">
        <v>55</v>
      </c>
      <c r="B775" s="70" t="s">
        <v>29</v>
      </c>
      <c r="C775" s="59" t="s">
        <v>172</v>
      </c>
      <c r="D775" s="71"/>
      <c r="E775" s="61" t="s">
        <v>33</v>
      </c>
      <c r="F775" s="83">
        <v>4</v>
      </c>
      <c r="G775" s="63"/>
      <c r="H775" s="64">
        <f>ROUND(G775*F775,2)</f>
        <v>0</v>
      </c>
      <c r="I775" s="38"/>
      <c r="J775"/>
      <c r="K775" s="65"/>
    </row>
    <row r="776" spans="1:9" ht="30" customHeight="1" thickBot="1">
      <c r="A776" s="18"/>
      <c r="B776" s="35" t="str">
        <f>B753</f>
        <v>HH</v>
      </c>
      <c r="C776" s="116" t="str">
        <f>C753</f>
        <v>Oakland Ave. / McLeod Ave - Land Drainage Sewer</v>
      </c>
      <c r="D776" s="117"/>
      <c r="E776" s="117"/>
      <c r="F776" s="118"/>
      <c r="G776" s="18" t="s">
        <v>17</v>
      </c>
      <c r="H776" s="18">
        <f>SUM(H753:H775)</f>
        <v>0</v>
      </c>
      <c r="I776" s="38"/>
    </row>
    <row r="777" spans="1:10" s="38" customFormat="1" ht="30" customHeight="1" thickTop="1">
      <c r="A777" s="37"/>
      <c r="B777" s="36" t="s">
        <v>495</v>
      </c>
      <c r="C777" s="113" t="s">
        <v>497</v>
      </c>
      <c r="D777" s="114"/>
      <c r="E777" s="114"/>
      <c r="F777" s="115"/>
      <c r="G777" s="54"/>
      <c r="H777" s="55" t="s">
        <v>2</v>
      </c>
      <c r="J777"/>
    </row>
    <row r="778" spans="1:9" ht="36" customHeight="1">
      <c r="A778" s="17"/>
      <c r="B778" s="14"/>
      <c r="C778" s="31" t="s">
        <v>20</v>
      </c>
      <c r="D778" s="9"/>
      <c r="E778" s="6"/>
      <c r="F778" s="9"/>
      <c r="G778" s="17"/>
      <c r="H778" s="20"/>
      <c r="I778" s="38"/>
    </row>
    <row r="779" spans="1:11" s="66" customFormat="1" ht="30" customHeight="1">
      <c r="A779" s="72" t="s">
        <v>65</v>
      </c>
      <c r="B779" s="58" t="s">
        <v>566</v>
      </c>
      <c r="C779" s="59" t="s">
        <v>67</v>
      </c>
      <c r="D779" s="60" t="s">
        <v>329</v>
      </c>
      <c r="E779" s="61"/>
      <c r="F779" s="62"/>
      <c r="G779" s="69"/>
      <c r="H779" s="64"/>
      <c r="I779" s="38"/>
      <c r="J779"/>
      <c r="K779" s="65"/>
    </row>
    <row r="780" spans="1:11" s="68" customFormat="1" ht="30" customHeight="1">
      <c r="A780" s="72" t="s">
        <v>68</v>
      </c>
      <c r="B780" s="70" t="s">
        <v>29</v>
      </c>
      <c r="C780" s="59" t="s">
        <v>69</v>
      </c>
      <c r="D780" s="71" t="s">
        <v>2</v>
      </c>
      <c r="E780" s="61" t="s">
        <v>28</v>
      </c>
      <c r="F780" s="62">
        <v>5</v>
      </c>
      <c r="G780" s="63"/>
      <c r="H780" s="64">
        <f>ROUND(G780*F780,2)</f>
        <v>0</v>
      </c>
      <c r="I780" s="38"/>
      <c r="J780"/>
      <c r="K780" s="65"/>
    </row>
    <row r="781" spans="1:11" s="68" customFormat="1" ht="30" customHeight="1">
      <c r="A781" s="72" t="s">
        <v>34</v>
      </c>
      <c r="B781" s="58" t="s">
        <v>567</v>
      </c>
      <c r="C781" s="59" t="s">
        <v>35</v>
      </c>
      <c r="D781" s="71" t="s">
        <v>341</v>
      </c>
      <c r="E781" s="61"/>
      <c r="F781" s="62"/>
      <c r="G781" s="69"/>
      <c r="H781" s="64"/>
      <c r="I781" s="38"/>
      <c r="J781"/>
      <c r="K781" s="65"/>
    </row>
    <row r="782" spans="1:11" s="68" customFormat="1" ht="30" customHeight="1">
      <c r="A782" s="72" t="s">
        <v>195</v>
      </c>
      <c r="B782" s="70" t="s">
        <v>29</v>
      </c>
      <c r="C782" s="59" t="s">
        <v>196</v>
      </c>
      <c r="D782" s="71" t="s">
        <v>2</v>
      </c>
      <c r="E782" s="61" t="s">
        <v>28</v>
      </c>
      <c r="F782" s="62">
        <v>5</v>
      </c>
      <c r="G782" s="63"/>
      <c r="H782" s="64">
        <f>ROUND(G782*F782,2)</f>
        <v>0</v>
      </c>
      <c r="I782" s="38"/>
      <c r="J782"/>
      <c r="K782" s="65"/>
    </row>
    <row r="783" spans="1:11" s="66" customFormat="1" ht="30" customHeight="1">
      <c r="A783" s="72" t="s">
        <v>117</v>
      </c>
      <c r="B783" s="58" t="s">
        <v>568</v>
      </c>
      <c r="C783" s="59" t="s">
        <v>45</v>
      </c>
      <c r="D783" s="71" t="s">
        <v>119</v>
      </c>
      <c r="E783" s="61"/>
      <c r="F783" s="62"/>
      <c r="G783" s="69"/>
      <c r="H783" s="64"/>
      <c r="I783" s="38"/>
      <c r="J783"/>
      <c r="K783" s="65"/>
    </row>
    <row r="784" spans="1:11" s="68" customFormat="1" ht="30" customHeight="1">
      <c r="A784" s="72" t="s">
        <v>120</v>
      </c>
      <c r="B784" s="70" t="s">
        <v>29</v>
      </c>
      <c r="C784" s="59" t="s">
        <v>121</v>
      </c>
      <c r="D784" s="71" t="s">
        <v>46</v>
      </c>
      <c r="E784" s="61"/>
      <c r="F784" s="62"/>
      <c r="G784" s="69"/>
      <c r="H784" s="64"/>
      <c r="I784" s="38"/>
      <c r="J784"/>
      <c r="K784" s="65"/>
    </row>
    <row r="785" spans="1:11" s="68" customFormat="1" ht="30" customHeight="1">
      <c r="A785" s="72" t="s">
        <v>123</v>
      </c>
      <c r="B785" s="73" t="s">
        <v>122</v>
      </c>
      <c r="C785" s="59" t="s">
        <v>124</v>
      </c>
      <c r="D785" s="71"/>
      <c r="E785" s="61" t="s">
        <v>28</v>
      </c>
      <c r="F785" s="62">
        <v>5</v>
      </c>
      <c r="G785" s="63"/>
      <c r="H785" s="64">
        <f>ROUND(G785*F785,2)</f>
        <v>0</v>
      </c>
      <c r="I785" s="38"/>
      <c r="J785"/>
      <c r="K785" s="65"/>
    </row>
    <row r="786" spans="1:11" s="68" customFormat="1" ht="30" customHeight="1">
      <c r="A786" s="72" t="s">
        <v>125</v>
      </c>
      <c r="B786" s="58" t="s">
        <v>569</v>
      </c>
      <c r="C786" s="59" t="s">
        <v>48</v>
      </c>
      <c r="D786" s="71" t="s">
        <v>127</v>
      </c>
      <c r="E786" s="61"/>
      <c r="F786" s="62"/>
      <c r="G786" s="69"/>
      <c r="H786" s="64"/>
      <c r="I786" s="38"/>
      <c r="J786"/>
      <c r="K786" s="65"/>
    </row>
    <row r="787" spans="1:11" s="68" customFormat="1" ht="30" customHeight="1">
      <c r="A787" s="72" t="s">
        <v>128</v>
      </c>
      <c r="B787" s="70" t="s">
        <v>29</v>
      </c>
      <c r="C787" s="59" t="s">
        <v>129</v>
      </c>
      <c r="D787" s="71" t="s">
        <v>130</v>
      </c>
      <c r="E787" s="61"/>
      <c r="F787" s="62"/>
      <c r="G787" s="64"/>
      <c r="H787" s="64"/>
      <c r="I787" s="38"/>
      <c r="J787"/>
      <c r="K787" s="65"/>
    </row>
    <row r="788" spans="1:11" s="68" customFormat="1" ht="30" customHeight="1">
      <c r="A788" s="72" t="s">
        <v>131</v>
      </c>
      <c r="B788" s="73" t="s">
        <v>122</v>
      </c>
      <c r="C788" s="59" t="s">
        <v>132</v>
      </c>
      <c r="D788" s="71"/>
      <c r="E788" s="61" t="s">
        <v>47</v>
      </c>
      <c r="F788" s="62">
        <v>6</v>
      </c>
      <c r="G788" s="63"/>
      <c r="H788" s="64">
        <f>ROUND(G788*F788,2)</f>
        <v>0</v>
      </c>
      <c r="I788" s="38"/>
      <c r="J788"/>
      <c r="K788" s="65"/>
    </row>
    <row r="789" spans="1:11" s="68" customFormat="1" ht="30" customHeight="1">
      <c r="A789" s="90"/>
      <c r="B789" s="73"/>
      <c r="C789" s="31" t="s">
        <v>481</v>
      </c>
      <c r="D789" s="71"/>
      <c r="E789" s="61"/>
      <c r="F789" s="62"/>
      <c r="G789" s="63"/>
      <c r="H789" s="64"/>
      <c r="I789" s="38"/>
      <c r="J789"/>
      <c r="K789" s="65"/>
    </row>
    <row r="790" spans="1:16" s="66" customFormat="1" ht="30" customHeight="1">
      <c r="A790" s="86"/>
      <c r="B790" s="58" t="s">
        <v>570</v>
      </c>
      <c r="C790" s="59" t="s">
        <v>473</v>
      </c>
      <c r="D790" s="71" t="s">
        <v>157</v>
      </c>
      <c r="E790" s="61"/>
      <c r="F790" s="74"/>
      <c r="G790" s="69"/>
      <c r="H790" s="76"/>
      <c r="I790" s="38"/>
      <c r="J790"/>
      <c r="K790" s="88"/>
      <c r="L790" s="89"/>
      <c r="M790" s="89"/>
      <c r="N790" s="89"/>
      <c r="O790" s="89"/>
      <c r="P790" s="89"/>
    </row>
    <row r="791" spans="1:16" s="66" customFormat="1" ht="30" customHeight="1">
      <c r="A791" s="86"/>
      <c r="B791" s="70" t="s">
        <v>29</v>
      </c>
      <c r="C791" s="59" t="s">
        <v>474</v>
      </c>
      <c r="D791" s="71"/>
      <c r="E791" s="61" t="s">
        <v>77</v>
      </c>
      <c r="F791" s="83">
        <v>4.5</v>
      </c>
      <c r="G791" s="63"/>
      <c r="H791" s="64">
        <f>ROUND(G791*F791,2)</f>
        <v>0</v>
      </c>
      <c r="I791" s="38"/>
      <c r="J791"/>
      <c r="K791" s="88"/>
      <c r="L791" s="89"/>
      <c r="M791" s="89"/>
      <c r="N791" s="89"/>
      <c r="O791" s="89"/>
      <c r="P791" s="89"/>
    </row>
    <row r="792" spans="1:11" s="66" customFormat="1" ht="30" customHeight="1">
      <c r="A792" s="57" t="s">
        <v>154</v>
      </c>
      <c r="B792" s="58" t="s">
        <v>571</v>
      </c>
      <c r="C792" s="59" t="s">
        <v>156</v>
      </c>
      <c r="D792" s="71" t="s">
        <v>157</v>
      </c>
      <c r="E792" s="61"/>
      <c r="F792" s="74"/>
      <c r="G792" s="69"/>
      <c r="H792" s="76"/>
      <c r="I792" s="38"/>
      <c r="J792"/>
      <c r="K792" s="65"/>
    </row>
    <row r="793" spans="1:11" s="66" customFormat="1" ht="30" customHeight="1">
      <c r="A793" s="57" t="s">
        <v>454</v>
      </c>
      <c r="B793" s="70" t="s">
        <v>29</v>
      </c>
      <c r="C793" s="59" t="s">
        <v>466</v>
      </c>
      <c r="D793" s="71"/>
      <c r="E793" s="61" t="s">
        <v>33</v>
      </c>
      <c r="F793" s="83">
        <v>2</v>
      </c>
      <c r="G793" s="63"/>
      <c r="H793" s="64">
        <f>ROUND(G793*F793,2)</f>
        <v>0</v>
      </c>
      <c r="I793" s="38"/>
      <c r="J793"/>
      <c r="K793" s="65"/>
    </row>
    <row r="794" spans="1:11" s="85" customFormat="1" ht="30" customHeight="1">
      <c r="A794" s="57"/>
      <c r="B794" s="58" t="s">
        <v>572</v>
      </c>
      <c r="C794" s="84" t="s">
        <v>455</v>
      </c>
      <c r="D794" s="71" t="s">
        <v>157</v>
      </c>
      <c r="E794" s="61"/>
      <c r="F794" s="74"/>
      <c r="G794" s="69"/>
      <c r="H794" s="76"/>
      <c r="I794" s="38"/>
      <c r="J794"/>
      <c r="K794" s="65"/>
    </row>
    <row r="795" spans="1:11" s="85" customFormat="1" ht="30" customHeight="1">
      <c r="A795" s="57"/>
      <c r="B795" s="70" t="s">
        <v>29</v>
      </c>
      <c r="C795" s="84" t="s">
        <v>456</v>
      </c>
      <c r="D795" s="71"/>
      <c r="E795" s="61"/>
      <c r="F795" s="74"/>
      <c r="G795" s="69"/>
      <c r="H795" s="76"/>
      <c r="I795" s="38"/>
      <c r="J795"/>
      <c r="K795" s="65"/>
    </row>
    <row r="796" spans="1:11" s="68" customFormat="1" ht="33" customHeight="1">
      <c r="A796" s="57"/>
      <c r="B796" s="73" t="s">
        <v>122</v>
      </c>
      <c r="C796" s="59" t="s">
        <v>457</v>
      </c>
      <c r="D796" s="71"/>
      <c r="E796" s="61" t="s">
        <v>47</v>
      </c>
      <c r="F796" s="83">
        <v>115</v>
      </c>
      <c r="G796" s="63"/>
      <c r="H796" s="64">
        <f>ROUND(G796*F796,2)</f>
        <v>0</v>
      </c>
      <c r="I796" s="38"/>
      <c r="J796"/>
      <c r="K796" s="65"/>
    </row>
    <row r="797" spans="1:16" s="85" customFormat="1" ht="30" customHeight="1">
      <c r="A797" s="86" t="s">
        <v>160</v>
      </c>
      <c r="B797" s="58" t="s">
        <v>573</v>
      </c>
      <c r="C797" s="84" t="s">
        <v>162</v>
      </c>
      <c r="D797" s="71" t="s">
        <v>157</v>
      </c>
      <c r="E797" s="61"/>
      <c r="F797" s="74"/>
      <c r="G797" s="69"/>
      <c r="H797" s="76"/>
      <c r="I797" s="38"/>
      <c r="J797"/>
      <c r="K797" s="88"/>
      <c r="L797" s="87"/>
      <c r="M797" s="87"/>
      <c r="N797" s="87"/>
      <c r="O797" s="87"/>
      <c r="P797" s="87"/>
    </row>
    <row r="798" spans="1:16" s="85" customFormat="1" ht="30" customHeight="1">
      <c r="A798" s="86" t="s">
        <v>163</v>
      </c>
      <c r="B798" s="70" t="s">
        <v>29</v>
      </c>
      <c r="C798" s="84" t="s">
        <v>463</v>
      </c>
      <c r="D798" s="71"/>
      <c r="E798" s="61"/>
      <c r="F798" s="74"/>
      <c r="G798" s="69"/>
      <c r="H798" s="76"/>
      <c r="I798" s="38"/>
      <c r="J798"/>
      <c r="K798" s="88"/>
      <c r="L798" s="87"/>
      <c r="M798" s="87"/>
      <c r="N798" s="87"/>
      <c r="O798" s="87"/>
      <c r="P798" s="87"/>
    </row>
    <row r="799" spans="1:16" s="68" customFormat="1" ht="30" customHeight="1">
      <c r="A799" s="86"/>
      <c r="B799" s="73" t="s">
        <v>122</v>
      </c>
      <c r="C799" s="59" t="s">
        <v>498</v>
      </c>
      <c r="D799" s="71"/>
      <c r="E799" s="61" t="s">
        <v>33</v>
      </c>
      <c r="F799" s="83">
        <v>1</v>
      </c>
      <c r="G799" s="63"/>
      <c r="H799" s="64">
        <f>ROUND(G799*F799,2)</f>
        <v>0</v>
      </c>
      <c r="I799" s="38"/>
      <c r="J799"/>
      <c r="K799" s="88"/>
      <c r="L799" s="91"/>
      <c r="M799" s="91"/>
      <c r="N799" s="91"/>
      <c r="O799" s="91"/>
      <c r="P799" s="91"/>
    </row>
    <row r="800" spans="1:11" s="68" customFormat="1" ht="30" customHeight="1">
      <c r="A800" s="57" t="s">
        <v>166</v>
      </c>
      <c r="B800" s="58" t="s">
        <v>574</v>
      </c>
      <c r="C800" s="59" t="s">
        <v>168</v>
      </c>
      <c r="D800" s="71" t="s">
        <v>169</v>
      </c>
      <c r="E800" s="61" t="s">
        <v>47</v>
      </c>
      <c r="F800" s="83">
        <v>24</v>
      </c>
      <c r="G800" s="63"/>
      <c r="H800" s="64">
        <f>ROUND(G800*F800,2)</f>
        <v>0</v>
      </c>
      <c r="I800" s="38"/>
      <c r="J800"/>
      <c r="K800" s="65"/>
    </row>
    <row r="801" spans="1:11" s="66" customFormat="1" ht="30" customHeight="1">
      <c r="A801" s="57"/>
      <c r="B801" s="58" t="s">
        <v>575</v>
      </c>
      <c r="C801" s="59" t="s">
        <v>458</v>
      </c>
      <c r="D801" s="71" t="s">
        <v>459</v>
      </c>
      <c r="E801" s="61"/>
      <c r="F801" s="74"/>
      <c r="G801" s="69"/>
      <c r="H801" s="76"/>
      <c r="I801" s="38"/>
      <c r="J801"/>
      <c r="K801" s="65"/>
    </row>
    <row r="802" spans="1:11" s="66" customFormat="1" ht="30" customHeight="1">
      <c r="A802" s="57"/>
      <c r="B802" s="70" t="s">
        <v>29</v>
      </c>
      <c r="C802" s="59" t="s">
        <v>456</v>
      </c>
      <c r="D802" s="71"/>
      <c r="E802" s="61" t="s">
        <v>47</v>
      </c>
      <c r="F802" s="83">
        <v>115</v>
      </c>
      <c r="G802" s="63"/>
      <c r="H802" s="64">
        <f>ROUND(G802*F802,2)</f>
        <v>0</v>
      </c>
      <c r="I802" s="38"/>
      <c r="J802"/>
      <c r="K802" s="65"/>
    </row>
    <row r="803" spans="1:9" ht="30" customHeight="1">
      <c r="A803" s="17"/>
      <c r="B803" s="10"/>
      <c r="C803" s="31" t="s">
        <v>22</v>
      </c>
      <c r="D803" s="9"/>
      <c r="E803" s="8"/>
      <c r="F803" s="7"/>
      <c r="G803" s="17"/>
      <c r="H803" s="20"/>
      <c r="I803" s="38"/>
    </row>
    <row r="804" spans="1:16" s="68" customFormat="1" ht="33" customHeight="1">
      <c r="A804" s="86"/>
      <c r="B804" s="58" t="s">
        <v>576</v>
      </c>
      <c r="C804" s="59" t="s">
        <v>484</v>
      </c>
      <c r="D804" s="71" t="s">
        <v>485</v>
      </c>
      <c r="E804" s="61"/>
      <c r="F804" s="74"/>
      <c r="G804" s="64"/>
      <c r="H804" s="76"/>
      <c r="I804" s="38"/>
      <c r="J804"/>
      <c r="K804" s="88"/>
      <c r="L804" s="91"/>
      <c r="M804" s="91"/>
      <c r="N804" s="91"/>
      <c r="O804" s="91"/>
      <c r="P804" s="91"/>
    </row>
    <row r="805" spans="1:16" s="68" customFormat="1" ht="30" customHeight="1">
      <c r="A805" s="86" t="s">
        <v>88</v>
      </c>
      <c r="B805" s="70" t="s">
        <v>29</v>
      </c>
      <c r="C805" s="59" t="s">
        <v>171</v>
      </c>
      <c r="D805" s="71"/>
      <c r="E805" s="61" t="s">
        <v>77</v>
      </c>
      <c r="F805" s="83">
        <v>0.2</v>
      </c>
      <c r="G805" s="63"/>
      <c r="H805" s="64">
        <f>ROUND(G805*F805,2)</f>
        <v>0</v>
      </c>
      <c r="I805" s="38"/>
      <c r="J805"/>
      <c r="K805" s="88"/>
      <c r="L805" s="91"/>
      <c r="M805" s="91"/>
      <c r="N805" s="91"/>
      <c r="O805" s="91"/>
      <c r="P805" s="91"/>
    </row>
    <row r="806" spans="1:11" s="66" customFormat="1" ht="30" customHeight="1">
      <c r="A806" s="57" t="s">
        <v>54</v>
      </c>
      <c r="B806" s="58" t="s">
        <v>577</v>
      </c>
      <c r="C806" s="59" t="s">
        <v>90</v>
      </c>
      <c r="D806" s="71" t="s">
        <v>170</v>
      </c>
      <c r="E806" s="61"/>
      <c r="F806" s="74"/>
      <c r="G806" s="69"/>
      <c r="H806" s="76"/>
      <c r="I806" s="38"/>
      <c r="J806"/>
      <c r="K806" s="65"/>
    </row>
    <row r="807" spans="1:11" s="68" customFormat="1" ht="30" customHeight="1">
      <c r="A807" s="57" t="s">
        <v>55</v>
      </c>
      <c r="B807" s="70" t="s">
        <v>29</v>
      </c>
      <c r="C807" s="59" t="s">
        <v>172</v>
      </c>
      <c r="D807" s="71"/>
      <c r="E807" s="61" t="s">
        <v>33</v>
      </c>
      <c r="F807" s="83">
        <v>4</v>
      </c>
      <c r="G807" s="63"/>
      <c r="H807" s="64">
        <f>ROUND(G807*F807,2)</f>
        <v>0</v>
      </c>
      <c r="I807" s="38"/>
      <c r="J807"/>
      <c r="K807" s="65"/>
    </row>
    <row r="808" spans="1:8" ht="30" customHeight="1" thickBot="1">
      <c r="A808" s="18"/>
      <c r="B808" s="35" t="str">
        <f>B777</f>
        <v>II</v>
      </c>
      <c r="C808" s="116" t="str">
        <f>C777</f>
        <v>Rosemount Ave. / Edderton Ave. - Land Drainage Sewer</v>
      </c>
      <c r="D808" s="117"/>
      <c r="E808" s="117"/>
      <c r="F808" s="118"/>
      <c r="G808" s="18" t="s">
        <v>17</v>
      </c>
      <c r="H808" s="18">
        <f>SUM(H777:H807)</f>
        <v>0</v>
      </c>
    </row>
    <row r="809" spans="1:8" ht="36" customHeight="1" thickTop="1">
      <c r="A809" s="50"/>
      <c r="B809" s="134" t="s">
        <v>371</v>
      </c>
      <c r="C809" s="135"/>
      <c r="D809" s="135"/>
      <c r="E809" s="135"/>
      <c r="F809" s="135"/>
      <c r="G809" s="80"/>
      <c r="H809" s="81"/>
    </row>
    <row r="810" spans="1:8" ht="30" customHeight="1" thickBot="1">
      <c r="A810" s="18"/>
      <c r="B810" s="79" t="str">
        <f>B7</f>
        <v>A</v>
      </c>
      <c r="C810" s="136" t="str">
        <f>C7</f>
        <v>Rue Aubert / Rue La Verendrye - Bounded By Rue Aubert, Rue La Verendrye, Rue St. Joseph and Rue Langevin</v>
      </c>
      <c r="D810" s="137"/>
      <c r="E810" s="137"/>
      <c r="F810" s="138"/>
      <c r="G810" s="22" t="s">
        <v>17</v>
      </c>
      <c r="H810" s="22">
        <f>H57</f>
        <v>0</v>
      </c>
    </row>
    <row r="811" spans="1:8" ht="30" customHeight="1" thickBot="1" thickTop="1">
      <c r="A811" s="18"/>
      <c r="B811" s="35" t="str">
        <f>B110</f>
        <v>B</v>
      </c>
      <c r="C811" s="125" t="str">
        <f>C58</f>
        <v>Crawford Ave. / Chandos St. - Bounded By Crawford Ave., Chandos St., Coniston St. and Lyndale Dr.</v>
      </c>
      <c r="D811" s="126"/>
      <c r="E811" s="126"/>
      <c r="F811" s="127"/>
      <c r="G811" s="18" t="s">
        <v>17</v>
      </c>
      <c r="H811" s="18">
        <f>H110</f>
        <v>0</v>
      </c>
    </row>
    <row r="812" spans="1:8" ht="32.25" customHeight="1" thickBot="1" thickTop="1">
      <c r="A812" s="18"/>
      <c r="B812" s="35" t="str">
        <f>B111</f>
        <v>C</v>
      </c>
      <c r="C812" s="125" t="str">
        <f>C111</f>
        <v>Gendreau Ave. / East of Dorge Dr. - Bounded By Gendreau Ave., East of Dorge Dr. and West of Villeneuve Blvd.</v>
      </c>
      <c r="D812" s="126"/>
      <c r="E812" s="126"/>
      <c r="F812" s="127"/>
      <c r="G812" s="18" t="s">
        <v>17</v>
      </c>
      <c r="H812" s="18">
        <f>H153</f>
        <v>0</v>
      </c>
    </row>
    <row r="813" spans="1:8" ht="30" customHeight="1" thickBot="1" thickTop="1">
      <c r="A813" s="25"/>
      <c r="B813" s="35" t="str">
        <f>B154</f>
        <v>D</v>
      </c>
      <c r="C813" s="125" t="str">
        <f>C154</f>
        <v>Helmsdale Ave. / Kimberly Ave. - Bounded By Helmsdale Ave., Kimberly Ave., Kildonan Dr. and Henderson Hwy.</v>
      </c>
      <c r="D813" s="126"/>
      <c r="E813" s="126"/>
      <c r="F813" s="127"/>
      <c r="G813" s="25" t="s">
        <v>17</v>
      </c>
      <c r="H813" s="25">
        <f>H204</f>
        <v>0</v>
      </c>
    </row>
    <row r="814" spans="1:8" ht="30" customHeight="1" thickBot="1" thickTop="1">
      <c r="A814" s="22"/>
      <c r="B814" s="52" t="str">
        <f>B205</f>
        <v>E</v>
      </c>
      <c r="C814" s="128" t="str">
        <f>C205</f>
        <v>Rue La Verendrye / Rue Notre Dame - Bounded By Rue La Verendrye, Rue Notre Dame, Rue La Fleche and Rue Archibald</v>
      </c>
      <c r="D814" s="129"/>
      <c r="E814" s="129"/>
      <c r="F814" s="130"/>
      <c r="G814" s="22" t="s">
        <v>17</v>
      </c>
      <c r="H814" s="22">
        <f>H257</f>
        <v>0</v>
      </c>
    </row>
    <row r="815" spans="1:8" ht="30" customHeight="1" thickBot="1" thickTop="1">
      <c r="A815" s="18"/>
      <c r="B815" s="35" t="str">
        <f>B258</f>
        <v>F</v>
      </c>
      <c r="C815" s="131" t="str">
        <f>C258</f>
        <v>Leighton Ave. / Roberta Ave. - Bouded By Leighton Ave., Roberta Ave., Woodvale St. and Henderson Hwy.</v>
      </c>
      <c r="D815" s="132"/>
      <c r="E815" s="132"/>
      <c r="F815" s="133"/>
      <c r="G815" s="18" t="s">
        <v>17</v>
      </c>
      <c r="H815" s="18">
        <f>H310</f>
        <v>0</v>
      </c>
    </row>
    <row r="816" spans="1:8" ht="30" customHeight="1" thickBot="1" thickTop="1">
      <c r="A816" s="18"/>
      <c r="B816" s="35" t="str">
        <f>B311</f>
        <v>G</v>
      </c>
      <c r="C816" s="125" t="str">
        <f>C311</f>
        <v>Lilian Ave. / Cromwell St. West East Lane - Bounded By Lilian Ave., Cromwell St. and St. Mary's Rd.</v>
      </c>
      <c r="D816" s="126"/>
      <c r="E816" s="126"/>
      <c r="F816" s="127"/>
      <c r="G816" s="18" t="s">
        <v>17</v>
      </c>
      <c r="H816" s="18">
        <f>H358</f>
        <v>0</v>
      </c>
    </row>
    <row r="817" spans="1:8" ht="30" customHeight="1" thickBot="1" thickTop="1">
      <c r="A817" s="18"/>
      <c r="B817" s="35" t="str">
        <f>B359</f>
        <v>H</v>
      </c>
      <c r="C817" s="139" t="str">
        <f>C359</f>
        <v>Lilian Ave. / Cromwell St. South North Lane - Bounded By Lilian Ave., Cromwell St. and St. Mary's Rd.</v>
      </c>
      <c r="D817" s="140"/>
      <c r="E817" s="140"/>
      <c r="F817" s="141"/>
      <c r="G817" s="18" t="s">
        <v>17</v>
      </c>
      <c r="H817" s="18">
        <f>H409</f>
        <v>0</v>
      </c>
    </row>
    <row r="818" spans="1:8" ht="30" customHeight="1" thickBot="1" thickTop="1">
      <c r="A818" s="18"/>
      <c r="B818" s="35" t="str">
        <f>B410</f>
        <v>I</v>
      </c>
      <c r="C818" s="125" t="str">
        <f>C410</f>
        <v>Monck Ave. / Tache Ave. - Bounded By Monck Ave., Tache Ave., Coniston St. and Lyndale Dr.</v>
      </c>
      <c r="D818" s="126"/>
      <c r="E818" s="126"/>
      <c r="F818" s="127"/>
      <c r="G818" s="18" t="s">
        <v>17</v>
      </c>
      <c r="H818" s="18">
        <f>H462</f>
        <v>0</v>
      </c>
    </row>
    <row r="819" spans="1:8" ht="30" customHeight="1" thickBot="1" thickTop="1">
      <c r="A819" s="25"/>
      <c r="B819" s="35" t="str">
        <f>B463</f>
        <v>J</v>
      </c>
      <c r="C819" s="125" t="str">
        <f>C463</f>
        <v>Oakland Ave. / McLeod Ave - Bounded By Oakland Ave., McLeod Ave., Golspie St. and Dundoon St.</v>
      </c>
      <c r="D819" s="126"/>
      <c r="E819" s="126"/>
      <c r="F819" s="127"/>
      <c r="G819" s="25" t="s">
        <v>17</v>
      </c>
      <c r="H819" s="25">
        <f>H509</f>
        <v>0</v>
      </c>
    </row>
    <row r="820" spans="1:8" ht="30" customHeight="1" thickBot="1" thickTop="1">
      <c r="A820" s="22"/>
      <c r="B820" s="52" t="str">
        <f>B510</f>
        <v>K</v>
      </c>
      <c r="C820" s="128" t="str">
        <f>C510</f>
        <v>Pinedale Ave. / Birchdale Ave. - Bounded By Pinedale Ave., Birchdale Ave., Kirkdale St. and Highfield St.</v>
      </c>
      <c r="D820" s="129"/>
      <c r="E820" s="129"/>
      <c r="F820" s="130"/>
      <c r="G820" s="22" t="s">
        <v>17</v>
      </c>
      <c r="H820" s="22">
        <f>H555</f>
        <v>0</v>
      </c>
    </row>
    <row r="821" spans="1:8" ht="30" customHeight="1" thickBot="1" thickTop="1">
      <c r="A821" s="18"/>
      <c r="B821" s="35" t="str">
        <f>B556</f>
        <v>L</v>
      </c>
      <c r="C821" s="131" t="str">
        <f>C556</f>
        <v>Rosemount Ave. / Edderton Ave. - Bounded By Rosemount Ave., Edderton Ave., Rockman St. and Wynne St.</v>
      </c>
      <c r="D821" s="132"/>
      <c r="E821" s="132"/>
      <c r="F821" s="133"/>
      <c r="G821" s="18" t="s">
        <v>17</v>
      </c>
      <c r="H821" s="18">
        <f>H606</f>
        <v>0</v>
      </c>
    </row>
    <row r="822" spans="1:8" ht="30" customHeight="1" thickBot="1" thickTop="1">
      <c r="A822" s="18"/>
      <c r="B822" s="119" t="s">
        <v>449</v>
      </c>
      <c r="C822" s="120"/>
      <c r="D822" s="120"/>
      <c r="E822" s="120"/>
      <c r="F822" s="120"/>
      <c r="G822" s="121"/>
      <c r="H822" s="18">
        <f>SUM(H810:H821)</f>
        <v>0</v>
      </c>
    </row>
    <row r="823" spans="1:8" ht="36" customHeight="1" thickTop="1">
      <c r="A823" s="50"/>
      <c r="B823" s="134" t="s">
        <v>450</v>
      </c>
      <c r="C823" s="135"/>
      <c r="D823" s="135"/>
      <c r="E823" s="135"/>
      <c r="F823" s="135"/>
      <c r="G823" s="80"/>
      <c r="H823" s="81"/>
    </row>
    <row r="824" spans="1:8" ht="30" customHeight="1" thickBot="1">
      <c r="A824" s="18"/>
      <c r="B824" s="79" t="str">
        <f>B608</f>
        <v>AA</v>
      </c>
      <c r="C824" s="136" t="str">
        <f>C608</f>
        <v>Rue Aubert / Rue La Verendrye - Land Drainage Sewer</v>
      </c>
      <c r="D824" s="137"/>
      <c r="E824" s="137"/>
      <c r="F824" s="138"/>
      <c r="G824" s="22" t="s">
        <v>17</v>
      </c>
      <c r="H824" s="22">
        <f>H624</f>
        <v>0</v>
      </c>
    </row>
    <row r="825" spans="1:8" ht="30" customHeight="1" thickBot="1" thickTop="1">
      <c r="A825" s="18"/>
      <c r="B825" s="35" t="str">
        <f>B625</f>
        <v>BB</v>
      </c>
      <c r="C825" s="125" t="str">
        <f>C625</f>
        <v>Crawford Ave. / Chandos St. - Land Drainage Sewer</v>
      </c>
      <c r="D825" s="126"/>
      <c r="E825" s="126"/>
      <c r="F825" s="127"/>
      <c r="G825" s="18" t="s">
        <v>17</v>
      </c>
      <c r="H825" s="18">
        <f>H643</f>
        <v>0</v>
      </c>
    </row>
    <row r="826" spans="1:8" ht="32.25" customHeight="1" thickBot="1" thickTop="1">
      <c r="A826" s="18"/>
      <c r="B826" s="35" t="str">
        <f>B644</f>
        <v>CC</v>
      </c>
      <c r="C826" s="125" t="str">
        <f>C644</f>
        <v>Gendreau Ave. / East of Dorge Dr. - Land Drainage Sewer</v>
      </c>
      <c r="D826" s="126"/>
      <c r="E826" s="126"/>
      <c r="F826" s="127"/>
      <c r="G826" s="18" t="s">
        <v>17</v>
      </c>
      <c r="H826" s="18">
        <f>H664</f>
        <v>0</v>
      </c>
    </row>
    <row r="827" spans="1:8" ht="30" customHeight="1" thickBot="1" thickTop="1">
      <c r="A827" s="25"/>
      <c r="B827" s="35" t="str">
        <f>B665</f>
        <v>DD</v>
      </c>
      <c r="C827" s="125" t="str">
        <f>C665</f>
        <v>Helmsdale Ave. / Kimberly Ave. - Land Drainage Sewer</v>
      </c>
      <c r="D827" s="126"/>
      <c r="E827" s="126"/>
      <c r="F827" s="127"/>
      <c r="G827" s="25" t="s">
        <v>17</v>
      </c>
      <c r="H827" s="25">
        <f>H697</f>
        <v>0</v>
      </c>
    </row>
    <row r="828" spans="1:8" ht="30" customHeight="1" thickBot="1" thickTop="1">
      <c r="A828" s="22"/>
      <c r="B828" s="52" t="str">
        <f>B698</f>
        <v>EE</v>
      </c>
      <c r="C828" s="128" t="str">
        <f>C698</f>
        <v>Rue La Verendrye / Rue Notre Dame - Land Drainage Sewer</v>
      </c>
      <c r="D828" s="129"/>
      <c r="E828" s="129"/>
      <c r="F828" s="130"/>
      <c r="G828" s="22" t="s">
        <v>17</v>
      </c>
      <c r="H828" s="22">
        <f>H716</f>
        <v>0</v>
      </c>
    </row>
    <row r="829" spans="1:8" ht="30" customHeight="1" thickBot="1" thickTop="1">
      <c r="A829" s="18"/>
      <c r="B829" s="35" t="str">
        <f>B717</f>
        <v>FF</v>
      </c>
      <c r="C829" s="131" t="str">
        <f>C717</f>
        <v>Leighton Ave. / Roberta Ave. -Land Drainage Sewer</v>
      </c>
      <c r="D829" s="132"/>
      <c r="E829" s="132"/>
      <c r="F829" s="133"/>
      <c r="G829" s="18" t="s">
        <v>17</v>
      </c>
      <c r="H829" s="18">
        <f>H735</f>
        <v>0</v>
      </c>
    </row>
    <row r="830" spans="1:8" ht="30" customHeight="1" thickBot="1" thickTop="1">
      <c r="A830" s="18"/>
      <c r="B830" s="35" t="str">
        <f>B736</f>
        <v>GG</v>
      </c>
      <c r="C830" s="125" t="str">
        <f>C736</f>
        <v>Monck Ave. / Tache Ave. - Land Drainage Sewer</v>
      </c>
      <c r="D830" s="126"/>
      <c r="E830" s="126"/>
      <c r="F830" s="127"/>
      <c r="G830" s="18" t="s">
        <v>17</v>
      </c>
      <c r="H830" s="18">
        <f>H752</f>
        <v>0</v>
      </c>
    </row>
    <row r="831" spans="1:8" ht="30" customHeight="1" thickBot="1" thickTop="1">
      <c r="A831" s="18"/>
      <c r="B831" s="35" t="str">
        <f>B753</f>
        <v>HH</v>
      </c>
      <c r="C831" s="125" t="str">
        <f>C753</f>
        <v>Oakland Ave. / McLeod Ave - Land Drainage Sewer</v>
      </c>
      <c r="D831" s="126"/>
      <c r="E831" s="126"/>
      <c r="F831" s="127"/>
      <c r="G831" s="18" t="s">
        <v>17</v>
      </c>
      <c r="H831" s="18">
        <f>H776</f>
        <v>0</v>
      </c>
    </row>
    <row r="832" spans="1:8" ht="30" customHeight="1" thickBot="1" thickTop="1">
      <c r="A832" s="25"/>
      <c r="B832" s="35" t="str">
        <f>B777</f>
        <v>II</v>
      </c>
      <c r="C832" s="125" t="str">
        <f>C777</f>
        <v>Rosemount Ave. / Edderton Ave. - Land Drainage Sewer</v>
      </c>
      <c r="D832" s="126"/>
      <c r="E832" s="126"/>
      <c r="F832" s="127"/>
      <c r="G832" s="25" t="s">
        <v>17</v>
      </c>
      <c r="H832" s="25">
        <f>H808</f>
        <v>0</v>
      </c>
    </row>
    <row r="833" spans="1:8" ht="30" customHeight="1" thickBot="1" thickTop="1">
      <c r="A833" s="18"/>
      <c r="B833" s="119" t="s">
        <v>500</v>
      </c>
      <c r="C833" s="120"/>
      <c r="D833" s="120"/>
      <c r="E833" s="120"/>
      <c r="F833" s="120"/>
      <c r="G833" s="121"/>
      <c r="H833" s="18">
        <f>SUM(H824:H832)</f>
        <v>0</v>
      </c>
    </row>
    <row r="834" spans="1:16" ht="36" customHeight="1" thickBot="1" thickTop="1">
      <c r="A834" s="50"/>
      <c r="B834" s="147" t="s">
        <v>18</v>
      </c>
      <c r="C834" s="148"/>
      <c r="D834" s="148"/>
      <c r="E834" s="148"/>
      <c r="F834" s="148"/>
      <c r="G834" s="148"/>
      <c r="H834" s="149"/>
      <c r="K834" s="53"/>
      <c r="L834" s="53"/>
      <c r="M834" s="53"/>
      <c r="N834" s="53"/>
      <c r="O834" s="53"/>
      <c r="P834" s="53"/>
    </row>
    <row r="835" spans="1:8" ht="36" customHeight="1" thickBot="1" thickTop="1">
      <c r="A835" s="95"/>
      <c r="B835" s="96" t="s">
        <v>626</v>
      </c>
      <c r="C835" s="146" t="s">
        <v>501</v>
      </c>
      <c r="D835" s="126"/>
      <c r="E835" s="126"/>
      <c r="F835" s="127"/>
      <c r="G835" s="97" t="s">
        <v>17</v>
      </c>
      <c r="H835" s="98">
        <f>H822</f>
        <v>0</v>
      </c>
    </row>
    <row r="836" spans="1:8" ht="36" customHeight="1" thickBot="1" thickTop="1">
      <c r="A836" s="99"/>
      <c r="B836" s="100" t="s">
        <v>503</v>
      </c>
      <c r="C836" s="146" t="s">
        <v>502</v>
      </c>
      <c r="D836" s="126"/>
      <c r="E836" s="126"/>
      <c r="F836" s="127"/>
      <c r="G836" s="18" t="s">
        <v>17</v>
      </c>
      <c r="H836" s="101">
        <f>H833</f>
        <v>0</v>
      </c>
    </row>
    <row r="837" spans="1:10" s="34" customFormat="1" ht="37.5" customHeight="1" thickTop="1">
      <c r="A837" s="17"/>
      <c r="B837" s="144" t="s">
        <v>25</v>
      </c>
      <c r="C837" s="145"/>
      <c r="D837" s="145"/>
      <c r="E837" s="145"/>
      <c r="F837" s="145"/>
      <c r="G837" s="142">
        <f>H822+H833</f>
        <v>0</v>
      </c>
      <c r="H837" s="143"/>
      <c r="J837"/>
    </row>
    <row r="838" spans="1:8" ht="15.75" customHeight="1">
      <c r="A838" s="51"/>
      <c r="B838" s="46"/>
      <c r="C838" s="47"/>
      <c r="D838" s="48"/>
      <c r="E838" s="47"/>
      <c r="F838" s="47"/>
      <c r="G838" s="24"/>
      <c r="H838" s="56"/>
    </row>
  </sheetData>
  <sheetProtection password="CC35" sheet="1" selectLockedCells="1"/>
  <mergeCells count="74">
    <mergeCell ref="C555:F555"/>
    <mergeCell ref="C818:F818"/>
    <mergeCell ref="C812:F812"/>
    <mergeCell ref="C509:F509"/>
    <mergeCell ref="C819:F819"/>
    <mergeCell ref="C824:F824"/>
    <mergeCell ref="C556:F556"/>
    <mergeCell ref="C606:F606"/>
    <mergeCell ref="C821:F821"/>
    <mergeCell ref="C813:F813"/>
    <mergeCell ref="G837:H837"/>
    <mergeCell ref="B837:F837"/>
    <mergeCell ref="C831:F831"/>
    <mergeCell ref="C827:F827"/>
    <mergeCell ref="C835:F835"/>
    <mergeCell ref="C836:F836"/>
    <mergeCell ref="B834:H834"/>
    <mergeCell ref="C832:F832"/>
    <mergeCell ref="C828:F828"/>
    <mergeCell ref="C829:F829"/>
    <mergeCell ref="C311:F311"/>
    <mergeCell ref="C358:F358"/>
    <mergeCell ref="C410:F410"/>
    <mergeCell ref="C462:F462"/>
    <mergeCell ref="C359:F359"/>
    <mergeCell ref="C409:F409"/>
    <mergeCell ref="C463:F463"/>
    <mergeCell ref="C7:F7"/>
    <mergeCell ref="C57:F57"/>
    <mergeCell ref="C58:F58"/>
    <mergeCell ref="C110:F110"/>
    <mergeCell ref="C257:F257"/>
    <mergeCell ref="C258:F258"/>
    <mergeCell ref="C153:F153"/>
    <mergeCell ref="C154:F154"/>
    <mergeCell ref="C205:F205"/>
    <mergeCell ref="C204:F204"/>
    <mergeCell ref="C825:F825"/>
    <mergeCell ref="C826:F826"/>
    <mergeCell ref="C810:F810"/>
    <mergeCell ref="C811:F811"/>
    <mergeCell ref="C820:F820"/>
    <mergeCell ref="B822:G822"/>
    <mergeCell ref="B823:F823"/>
    <mergeCell ref="C817:F817"/>
    <mergeCell ref="C644:F644"/>
    <mergeCell ref="B6:F6"/>
    <mergeCell ref="C510:F510"/>
    <mergeCell ref="C814:F814"/>
    <mergeCell ref="C815:F815"/>
    <mergeCell ref="C816:F816"/>
    <mergeCell ref="C665:F665"/>
    <mergeCell ref="C111:F111"/>
    <mergeCell ref="B809:F809"/>
    <mergeCell ref="C310:F310"/>
    <mergeCell ref="C717:F717"/>
    <mergeCell ref="B833:G833"/>
    <mergeCell ref="B607:F607"/>
    <mergeCell ref="C608:F608"/>
    <mergeCell ref="C624:F624"/>
    <mergeCell ref="C625:F625"/>
    <mergeCell ref="C643:F643"/>
    <mergeCell ref="C735:F735"/>
    <mergeCell ref="C664:F664"/>
    <mergeCell ref="C830:F830"/>
    <mergeCell ref="C808:F808"/>
    <mergeCell ref="C777:F777"/>
    <mergeCell ref="C736:F736"/>
    <mergeCell ref="C752:F752"/>
    <mergeCell ref="C753:F753"/>
    <mergeCell ref="C776:F776"/>
    <mergeCell ref="C697:F697"/>
    <mergeCell ref="C698:F698"/>
    <mergeCell ref="C716:F716"/>
  </mergeCells>
  <conditionalFormatting sqref="D40:D42 D92:D94 D140:D142 D187:D189 D239:D241 D339:D341 D444:D446 D492:D494 D540:D542 D589:D591 D667:D668">
    <cfRule type="cellIs" priority="2415" dxfId="1293" operator="equal" stopIfTrue="1">
      <formula>"CW 2130-R11"</formula>
    </cfRule>
    <cfRule type="cellIs" priority="2416" dxfId="1293" operator="equal" stopIfTrue="1">
      <formula>"CW 3120-R2"</formula>
    </cfRule>
    <cfRule type="cellIs" priority="2417" dxfId="1293" operator="equal" stopIfTrue="1">
      <formula>"CW 3240-R7"</formula>
    </cfRule>
  </conditionalFormatting>
  <conditionalFormatting sqref="D512 D529:D532 D519:D521 D553:D554">
    <cfRule type="cellIs" priority="2289" dxfId="1293" operator="equal" stopIfTrue="1">
      <formula>"CW 2130-R11"</formula>
    </cfRule>
    <cfRule type="cellIs" priority="2290" dxfId="1293" operator="equal" stopIfTrue="1">
      <formula>"CW 3120-R2"</formula>
    </cfRule>
    <cfRule type="cellIs" priority="2291" dxfId="1293" operator="equal" stopIfTrue="1">
      <formula>"CW 3240-R7"</formula>
    </cfRule>
  </conditionalFormatting>
  <conditionalFormatting sqref="D513">
    <cfRule type="cellIs" priority="2286" dxfId="1293" operator="equal" stopIfTrue="1">
      <formula>"CW 2130-R11"</formula>
    </cfRule>
    <cfRule type="cellIs" priority="2287" dxfId="1293" operator="equal" stopIfTrue="1">
      <formula>"CW 3120-R2"</formula>
    </cfRule>
    <cfRule type="cellIs" priority="2288" dxfId="1293" operator="equal" stopIfTrue="1">
      <formula>"CW 3240-R7"</formula>
    </cfRule>
  </conditionalFormatting>
  <conditionalFormatting sqref="D514">
    <cfRule type="cellIs" priority="2283" dxfId="1293" operator="equal" stopIfTrue="1">
      <formula>"CW 2130-R11"</formula>
    </cfRule>
    <cfRule type="cellIs" priority="2284" dxfId="1293" operator="equal" stopIfTrue="1">
      <formula>"CW 3120-R2"</formula>
    </cfRule>
    <cfRule type="cellIs" priority="2285" dxfId="1293" operator="equal" stopIfTrue="1">
      <formula>"CW 3240-R7"</formula>
    </cfRule>
  </conditionalFormatting>
  <conditionalFormatting sqref="D515">
    <cfRule type="cellIs" priority="2280" dxfId="1293" operator="equal" stopIfTrue="1">
      <formula>"CW 2130-R11"</formula>
    </cfRule>
    <cfRule type="cellIs" priority="2281" dxfId="1293" operator="equal" stopIfTrue="1">
      <formula>"CW 3120-R2"</formula>
    </cfRule>
    <cfRule type="cellIs" priority="2282" dxfId="1293" operator="equal" stopIfTrue="1">
      <formula>"CW 3240-R7"</formula>
    </cfRule>
  </conditionalFormatting>
  <conditionalFormatting sqref="D516">
    <cfRule type="cellIs" priority="2277" dxfId="1293" operator="equal" stopIfTrue="1">
      <formula>"CW 2130-R11"</formula>
    </cfRule>
    <cfRule type="cellIs" priority="2278" dxfId="1293" operator="equal" stopIfTrue="1">
      <formula>"CW 3120-R2"</formula>
    </cfRule>
    <cfRule type="cellIs" priority="2279" dxfId="1293" operator="equal" stopIfTrue="1">
      <formula>"CW 3240-R7"</formula>
    </cfRule>
  </conditionalFormatting>
  <conditionalFormatting sqref="D517">
    <cfRule type="cellIs" priority="2274" dxfId="1293" operator="equal" stopIfTrue="1">
      <formula>"CW 2130-R11"</formula>
    </cfRule>
    <cfRule type="cellIs" priority="2275" dxfId="1293" operator="equal" stopIfTrue="1">
      <formula>"CW 3120-R2"</formula>
    </cfRule>
    <cfRule type="cellIs" priority="2276" dxfId="1293" operator="equal" stopIfTrue="1">
      <formula>"CW 3240-R7"</formula>
    </cfRule>
  </conditionalFormatting>
  <conditionalFormatting sqref="D518">
    <cfRule type="cellIs" priority="2271" dxfId="1293" operator="equal" stopIfTrue="1">
      <formula>"CW 2130-R11"</formula>
    </cfRule>
    <cfRule type="cellIs" priority="2272" dxfId="1293" operator="equal" stopIfTrue="1">
      <formula>"CW 3120-R2"</formula>
    </cfRule>
    <cfRule type="cellIs" priority="2273" dxfId="1293" operator="equal" stopIfTrue="1">
      <formula>"CW 3240-R7"</formula>
    </cfRule>
  </conditionalFormatting>
  <conditionalFormatting sqref="D524:D526">
    <cfRule type="cellIs" priority="2265" dxfId="1293" operator="equal" stopIfTrue="1">
      <formula>"CW 2130-R11"</formula>
    </cfRule>
    <cfRule type="cellIs" priority="2266" dxfId="1293" operator="equal" stopIfTrue="1">
      <formula>"CW 3120-R2"</formula>
    </cfRule>
    <cfRule type="cellIs" priority="2267" dxfId="1293" operator="equal" stopIfTrue="1">
      <formula>"CW 3240-R7"</formula>
    </cfRule>
  </conditionalFormatting>
  <conditionalFormatting sqref="D527">
    <cfRule type="cellIs" priority="2262" dxfId="1293" operator="equal" stopIfTrue="1">
      <formula>"CW 2130-R11"</formula>
    </cfRule>
    <cfRule type="cellIs" priority="2263" dxfId="1293" operator="equal" stopIfTrue="1">
      <formula>"CW 3120-R2"</formula>
    </cfRule>
    <cfRule type="cellIs" priority="2264" dxfId="1293" operator="equal" stopIfTrue="1">
      <formula>"CW 3240-R7"</formula>
    </cfRule>
  </conditionalFormatting>
  <conditionalFormatting sqref="D528">
    <cfRule type="cellIs" priority="2259" dxfId="1293" operator="equal" stopIfTrue="1">
      <formula>"CW 2130-R11"</formula>
    </cfRule>
    <cfRule type="cellIs" priority="2260" dxfId="1293" operator="equal" stopIfTrue="1">
      <formula>"CW 3120-R2"</formula>
    </cfRule>
    <cfRule type="cellIs" priority="2261" dxfId="1293" operator="equal" stopIfTrue="1">
      <formula>"CW 3240-R7"</formula>
    </cfRule>
  </conditionalFormatting>
  <conditionalFormatting sqref="D533">
    <cfRule type="cellIs" priority="2250" dxfId="1293" operator="equal" stopIfTrue="1">
      <formula>"CW 2130-R11"</formula>
    </cfRule>
    <cfRule type="cellIs" priority="2251" dxfId="1293" operator="equal" stopIfTrue="1">
      <formula>"CW 3120-R2"</formula>
    </cfRule>
    <cfRule type="cellIs" priority="2252" dxfId="1293" operator="equal" stopIfTrue="1">
      <formula>"CW 3240-R7"</formula>
    </cfRule>
  </conditionalFormatting>
  <conditionalFormatting sqref="D534:D535">
    <cfRule type="cellIs" priority="2247" dxfId="1293" operator="equal" stopIfTrue="1">
      <formula>"CW 2130-R11"</formula>
    </cfRule>
    <cfRule type="cellIs" priority="2248" dxfId="1293" operator="equal" stopIfTrue="1">
      <formula>"CW 3120-R2"</formula>
    </cfRule>
    <cfRule type="cellIs" priority="2249" dxfId="1293" operator="equal" stopIfTrue="1">
      <formula>"CW 3240-R7"</formula>
    </cfRule>
  </conditionalFormatting>
  <conditionalFormatting sqref="D536:D537">
    <cfRule type="cellIs" priority="2244" dxfId="1293" operator="equal" stopIfTrue="1">
      <formula>"CW 2130-R11"</formula>
    </cfRule>
    <cfRule type="cellIs" priority="2245" dxfId="1293" operator="equal" stopIfTrue="1">
      <formula>"CW 3120-R2"</formula>
    </cfRule>
    <cfRule type="cellIs" priority="2246" dxfId="1293" operator="equal" stopIfTrue="1">
      <formula>"CW 3240-R7"</formula>
    </cfRule>
  </conditionalFormatting>
  <conditionalFormatting sqref="D538">
    <cfRule type="cellIs" priority="2241" dxfId="1293" operator="equal" stopIfTrue="1">
      <formula>"CW 2130-R11"</formula>
    </cfRule>
    <cfRule type="cellIs" priority="2242" dxfId="1293" operator="equal" stopIfTrue="1">
      <formula>"CW 3120-R2"</formula>
    </cfRule>
    <cfRule type="cellIs" priority="2243" dxfId="1293" operator="equal" stopIfTrue="1">
      <formula>"CW 3240-R7"</formula>
    </cfRule>
  </conditionalFormatting>
  <conditionalFormatting sqref="D539">
    <cfRule type="cellIs" priority="2238" dxfId="1293" operator="equal" stopIfTrue="1">
      <formula>"CW 2130-R11"</formula>
    </cfRule>
    <cfRule type="cellIs" priority="2239" dxfId="1293" operator="equal" stopIfTrue="1">
      <formula>"CW 3120-R2"</formula>
    </cfRule>
    <cfRule type="cellIs" priority="2240" dxfId="1293" operator="equal" stopIfTrue="1">
      <formula>"CW 3240-R7"</formula>
    </cfRule>
  </conditionalFormatting>
  <conditionalFormatting sqref="D543">
    <cfRule type="cellIs" priority="2232" dxfId="1293" operator="equal" stopIfTrue="1">
      <formula>"CW 2130-R11"</formula>
    </cfRule>
    <cfRule type="cellIs" priority="2233" dxfId="1293" operator="equal" stopIfTrue="1">
      <formula>"CW 3120-R2"</formula>
    </cfRule>
    <cfRule type="cellIs" priority="2234" dxfId="1293" operator="equal" stopIfTrue="1">
      <formula>"CW 3240-R7"</formula>
    </cfRule>
  </conditionalFormatting>
  <conditionalFormatting sqref="D544">
    <cfRule type="cellIs" priority="2229" dxfId="1293" operator="equal" stopIfTrue="1">
      <formula>"CW 2130-R11"</formula>
    </cfRule>
    <cfRule type="cellIs" priority="2230" dxfId="1293" operator="equal" stopIfTrue="1">
      <formula>"CW 3120-R2"</formula>
    </cfRule>
    <cfRule type="cellIs" priority="2231" dxfId="1293" operator="equal" stopIfTrue="1">
      <formula>"CW 3240-R7"</formula>
    </cfRule>
  </conditionalFormatting>
  <conditionalFormatting sqref="D545:D546">
    <cfRule type="cellIs" priority="2226" dxfId="1293" operator="equal" stopIfTrue="1">
      <formula>"CW 2130-R11"</formula>
    </cfRule>
    <cfRule type="cellIs" priority="2227" dxfId="1293" operator="equal" stopIfTrue="1">
      <formula>"CW 3120-R2"</formula>
    </cfRule>
    <cfRule type="cellIs" priority="2228" dxfId="1293" operator="equal" stopIfTrue="1">
      <formula>"CW 3240-R7"</formula>
    </cfRule>
  </conditionalFormatting>
  <conditionalFormatting sqref="D549:D550">
    <cfRule type="cellIs" priority="2214" dxfId="1293" operator="equal" stopIfTrue="1">
      <formula>"CW 2130-R11"</formula>
    </cfRule>
    <cfRule type="cellIs" priority="2215" dxfId="1293" operator="equal" stopIfTrue="1">
      <formula>"CW 3120-R2"</formula>
    </cfRule>
    <cfRule type="cellIs" priority="2216" dxfId="1293" operator="equal" stopIfTrue="1">
      <formula>"CW 3240-R7"</formula>
    </cfRule>
  </conditionalFormatting>
  <conditionalFormatting sqref="D548">
    <cfRule type="cellIs" priority="2211" dxfId="1293" operator="equal" stopIfTrue="1">
      <formula>"CW 2130-R11"</formula>
    </cfRule>
    <cfRule type="cellIs" priority="2212" dxfId="1293" operator="equal" stopIfTrue="1">
      <formula>"CW 3120-R2"</formula>
    </cfRule>
    <cfRule type="cellIs" priority="2213" dxfId="1293" operator="equal" stopIfTrue="1">
      <formula>"CW 3240-R7"</formula>
    </cfRule>
  </conditionalFormatting>
  <conditionalFormatting sqref="D551">
    <cfRule type="cellIs" priority="2208" dxfId="1293" operator="equal" stopIfTrue="1">
      <formula>"CW 2130-R11"</formula>
    </cfRule>
    <cfRule type="cellIs" priority="2209" dxfId="1293" operator="equal" stopIfTrue="1">
      <formula>"CW 3120-R2"</formula>
    </cfRule>
    <cfRule type="cellIs" priority="2210" dxfId="1293" operator="equal" stopIfTrue="1">
      <formula>"CW 3240-R7"</formula>
    </cfRule>
  </conditionalFormatting>
  <conditionalFormatting sqref="D558 D575:D578 D565:D567 D581 D604:D605">
    <cfRule type="cellIs" priority="2205" dxfId="1293" operator="equal" stopIfTrue="1">
      <formula>"CW 2130-R11"</formula>
    </cfRule>
    <cfRule type="cellIs" priority="2206" dxfId="1293" operator="equal" stopIfTrue="1">
      <formula>"CW 3120-R2"</formula>
    </cfRule>
    <cfRule type="cellIs" priority="2207" dxfId="1293" operator="equal" stopIfTrue="1">
      <formula>"CW 3240-R7"</formula>
    </cfRule>
  </conditionalFormatting>
  <conditionalFormatting sqref="D559">
    <cfRule type="cellIs" priority="2202" dxfId="1293" operator="equal" stopIfTrue="1">
      <formula>"CW 2130-R11"</formula>
    </cfRule>
    <cfRule type="cellIs" priority="2203" dxfId="1293" operator="equal" stopIfTrue="1">
      <formula>"CW 3120-R2"</formula>
    </cfRule>
    <cfRule type="cellIs" priority="2204" dxfId="1293" operator="equal" stopIfTrue="1">
      <formula>"CW 3240-R7"</formula>
    </cfRule>
  </conditionalFormatting>
  <conditionalFormatting sqref="D560">
    <cfRule type="cellIs" priority="2199" dxfId="1293" operator="equal" stopIfTrue="1">
      <formula>"CW 2130-R11"</formula>
    </cfRule>
    <cfRule type="cellIs" priority="2200" dxfId="1293" operator="equal" stopIfTrue="1">
      <formula>"CW 3120-R2"</formula>
    </cfRule>
    <cfRule type="cellIs" priority="2201" dxfId="1293" operator="equal" stopIfTrue="1">
      <formula>"CW 3240-R7"</formula>
    </cfRule>
  </conditionalFormatting>
  <conditionalFormatting sqref="D561">
    <cfRule type="cellIs" priority="2196" dxfId="1293" operator="equal" stopIfTrue="1">
      <formula>"CW 2130-R11"</formula>
    </cfRule>
    <cfRule type="cellIs" priority="2197" dxfId="1293" operator="equal" stopIfTrue="1">
      <formula>"CW 3120-R2"</formula>
    </cfRule>
    <cfRule type="cellIs" priority="2198" dxfId="1293" operator="equal" stopIfTrue="1">
      <formula>"CW 3240-R7"</formula>
    </cfRule>
  </conditionalFormatting>
  <conditionalFormatting sqref="D562">
    <cfRule type="cellIs" priority="2193" dxfId="1293" operator="equal" stopIfTrue="1">
      <formula>"CW 2130-R11"</formula>
    </cfRule>
    <cfRule type="cellIs" priority="2194" dxfId="1293" operator="equal" stopIfTrue="1">
      <formula>"CW 3120-R2"</formula>
    </cfRule>
    <cfRule type="cellIs" priority="2195" dxfId="1293" operator="equal" stopIfTrue="1">
      <formula>"CW 3240-R7"</formula>
    </cfRule>
  </conditionalFormatting>
  <conditionalFormatting sqref="D563">
    <cfRule type="cellIs" priority="2190" dxfId="1293" operator="equal" stopIfTrue="1">
      <formula>"CW 2130-R11"</formula>
    </cfRule>
    <cfRule type="cellIs" priority="2191" dxfId="1293" operator="equal" stopIfTrue="1">
      <formula>"CW 3120-R2"</formula>
    </cfRule>
    <cfRule type="cellIs" priority="2192" dxfId="1293" operator="equal" stopIfTrue="1">
      <formula>"CW 3240-R7"</formula>
    </cfRule>
  </conditionalFormatting>
  <conditionalFormatting sqref="D564">
    <cfRule type="cellIs" priority="2187" dxfId="1293" operator="equal" stopIfTrue="1">
      <formula>"CW 2130-R11"</formula>
    </cfRule>
    <cfRule type="cellIs" priority="2188" dxfId="1293" operator="equal" stopIfTrue="1">
      <formula>"CW 3120-R2"</formula>
    </cfRule>
    <cfRule type="cellIs" priority="2189" dxfId="1293" operator="equal" stopIfTrue="1">
      <formula>"CW 3240-R7"</formula>
    </cfRule>
  </conditionalFormatting>
  <conditionalFormatting sqref="D570:D572">
    <cfRule type="cellIs" priority="2181" dxfId="1293" operator="equal" stopIfTrue="1">
      <formula>"CW 2130-R11"</formula>
    </cfRule>
    <cfRule type="cellIs" priority="2182" dxfId="1293" operator="equal" stopIfTrue="1">
      <formula>"CW 3120-R2"</formula>
    </cfRule>
    <cfRule type="cellIs" priority="2183" dxfId="1293" operator="equal" stopIfTrue="1">
      <formula>"CW 3240-R7"</formula>
    </cfRule>
  </conditionalFormatting>
  <conditionalFormatting sqref="D573">
    <cfRule type="cellIs" priority="2178" dxfId="1293" operator="equal" stopIfTrue="1">
      <formula>"CW 2130-R11"</formula>
    </cfRule>
    <cfRule type="cellIs" priority="2179" dxfId="1293" operator="equal" stopIfTrue="1">
      <formula>"CW 3120-R2"</formula>
    </cfRule>
    <cfRule type="cellIs" priority="2180" dxfId="1293" operator="equal" stopIfTrue="1">
      <formula>"CW 3240-R7"</formula>
    </cfRule>
  </conditionalFormatting>
  <conditionalFormatting sqref="D574">
    <cfRule type="cellIs" priority="2175" dxfId="1293" operator="equal" stopIfTrue="1">
      <formula>"CW 2130-R11"</formula>
    </cfRule>
    <cfRule type="cellIs" priority="2176" dxfId="1293" operator="equal" stopIfTrue="1">
      <formula>"CW 3120-R2"</formula>
    </cfRule>
    <cfRule type="cellIs" priority="2177" dxfId="1293" operator="equal" stopIfTrue="1">
      <formula>"CW 3240-R7"</formula>
    </cfRule>
  </conditionalFormatting>
  <conditionalFormatting sqref="D579">
    <cfRule type="cellIs" priority="2172" dxfId="1293" operator="equal" stopIfTrue="1">
      <formula>"CW 2130-R11"</formula>
    </cfRule>
    <cfRule type="cellIs" priority="2173" dxfId="1293" operator="equal" stopIfTrue="1">
      <formula>"CW 3120-R2"</formula>
    </cfRule>
    <cfRule type="cellIs" priority="2174" dxfId="1293" operator="equal" stopIfTrue="1">
      <formula>"CW 3240-R7"</formula>
    </cfRule>
  </conditionalFormatting>
  <conditionalFormatting sqref="D580">
    <cfRule type="cellIs" priority="2169" dxfId="1293" operator="equal" stopIfTrue="1">
      <formula>"CW 2130-R11"</formula>
    </cfRule>
    <cfRule type="cellIs" priority="2170" dxfId="1293" operator="equal" stopIfTrue="1">
      <formula>"CW 3120-R2"</formula>
    </cfRule>
    <cfRule type="cellIs" priority="2171" dxfId="1293" operator="equal" stopIfTrue="1">
      <formula>"CW 3240-R7"</formula>
    </cfRule>
  </conditionalFormatting>
  <conditionalFormatting sqref="D582">
    <cfRule type="cellIs" priority="2166" dxfId="1293" operator="equal" stopIfTrue="1">
      <formula>"CW 2130-R11"</formula>
    </cfRule>
    <cfRule type="cellIs" priority="2167" dxfId="1293" operator="equal" stopIfTrue="1">
      <formula>"CW 3120-R2"</formula>
    </cfRule>
    <cfRule type="cellIs" priority="2168" dxfId="1293" operator="equal" stopIfTrue="1">
      <formula>"CW 3240-R7"</formula>
    </cfRule>
  </conditionalFormatting>
  <conditionalFormatting sqref="D583:D584">
    <cfRule type="cellIs" priority="2163" dxfId="1293" operator="equal" stopIfTrue="1">
      <formula>"CW 2130-R11"</formula>
    </cfRule>
    <cfRule type="cellIs" priority="2164" dxfId="1293" operator="equal" stopIfTrue="1">
      <formula>"CW 3120-R2"</formula>
    </cfRule>
    <cfRule type="cellIs" priority="2165" dxfId="1293" operator="equal" stopIfTrue="1">
      <formula>"CW 3240-R7"</formula>
    </cfRule>
  </conditionalFormatting>
  <conditionalFormatting sqref="D585:D586">
    <cfRule type="cellIs" priority="2160" dxfId="1293" operator="equal" stopIfTrue="1">
      <formula>"CW 2130-R11"</formula>
    </cfRule>
    <cfRule type="cellIs" priority="2161" dxfId="1293" operator="equal" stopIfTrue="1">
      <formula>"CW 3120-R2"</formula>
    </cfRule>
    <cfRule type="cellIs" priority="2162" dxfId="1293" operator="equal" stopIfTrue="1">
      <formula>"CW 3240-R7"</formula>
    </cfRule>
  </conditionalFormatting>
  <conditionalFormatting sqref="D587">
    <cfRule type="cellIs" priority="2157" dxfId="1293" operator="equal" stopIfTrue="1">
      <formula>"CW 2130-R11"</formula>
    </cfRule>
    <cfRule type="cellIs" priority="2158" dxfId="1293" operator="equal" stopIfTrue="1">
      <formula>"CW 3120-R2"</formula>
    </cfRule>
    <cfRule type="cellIs" priority="2159" dxfId="1293" operator="equal" stopIfTrue="1">
      <formula>"CW 3240-R7"</formula>
    </cfRule>
  </conditionalFormatting>
  <conditionalFormatting sqref="D588">
    <cfRule type="cellIs" priority="2154" dxfId="1293" operator="equal" stopIfTrue="1">
      <formula>"CW 2130-R11"</formula>
    </cfRule>
    <cfRule type="cellIs" priority="2155" dxfId="1293" operator="equal" stopIfTrue="1">
      <formula>"CW 3120-R2"</formula>
    </cfRule>
    <cfRule type="cellIs" priority="2156" dxfId="1293" operator="equal" stopIfTrue="1">
      <formula>"CW 3240-R7"</formula>
    </cfRule>
  </conditionalFormatting>
  <conditionalFormatting sqref="D592">
    <cfRule type="cellIs" priority="2151" dxfId="1293" operator="equal" stopIfTrue="1">
      <formula>"CW 2130-R11"</formula>
    </cfRule>
    <cfRule type="cellIs" priority="2152" dxfId="1293" operator="equal" stopIfTrue="1">
      <formula>"CW 3120-R2"</formula>
    </cfRule>
    <cfRule type="cellIs" priority="2153" dxfId="1293" operator="equal" stopIfTrue="1">
      <formula>"CW 3240-R7"</formula>
    </cfRule>
  </conditionalFormatting>
  <conditionalFormatting sqref="D593">
    <cfRule type="cellIs" priority="2145" dxfId="1293" operator="equal" stopIfTrue="1">
      <formula>"CW 2130-R11"</formula>
    </cfRule>
    <cfRule type="cellIs" priority="2146" dxfId="1293" operator="equal" stopIfTrue="1">
      <formula>"CW 3120-R2"</formula>
    </cfRule>
    <cfRule type="cellIs" priority="2147" dxfId="1293" operator="equal" stopIfTrue="1">
      <formula>"CW 3240-R7"</formula>
    </cfRule>
  </conditionalFormatting>
  <conditionalFormatting sqref="D594:D595">
    <cfRule type="cellIs" priority="2142" dxfId="1293" operator="equal" stopIfTrue="1">
      <formula>"CW 2130-R11"</formula>
    </cfRule>
    <cfRule type="cellIs" priority="2143" dxfId="1293" operator="equal" stopIfTrue="1">
      <formula>"CW 3120-R2"</formula>
    </cfRule>
    <cfRule type="cellIs" priority="2144" dxfId="1293" operator="equal" stopIfTrue="1">
      <formula>"CW 3240-R7"</formula>
    </cfRule>
  </conditionalFormatting>
  <conditionalFormatting sqref="D597">
    <cfRule type="cellIs" priority="2136" dxfId="1293" operator="equal" stopIfTrue="1">
      <formula>"CW 2130-R11"</formula>
    </cfRule>
    <cfRule type="cellIs" priority="2137" dxfId="1293" operator="equal" stopIfTrue="1">
      <formula>"CW 3120-R2"</formula>
    </cfRule>
    <cfRule type="cellIs" priority="2138" dxfId="1293" operator="equal" stopIfTrue="1">
      <formula>"CW 3240-R7"</formula>
    </cfRule>
  </conditionalFormatting>
  <conditionalFormatting sqref="D598">
    <cfRule type="cellIs" priority="2133" dxfId="1293" operator="equal" stopIfTrue="1">
      <formula>"CW 2130-R11"</formula>
    </cfRule>
    <cfRule type="cellIs" priority="2134" dxfId="1293" operator="equal" stopIfTrue="1">
      <formula>"CW 3120-R2"</formula>
    </cfRule>
    <cfRule type="cellIs" priority="2135" dxfId="1293" operator="equal" stopIfTrue="1">
      <formula>"CW 3240-R7"</formula>
    </cfRule>
  </conditionalFormatting>
  <conditionalFormatting sqref="D600:D601">
    <cfRule type="cellIs" priority="2130" dxfId="1293" operator="equal" stopIfTrue="1">
      <formula>"CW 2130-R11"</formula>
    </cfRule>
    <cfRule type="cellIs" priority="2131" dxfId="1293" operator="equal" stopIfTrue="1">
      <formula>"CW 3120-R2"</formula>
    </cfRule>
    <cfRule type="cellIs" priority="2132" dxfId="1293" operator="equal" stopIfTrue="1">
      <formula>"CW 3240-R7"</formula>
    </cfRule>
  </conditionalFormatting>
  <conditionalFormatting sqref="D599">
    <cfRule type="cellIs" priority="2127" dxfId="1293" operator="equal" stopIfTrue="1">
      <formula>"CW 2130-R11"</formula>
    </cfRule>
    <cfRule type="cellIs" priority="2128" dxfId="1293" operator="equal" stopIfTrue="1">
      <formula>"CW 3120-R2"</formula>
    </cfRule>
    <cfRule type="cellIs" priority="2129" dxfId="1293" operator="equal" stopIfTrue="1">
      <formula>"CW 3240-R7"</formula>
    </cfRule>
  </conditionalFormatting>
  <conditionalFormatting sqref="D602">
    <cfRule type="cellIs" priority="2124" dxfId="1293" operator="equal" stopIfTrue="1">
      <formula>"CW 2130-R11"</formula>
    </cfRule>
    <cfRule type="cellIs" priority="2125" dxfId="1293" operator="equal" stopIfTrue="1">
      <formula>"CW 3120-R2"</formula>
    </cfRule>
    <cfRule type="cellIs" priority="2126" dxfId="1293" operator="equal" stopIfTrue="1">
      <formula>"CW 3240-R7"</formula>
    </cfRule>
  </conditionalFormatting>
  <conditionalFormatting sqref="D465 D481:D484 D472:D474 D507:D508">
    <cfRule type="cellIs" priority="2121" dxfId="1293" operator="equal" stopIfTrue="1">
      <formula>"CW 2130-R11"</formula>
    </cfRule>
    <cfRule type="cellIs" priority="2122" dxfId="1293" operator="equal" stopIfTrue="1">
      <formula>"CW 3120-R2"</formula>
    </cfRule>
    <cfRule type="cellIs" priority="2123" dxfId="1293" operator="equal" stopIfTrue="1">
      <formula>"CW 3240-R7"</formula>
    </cfRule>
  </conditionalFormatting>
  <conditionalFormatting sqref="D466">
    <cfRule type="cellIs" priority="2118" dxfId="1293" operator="equal" stopIfTrue="1">
      <formula>"CW 2130-R11"</formula>
    </cfRule>
    <cfRule type="cellIs" priority="2119" dxfId="1293" operator="equal" stopIfTrue="1">
      <formula>"CW 3120-R2"</formula>
    </cfRule>
    <cfRule type="cellIs" priority="2120" dxfId="1293" operator="equal" stopIfTrue="1">
      <formula>"CW 3240-R7"</formula>
    </cfRule>
  </conditionalFormatting>
  <conditionalFormatting sqref="D467">
    <cfRule type="cellIs" priority="2115" dxfId="1293" operator="equal" stopIfTrue="1">
      <formula>"CW 2130-R11"</formula>
    </cfRule>
    <cfRule type="cellIs" priority="2116" dxfId="1293" operator="equal" stopIfTrue="1">
      <formula>"CW 3120-R2"</formula>
    </cfRule>
    <cfRule type="cellIs" priority="2117" dxfId="1293" operator="equal" stopIfTrue="1">
      <formula>"CW 3240-R7"</formula>
    </cfRule>
  </conditionalFormatting>
  <conditionalFormatting sqref="D468">
    <cfRule type="cellIs" priority="2112" dxfId="1293" operator="equal" stopIfTrue="1">
      <formula>"CW 2130-R11"</formula>
    </cfRule>
    <cfRule type="cellIs" priority="2113" dxfId="1293" operator="equal" stopIfTrue="1">
      <formula>"CW 3120-R2"</formula>
    </cfRule>
    <cfRule type="cellIs" priority="2114" dxfId="1293" operator="equal" stopIfTrue="1">
      <formula>"CW 3240-R7"</formula>
    </cfRule>
  </conditionalFormatting>
  <conditionalFormatting sqref="D469">
    <cfRule type="cellIs" priority="2109" dxfId="1293" operator="equal" stopIfTrue="1">
      <formula>"CW 2130-R11"</formula>
    </cfRule>
    <cfRule type="cellIs" priority="2110" dxfId="1293" operator="equal" stopIfTrue="1">
      <formula>"CW 3120-R2"</formula>
    </cfRule>
    <cfRule type="cellIs" priority="2111" dxfId="1293" operator="equal" stopIfTrue="1">
      <formula>"CW 3240-R7"</formula>
    </cfRule>
  </conditionalFormatting>
  <conditionalFormatting sqref="D470">
    <cfRule type="cellIs" priority="2106" dxfId="1293" operator="equal" stopIfTrue="1">
      <formula>"CW 2130-R11"</formula>
    </cfRule>
    <cfRule type="cellIs" priority="2107" dxfId="1293" operator="equal" stopIfTrue="1">
      <formula>"CW 3120-R2"</formula>
    </cfRule>
    <cfRule type="cellIs" priority="2108" dxfId="1293" operator="equal" stopIfTrue="1">
      <formula>"CW 3240-R7"</formula>
    </cfRule>
  </conditionalFormatting>
  <conditionalFormatting sqref="D471">
    <cfRule type="cellIs" priority="2103" dxfId="1293" operator="equal" stopIfTrue="1">
      <formula>"CW 2130-R11"</formula>
    </cfRule>
    <cfRule type="cellIs" priority="2104" dxfId="1293" operator="equal" stopIfTrue="1">
      <formula>"CW 3120-R2"</formula>
    </cfRule>
    <cfRule type="cellIs" priority="2105" dxfId="1293" operator="equal" stopIfTrue="1">
      <formula>"CW 3240-R7"</formula>
    </cfRule>
  </conditionalFormatting>
  <conditionalFormatting sqref="D477:D478">
    <cfRule type="cellIs" priority="2097" dxfId="1293" operator="equal" stopIfTrue="1">
      <formula>"CW 2130-R11"</formula>
    </cfRule>
    <cfRule type="cellIs" priority="2098" dxfId="1293" operator="equal" stopIfTrue="1">
      <formula>"CW 3120-R2"</formula>
    </cfRule>
    <cfRule type="cellIs" priority="2099" dxfId="1293" operator="equal" stopIfTrue="1">
      <formula>"CW 3240-R7"</formula>
    </cfRule>
  </conditionalFormatting>
  <conditionalFormatting sqref="D479">
    <cfRule type="cellIs" priority="2094" dxfId="1293" operator="equal" stopIfTrue="1">
      <formula>"CW 2130-R11"</formula>
    </cfRule>
    <cfRule type="cellIs" priority="2095" dxfId="1293" operator="equal" stopIfTrue="1">
      <formula>"CW 3120-R2"</formula>
    </cfRule>
    <cfRule type="cellIs" priority="2096" dxfId="1293" operator="equal" stopIfTrue="1">
      <formula>"CW 3240-R7"</formula>
    </cfRule>
  </conditionalFormatting>
  <conditionalFormatting sqref="D480">
    <cfRule type="cellIs" priority="2091" dxfId="1293" operator="equal" stopIfTrue="1">
      <formula>"CW 2130-R11"</formula>
    </cfRule>
    <cfRule type="cellIs" priority="2092" dxfId="1293" operator="equal" stopIfTrue="1">
      <formula>"CW 3120-R2"</formula>
    </cfRule>
    <cfRule type="cellIs" priority="2093" dxfId="1293" operator="equal" stopIfTrue="1">
      <formula>"CW 3240-R7"</formula>
    </cfRule>
  </conditionalFormatting>
  <conditionalFormatting sqref="D485">
    <cfRule type="cellIs" priority="2082" dxfId="1293" operator="equal" stopIfTrue="1">
      <formula>"CW 2130-R11"</formula>
    </cfRule>
    <cfRule type="cellIs" priority="2083" dxfId="1293" operator="equal" stopIfTrue="1">
      <formula>"CW 3120-R2"</formula>
    </cfRule>
    <cfRule type="cellIs" priority="2084" dxfId="1293" operator="equal" stopIfTrue="1">
      <formula>"CW 3240-R7"</formula>
    </cfRule>
  </conditionalFormatting>
  <conditionalFormatting sqref="D486:D487">
    <cfRule type="cellIs" priority="2079" dxfId="1293" operator="equal" stopIfTrue="1">
      <formula>"CW 2130-R11"</formula>
    </cfRule>
    <cfRule type="cellIs" priority="2080" dxfId="1293" operator="equal" stopIfTrue="1">
      <formula>"CW 3120-R2"</formula>
    </cfRule>
    <cfRule type="cellIs" priority="2081" dxfId="1293" operator="equal" stopIfTrue="1">
      <formula>"CW 3240-R7"</formula>
    </cfRule>
  </conditionalFormatting>
  <conditionalFormatting sqref="D488:D489">
    <cfRule type="cellIs" priority="2076" dxfId="1293" operator="equal" stopIfTrue="1">
      <formula>"CW 2130-R11"</formula>
    </cfRule>
    <cfRule type="cellIs" priority="2077" dxfId="1293" operator="equal" stopIfTrue="1">
      <formula>"CW 3120-R2"</formula>
    </cfRule>
    <cfRule type="cellIs" priority="2078" dxfId="1293" operator="equal" stopIfTrue="1">
      <formula>"CW 3240-R7"</formula>
    </cfRule>
  </conditionalFormatting>
  <conditionalFormatting sqref="D490">
    <cfRule type="cellIs" priority="2073" dxfId="1293" operator="equal" stopIfTrue="1">
      <formula>"CW 2130-R11"</formula>
    </cfRule>
    <cfRule type="cellIs" priority="2074" dxfId="1293" operator="equal" stopIfTrue="1">
      <formula>"CW 3120-R2"</formula>
    </cfRule>
    <cfRule type="cellIs" priority="2075" dxfId="1293" operator="equal" stopIfTrue="1">
      <formula>"CW 3240-R7"</formula>
    </cfRule>
  </conditionalFormatting>
  <conditionalFormatting sqref="D491">
    <cfRule type="cellIs" priority="2070" dxfId="1293" operator="equal" stopIfTrue="1">
      <formula>"CW 2130-R11"</formula>
    </cfRule>
    <cfRule type="cellIs" priority="2071" dxfId="1293" operator="equal" stopIfTrue="1">
      <formula>"CW 3120-R2"</formula>
    </cfRule>
    <cfRule type="cellIs" priority="2072" dxfId="1293" operator="equal" stopIfTrue="1">
      <formula>"CW 3240-R7"</formula>
    </cfRule>
  </conditionalFormatting>
  <conditionalFormatting sqref="D495">
    <cfRule type="cellIs" priority="2064" dxfId="1293" operator="equal" stopIfTrue="1">
      <formula>"CW 2130-R11"</formula>
    </cfRule>
    <cfRule type="cellIs" priority="2065" dxfId="1293" operator="equal" stopIfTrue="1">
      <formula>"CW 3120-R2"</formula>
    </cfRule>
    <cfRule type="cellIs" priority="2066" dxfId="1293" operator="equal" stopIfTrue="1">
      <formula>"CW 3240-R7"</formula>
    </cfRule>
  </conditionalFormatting>
  <conditionalFormatting sqref="D496">
    <cfRule type="cellIs" priority="2061" dxfId="1293" operator="equal" stopIfTrue="1">
      <formula>"CW 2130-R11"</formula>
    </cfRule>
    <cfRule type="cellIs" priority="2062" dxfId="1293" operator="equal" stopIfTrue="1">
      <formula>"CW 3120-R2"</formula>
    </cfRule>
    <cfRule type="cellIs" priority="2063" dxfId="1293" operator="equal" stopIfTrue="1">
      <formula>"CW 3240-R7"</formula>
    </cfRule>
  </conditionalFormatting>
  <conditionalFormatting sqref="D497:D498">
    <cfRule type="cellIs" priority="2058" dxfId="1293" operator="equal" stopIfTrue="1">
      <formula>"CW 2130-R11"</formula>
    </cfRule>
    <cfRule type="cellIs" priority="2059" dxfId="1293" operator="equal" stopIfTrue="1">
      <formula>"CW 3120-R2"</formula>
    </cfRule>
    <cfRule type="cellIs" priority="2060" dxfId="1293" operator="equal" stopIfTrue="1">
      <formula>"CW 3240-R7"</formula>
    </cfRule>
  </conditionalFormatting>
  <conditionalFormatting sqref="D500">
    <cfRule type="cellIs" priority="2052" dxfId="1293" operator="equal" stopIfTrue="1">
      <formula>"CW 2130-R11"</formula>
    </cfRule>
    <cfRule type="cellIs" priority="2053" dxfId="1293" operator="equal" stopIfTrue="1">
      <formula>"CW 3120-R2"</formula>
    </cfRule>
    <cfRule type="cellIs" priority="2054" dxfId="1293" operator="equal" stopIfTrue="1">
      <formula>"CW 3240-R7"</formula>
    </cfRule>
  </conditionalFormatting>
  <conditionalFormatting sqref="D501">
    <cfRule type="cellIs" priority="2049" dxfId="1293" operator="equal" stopIfTrue="1">
      <formula>"CW 2130-R11"</formula>
    </cfRule>
    <cfRule type="cellIs" priority="2050" dxfId="1293" operator="equal" stopIfTrue="1">
      <formula>"CW 3120-R2"</formula>
    </cfRule>
    <cfRule type="cellIs" priority="2051" dxfId="1293" operator="equal" stopIfTrue="1">
      <formula>"CW 3240-R7"</formula>
    </cfRule>
  </conditionalFormatting>
  <conditionalFormatting sqref="D503:D504">
    <cfRule type="cellIs" priority="2046" dxfId="1293" operator="equal" stopIfTrue="1">
      <formula>"CW 2130-R11"</formula>
    </cfRule>
    <cfRule type="cellIs" priority="2047" dxfId="1293" operator="equal" stopIfTrue="1">
      <formula>"CW 3120-R2"</formula>
    </cfRule>
    <cfRule type="cellIs" priority="2048" dxfId="1293" operator="equal" stopIfTrue="1">
      <formula>"CW 3240-R7"</formula>
    </cfRule>
  </conditionalFormatting>
  <conditionalFormatting sqref="D502">
    <cfRule type="cellIs" priority="2043" dxfId="1293" operator="equal" stopIfTrue="1">
      <formula>"CW 2130-R11"</formula>
    </cfRule>
    <cfRule type="cellIs" priority="2044" dxfId="1293" operator="equal" stopIfTrue="1">
      <formula>"CW 3120-R2"</formula>
    </cfRule>
    <cfRule type="cellIs" priority="2045" dxfId="1293" operator="equal" stopIfTrue="1">
      <formula>"CW 3240-R7"</formula>
    </cfRule>
  </conditionalFormatting>
  <conditionalFormatting sqref="D505">
    <cfRule type="cellIs" priority="2040" dxfId="1293" operator="equal" stopIfTrue="1">
      <formula>"CW 2130-R11"</formula>
    </cfRule>
    <cfRule type="cellIs" priority="2041" dxfId="1293" operator="equal" stopIfTrue="1">
      <formula>"CW 3120-R2"</formula>
    </cfRule>
    <cfRule type="cellIs" priority="2042" dxfId="1293" operator="equal" stopIfTrue="1">
      <formula>"CW 3240-R7"</formula>
    </cfRule>
  </conditionalFormatting>
  <conditionalFormatting sqref="D313 D330:D333 D320:D322 D336 D356:D357">
    <cfRule type="cellIs" priority="2037" dxfId="1293" operator="equal" stopIfTrue="1">
      <formula>"CW 2130-R11"</formula>
    </cfRule>
    <cfRule type="cellIs" priority="2038" dxfId="1293" operator="equal" stopIfTrue="1">
      <formula>"CW 3120-R2"</formula>
    </cfRule>
    <cfRule type="cellIs" priority="2039" dxfId="1293" operator="equal" stopIfTrue="1">
      <formula>"CW 3240-R7"</formula>
    </cfRule>
  </conditionalFormatting>
  <conditionalFormatting sqref="D314">
    <cfRule type="cellIs" priority="2034" dxfId="1293" operator="equal" stopIfTrue="1">
      <formula>"CW 2130-R11"</formula>
    </cfRule>
    <cfRule type="cellIs" priority="2035" dxfId="1293" operator="equal" stopIfTrue="1">
      <formula>"CW 3120-R2"</formula>
    </cfRule>
    <cfRule type="cellIs" priority="2036" dxfId="1293" operator="equal" stopIfTrue="1">
      <formula>"CW 3240-R7"</formula>
    </cfRule>
  </conditionalFormatting>
  <conditionalFormatting sqref="D315">
    <cfRule type="cellIs" priority="2031" dxfId="1293" operator="equal" stopIfTrue="1">
      <formula>"CW 2130-R11"</formula>
    </cfRule>
    <cfRule type="cellIs" priority="2032" dxfId="1293" operator="equal" stopIfTrue="1">
      <formula>"CW 3120-R2"</formula>
    </cfRule>
    <cfRule type="cellIs" priority="2033" dxfId="1293" operator="equal" stopIfTrue="1">
      <formula>"CW 3240-R7"</formula>
    </cfRule>
  </conditionalFormatting>
  <conditionalFormatting sqref="D316">
    <cfRule type="cellIs" priority="2028" dxfId="1293" operator="equal" stopIfTrue="1">
      <formula>"CW 2130-R11"</formula>
    </cfRule>
    <cfRule type="cellIs" priority="2029" dxfId="1293" operator="equal" stopIfTrue="1">
      <formula>"CW 3120-R2"</formula>
    </cfRule>
    <cfRule type="cellIs" priority="2030" dxfId="1293" operator="equal" stopIfTrue="1">
      <formula>"CW 3240-R7"</formula>
    </cfRule>
  </conditionalFormatting>
  <conditionalFormatting sqref="D317">
    <cfRule type="cellIs" priority="2025" dxfId="1293" operator="equal" stopIfTrue="1">
      <formula>"CW 2130-R11"</formula>
    </cfRule>
    <cfRule type="cellIs" priority="2026" dxfId="1293" operator="equal" stopIfTrue="1">
      <formula>"CW 3120-R2"</formula>
    </cfRule>
    <cfRule type="cellIs" priority="2027" dxfId="1293" operator="equal" stopIfTrue="1">
      <formula>"CW 3240-R7"</formula>
    </cfRule>
  </conditionalFormatting>
  <conditionalFormatting sqref="D318">
    <cfRule type="cellIs" priority="2022" dxfId="1293" operator="equal" stopIfTrue="1">
      <formula>"CW 2130-R11"</formula>
    </cfRule>
    <cfRule type="cellIs" priority="2023" dxfId="1293" operator="equal" stopIfTrue="1">
      <formula>"CW 3120-R2"</formula>
    </cfRule>
    <cfRule type="cellIs" priority="2024" dxfId="1293" operator="equal" stopIfTrue="1">
      <formula>"CW 3240-R7"</formula>
    </cfRule>
  </conditionalFormatting>
  <conditionalFormatting sqref="D319">
    <cfRule type="cellIs" priority="2019" dxfId="1293" operator="equal" stopIfTrue="1">
      <formula>"CW 2130-R11"</formula>
    </cfRule>
    <cfRule type="cellIs" priority="2020" dxfId="1293" operator="equal" stopIfTrue="1">
      <formula>"CW 3120-R2"</formula>
    </cfRule>
    <cfRule type="cellIs" priority="2021" dxfId="1293" operator="equal" stopIfTrue="1">
      <formula>"CW 3240-R7"</formula>
    </cfRule>
  </conditionalFormatting>
  <conditionalFormatting sqref="D325:D327">
    <cfRule type="cellIs" priority="2013" dxfId="1293" operator="equal" stopIfTrue="1">
      <formula>"CW 2130-R11"</formula>
    </cfRule>
    <cfRule type="cellIs" priority="2014" dxfId="1293" operator="equal" stopIfTrue="1">
      <formula>"CW 3120-R2"</formula>
    </cfRule>
    <cfRule type="cellIs" priority="2015" dxfId="1293" operator="equal" stopIfTrue="1">
      <formula>"CW 3240-R7"</formula>
    </cfRule>
  </conditionalFormatting>
  <conditionalFormatting sqref="D328">
    <cfRule type="cellIs" priority="2010" dxfId="1293" operator="equal" stopIfTrue="1">
      <formula>"CW 2130-R11"</formula>
    </cfRule>
    <cfRule type="cellIs" priority="2011" dxfId="1293" operator="equal" stopIfTrue="1">
      <formula>"CW 3120-R2"</formula>
    </cfRule>
    <cfRule type="cellIs" priority="2012" dxfId="1293" operator="equal" stopIfTrue="1">
      <formula>"CW 3240-R7"</formula>
    </cfRule>
  </conditionalFormatting>
  <conditionalFormatting sqref="D329">
    <cfRule type="cellIs" priority="2007" dxfId="1293" operator="equal" stopIfTrue="1">
      <formula>"CW 2130-R11"</formula>
    </cfRule>
    <cfRule type="cellIs" priority="2008" dxfId="1293" operator="equal" stopIfTrue="1">
      <formula>"CW 3120-R2"</formula>
    </cfRule>
    <cfRule type="cellIs" priority="2009" dxfId="1293" operator="equal" stopIfTrue="1">
      <formula>"CW 3240-R7"</formula>
    </cfRule>
  </conditionalFormatting>
  <conditionalFormatting sqref="D334">
    <cfRule type="cellIs" priority="2004" dxfId="1293" operator="equal" stopIfTrue="1">
      <formula>"CW 2130-R11"</formula>
    </cfRule>
    <cfRule type="cellIs" priority="2005" dxfId="1293" operator="equal" stopIfTrue="1">
      <formula>"CW 3120-R2"</formula>
    </cfRule>
    <cfRule type="cellIs" priority="2006" dxfId="1293" operator="equal" stopIfTrue="1">
      <formula>"CW 3240-R7"</formula>
    </cfRule>
  </conditionalFormatting>
  <conditionalFormatting sqref="D335">
    <cfRule type="cellIs" priority="2001" dxfId="1293" operator="equal" stopIfTrue="1">
      <formula>"CW 2130-R11"</formula>
    </cfRule>
    <cfRule type="cellIs" priority="2002" dxfId="1293" operator="equal" stopIfTrue="1">
      <formula>"CW 3120-R2"</formula>
    </cfRule>
    <cfRule type="cellIs" priority="2003" dxfId="1293" operator="equal" stopIfTrue="1">
      <formula>"CW 3240-R7"</formula>
    </cfRule>
  </conditionalFormatting>
  <conditionalFormatting sqref="D337:D338">
    <cfRule type="cellIs" priority="1992" dxfId="1293" operator="equal" stopIfTrue="1">
      <formula>"CW 2130-R11"</formula>
    </cfRule>
    <cfRule type="cellIs" priority="1993" dxfId="1293" operator="equal" stopIfTrue="1">
      <formula>"CW 3120-R2"</formula>
    </cfRule>
    <cfRule type="cellIs" priority="1994" dxfId="1293" operator="equal" stopIfTrue="1">
      <formula>"CW 3240-R7"</formula>
    </cfRule>
  </conditionalFormatting>
  <conditionalFormatting sqref="D342">
    <cfRule type="cellIs" priority="1983" dxfId="1293" operator="equal" stopIfTrue="1">
      <formula>"CW 2130-R11"</formula>
    </cfRule>
    <cfRule type="cellIs" priority="1984" dxfId="1293" operator="equal" stopIfTrue="1">
      <formula>"CW 3120-R2"</formula>
    </cfRule>
    <cfRule type="cellIs" priority="1985" dxfId="1293" operator="equal" stopIfTrue="1">
      <formula>"CW 3240-R7"</formula>
    </cfRule>
  </conditionalFormatting>
  <conditionalFormatting sqref="D343">
    <cfRule type="cellIs" priority="1977" dxfId="1293" operator="equal" stopIfTrue="1">
      <formula>"CW 2130-R11"</formula>
    </cfRule>
    <cfRule type="cellIs" priority="1978" dxfId="1293" operator="equal" stopIfTrue="1">
      <formula>"CW 3120-R2"</formula>
    </cfRule>
    <cfRule type="cellIs" priority="1979" dxfId="1293" operator="equal" stopIfTrue="1">
      <formula>"CW 3240-R7"</formula>
    </cfRule>
  </conditionalFormatting>
  <conditionalFormatting sqref="D344:D345">
    <cfRule type="cellIs" priority="1974" dxfId="1293" operator="equal" stopIfTrue="1">
      <formula>"CW 2130-R11"</formula>
    </cfRule>
    <cfRule type="cellIs" priority="1975" dxfId="1293" operator="equal" stopIfTrue="1">
      <formula>"CW 3120-R2"</formula>
    </cfRule>
    <cfRule type="cellIs" priority="1976" dxfId="1293" operator="equal" stopIfTrue="1">
      <formula>"CW 3240-R7"</formula>
    </cfRule>
  </conditionalFormatting>
  <conditionalFormatting sqref="D346:D347">
    <cfRule type="cellIs" priority="1971" dxfId="1293" operator="equal" stopIfTrue="1">
      <formula>"CW 2130-R11"</formula>
    </cfRule>
    <cfRule type="cellIs" priority="1972" dxfId="1293" operator="equal" stopIfTrue="1">
      <formula>"CW 3120-R2"</formula>
    </cfRule>
    <cfRule type="cellIs" priority="1973" dxfId="1293" operator="equal" stopIfTrue="1">
      <formula>"CW 3240-R7"</formula>
    </cfRule>
  </conditionalFormatting>
  <conditionalFormatting sqref="D352:D353">
    <cfRule type="cellIs" priority="1962" dxfId="1293" operator="equal" stopIfTrue="1">
      <formula>"CW 2130-R11"</formula>
    </cfRule>
    <cfRule type="cellIs" priority="1963" dxfId="1293" operator="equal" stopIfTrue="1">
      <formula>"CW 3120-R2"</formula>
    </cfRule>
    <cfRule type="cellIs" priority="1964" dxfId="1293" operator="equal" stopIfTrue="1">
      <formula>"CW 3240-R7"</formula>
    </cfRule>
  </conditionalFormatting>
  <conditionalFormatting sqref="D351">
    <cfRule type="cellIs" priority="1959" dxfId="1293" operator="equal" stopIfTrue="1">
      <formula>"CW 2130-R11"</formula>
    </cfRule>
    <cfRule type="cellIs" priority="1960" dxfId="1293" operator="equal" stopIfTrue="1">
      <formula>"CW 3120-R2"</formula>
    </cfRule>
    <cfRule type="cellIs" priority="1961" dxfId="1293" operator="equal" stopIfTrue="1">
      <formula>"CW 3240-R7"</formula>
    </cfRule>
  </conditionalFormatting>
  <conditionalFormatting sqref="D354">
    <cfRule type="cellIs" priority="1956" dxfId="1293" operator="equal" stopIfTrue="1">
      <formula>"CW 2130-R11"</formula>
    </cfRule>
    <cfRule type="cellIs" priority="1957" dxfId="1293" operator="equal" stopIfTrue="1">
      <formula>"CW 3120-R2"</formula>
    </cfRule>
    <cfRule type="cellIs" priority="1958" dxfId="1293" operator="equal" stopIfTrue="1">
      <formula>"CW 3240-R7"</formula>
    </cfRule>
  </conditionalFormatting>
  <conditionalFormatting sqref="D412 D430:D433 D420:D422 D436 D460:D461">
    <cfRule type="cellIs" priority="1953" dxfId="1293" operator="equal" stopIfTrue="1">
      <formula>"CW 2130-R11"</formula>
    </cfRule>
    <cfRule type="cellIs" priority="1954" dxfId="1293" operator="equal" stopIfTrue="1">
      <formula>"CW 3120-R2"</formula>
    </cfRule>
    <cfRule type="cellIs" priority="1955" dxfId="1293" operator="equal" stopIfTrue="1">
      <formula>"CW 3240-R7"</formula>
    </cfRule>
  </conditionalFormatting>
  <conditionalFormatting sqref="D413">
    <cfRule type="cellIs" priority="1950" dxfId="1293" operator="equal" stopIfTrue="1">
      <formula>"CW 2130-R11"</formula>
    </cfRule>
    <cfRule type="cellIs" priority="1951" dxfId="1293" operator="equal" stopIfTrue="1">
      <formula>"CW 3120-R2"</formula>
    </cfRule>
    <cfRule type="cellIs" priority="1952" dxfId="1293" operator="equal" stopIfTrue="1">
      <formula>"CW 3240-R7"</formula>
    </cfRule>
  </conditionalFormatting>
  <conditionalFormatting sqref="D414">
    <cfRule type="cellIs" priority="1947" dxfId="1293" operator="equal" stopIfTrue="1">
      <formula>"CW 2130-R11"</formula>
    </cfRule>
    <cfRule type="cellIs" priority="1948" dxfId="1293" operator="equal" stopIfTrue="1">
      <formula>"CW 3120-R2"</formula>
    </cfRule>
    <cfRule type="cellIs" priority="1949" dxfId="1293" operator="equal" stopIfTrue="1">
      <formula>"CW 3240-R7"</formula>
    </cfRule>
  </conditionalFormatting>
  <conditionalFormatting sqref="D415">
    <cfRule type="cellIs" priority="1944" dxfId="1293" operator="equal" stopIfTrue="1">
      <formula>"CW 2130-R11"</formula>
    </cfRule>
    <cfRule type="cellIs" priority="1945" dxfId="1293" operator="equal" stopIfTrue="1">
      <formula>"CW 3120-R2"</formula>
    </cfRule>
    <cfRule type="cellIs" priority="1946" dxfId="1293" operator="equal" stopIfTrue="1">
      <formula>"CW 3240-R7"</formula>
    </cfRule>
  </conditionalFormatting>
  <conditionalFormatting sqref="D416">
    <cfRule type="cellIs" priority="1941" dxfId="1293" operator="equal" stopIfTrue="1">
      <formula>"CW 2130-R11"</formula>
    </cfRule>
    <cfRule type="cellIs" priority="1942" dxfId="1293" operator="equal" stopIfTrue="1">
      <formula>"CW 3120-R2"</formula>
    </cfRule>
    <cfRule type="cellIs" priority="1943" dxfId="1293" operator="equal" stopIfTrue="1">
      <formula>"CW 3240-R7"</formula>
    </cfRule>
  </conditionalFormatting>
  <conditionalFormatting sqref="D417">
    <cfRule type="cellIs" priority="1938" dxfId="1293" operator="equal" stopIfTrue="1">
      <formula>"CW 2130-R11"</formula>
    </cfRule>
    <cfRule type="cellIs" priority="1939" dxfId="1293" operator="equal" stopIfTrue="1">
      <formula>"CW 3120-R2"</formula>
    </cfRule>
    <cfRule type="cellIs" priority="1940" dxfId="1293" operator="equal" stopIfTrue="1">
      <formula>"CW 3240-R7"</formula>
    </cfRule>
  </conditionalFormatting>
  <conditionalFormatting sqref="D418">
    <cfRule type="cellIs" priority="1935" dxfId="1293" operator="equal" stopIfTrue="1">
      <formula>"CW 2130-R11"</formula>
    </cfRule>
    <cfRule type="cellIs" priority="1936" dxfId="1293" operator="equal" stopIfTrue="1">
      <formula>"CW 3120-R2"</formula>
    </cfRule>
    <cfRule type="cellIs" priority="1937" dxfId="1293" operator="equal" stopIfTrue="1">
      <formula>"CW 3240-R7"</formula>
    </cfRule>
  </conditionalFormatting>
  <conditionalFormatting sqref="D419">
    <cfRule type="cellIs" priority="1932" dxfId="1293" operator="equal" stopIfTrue="1">
      <formula>"CW 2130-R11"</formula>
    </cfRule>
    <cfRule type="cellIs" priority="1933" dxfId="1293" operator="equal" stopIfTrue="1">
      <formula>"CW 3120-R2"</formula>
    </cfRule>
    <cfRule type="cellIs" priority="1934" dxfId="1293" operator="equal" stopIfTrue="1">
      <formula>"CW 3240-R7"</formula>
    </cfRule>
  </conditionalFormatting>
  <conditionalFormatting sqref="D425:D427">
    <cfRule type="cellIs" priority="1929" dxfId="1293" operator="equal" stopIfTrue="1">
      <formula>"CW 2130-R11"</formula>
    </cfRule>
    <cfRule type="cellIs" priority="1930" dxfId="1293" operator="equal" stopIfTrue="1">
      <formula>"CW 3120-R2"</formula>
    </cfRule>
    <cfRule type="cellIs" priority="1931" dxfId="1293" operator="equal" stopIfTrue="1">
      <formula>"CW 3240-R7"</formula>
    </cfRule>
  </conditionalFormatting>
  <conditionalFormatting sqref="D428">
    <cfRule type="cellIs" priority="1926" dxfId="1293" operator="equal" stopIfTrue="1">
      <formula>"CW 2130-R11"</formula>
    </cfRule>
    <cfRule type="cellIs" priority="1927" dxfId="1293" operator="equal" stopIfTrue="1">
      <formula>"CW 3120-R2"</formula>
    </cfRule>
    <cfRule type="cellIs" priority="1928" dxfId="1293" operator="equal" stopIfTrue="1">
      <formula>"CW 3240-R7"</formula>
    </cfRule>
  </conditionalFormatting>
  <conditionalFormatting sqref="D429">
    <cfRule type="cellIs" priority="1923" dxfId="1293" operator="equal" stopIfTrue="1">
      <formula>"CW 2130-R11"</formula>
    </cfRule>
    <cfRule type="cellIs" priority="1924" dxfId="1293" operator="equal" stopIfTrue="1">
      <formula>"CW 3120-R2"</formula>
    </cfRule>
    <cfRule type="cellIs" priority="1925" dxfId="1293" operator="equal" stopIfTrue="1">
      <formula>"CW 3240-R7"</formula>
    </cfRule>
  </conditionalFormatting>
  <conditionalFormatting sqref="D434">
    <cfRule type="cellIs" priority="1920" dxfId="1293" operator="equal" stopIfTrue="1">
      <formula>"CW 2130-R11"</formula>
    </cfRule>
    <cfRule type="cellIs" priority="1921" dxfId="1293" operator="equal" stopIfTrue="1">
      <formula>"CW 3120-R2"</formula>
    </cfRule>
    <cfRule type="cellIs" priority="1922" dxfId="1293" operator="equal" stopIfTrue="1">
      <formula>"CW 3240-R7"</formula>
    </cfRule>
  </conditionalFormatting>
  <conditionalFormatting sqref="D435">
    <cfRule type="cellIs" priority="1917" dxfId="1293" operator="equal" stopIfTrue="1">
      <formula>"CW 2130-R11"</formula>
    </cfRule>
    <cfRule type="cellIs" priority="1918" dxfId="1293" operator="equal" stopIfTrue="1">
      <formula>"CW 3120-R2"</formula>
    </cfRule>
    <cfRule type="cellIs" priority="1919" dxfId="1293" operator="equal" stopIfTrue="1">
      <formula>"CW 3240-R7"</formula>
    </cfRule>
  </conditionalFormatting>
  <conditionalFormatting sqref="D437">
    <cfRule type="cellIs" priority="1914" dxfId="1293" operator="equal" stopIfTrue="1">
      <formula>"CW 2130-R11"</formula>
    </cfRule>
    <cfRule type="cellIs" priority="1915" dxfId="1293" operator="equal" stopIfTrue="1">
      <formula>"CW 3120-R2"</formula>
    </cfRule>
    <cfRule type="cellIs" priority="1916" dxfId="1293" operator="equal" stopIfTrue="1">
      <formula>"CW 3240-R7"</formula>
    </cfRule>
  </conditionalFormatting>
  <conditionalFormatting sqref="D438:D439">
    <cfRule type="cellIs" priority="1911" dxfId="1293" operator="equal" stopIfTrue="1">
      <formula>"CW 2130-R11"</formula>
    </cfRule>
    <cfRule type="cellIs" priority="1912" dxfId="1293" operator="equal" stopIfTrue="1">
      <formula>"CW 3120-R2"</formula>
    </cfRule>
    <cfRule type="cellIs" priority="1913" dxfId="1293" operator="equal" stopIfTrue="1">
      <formula>"CW 3240-R7"</formula>
    </cfRule>
  </conditionalFormatting>
  <conditionalFormatting sqref="D440:D441">
    <cfRule type="cellIs" priority="1908" dxfId="1293" operator="equal" stopIfTrue="1">
      <formula>"CW 2130-R11"</formula>
    </cfRule>
    <cfRule type="cellIs" priority="1909" dxfId="1293" operator="equal" stopIfTrue="1">
      <formula>"CW 3120-R2"</formula>
    </cfRule>
    <cfRule type="cellIs" priority="1910" dxfId="1293" operator="equal" stopIfTrue="1">
      <formula>"CW 3240-R7"</formula>
    </cfRule>
  </conditionalFormatting>
  <conditionalFormatting sqref="D442">
    <cfRule type="cellIs" priority="1905" dxfId="1293" operator="equal" stopIfTrue="1">
      <formula>"CW 2130-R11"</formula>
    </cfRule>
    <cfRule type="cellIs" priority="1906" dxfId="1293" operator="equal" stopIfTrue="1">
      <formula>"CW 3120-R2"</formula>
    </cfRule>
    <cfRule type="cellIs" priority="1907" dxfId="1293" operator="equal" stopIfTrue="1">
      <formula>"CW 3240-R7"</formula>
    </cfRule>
  </conditionalFormatting>
  <conditionalFormatting sqref="D443">
    <cfRule type="cellIs" priority="1902" dxfId="1293" operator="equal" stopIfTrue="1">
      <formula>"CW 2130-R11"</formula>
    </cfRule>
    <cfRule type="cellIs" priority="1903" dxfId="1293" operator="equal" stopIfTrue="1">
      <formula>"CW 3120-R2"</formula>
    </cfRule>
    <cfRule type="cellIs" priority="1904" dxfId="1293" operator="equal" stopIfTrue="1">
      <formula>"CW 3240-R7"</formula>
    </cfRule>
  </conditionalFormatting>
  <conditionalFormatting sqref="D447">
    <cfRule type="cellIs" priority="1899" dxfId="1293" operator="equal" stopIfTrue="1">
      <formula>"CW 2130-R11"</formula>
    </cfRule>
    <cfRule type="cellIs" priority="1900" dxfId="1293" operator="equal" stopIfTrue="1">
      <formula>"CW 3120-R2"</formula>
    </cfRule>
    <cfRule type="cellIs" priority="1901" dxfId="1293" operator="equal" stopIfTrue="1">
      <formula>"CW 3240-R7"</formula>
    </cfRule>
  </conditionalFormatting>
  <conditionalFormatting sqref="D448">
    <cfRule type="cellIs" priority="1896" dxfId="1293" operator="equal" stopIfTrue="1">
      <formula>"CW 2130-R11"</formula>
    </cfRule>
    <cfRule type="cellIs" priority="1897" dxfId="1293" operator="equal" stopIfTrue="1">
      <formula>"CW 3120-R2"</formula>
    </cfRule>
    <cfRule type="cellIs" priority="1898" dxfId="1293" operator="equal" stopIfTrue="1">
      <formula>"CW 3240-R7"</formula>
    </cfRule>
  </conditionalFormatting>
  <conditionalFormatting sqref="D449">
    <cfRule type="cellIs" priority="1893" dxfId="1293" operator="equal" stopIfTrue="1">
      <formula>"CW 2130-R11"</formula>
    </cfRule>
    <cfRule type="cellIs" priority="1894" dxfId="1293" operator="equal" stopIfTrue="1">
      <formula>"CW 3120-R2"</formula>
    </cfRule>
    <cfRule type="cellIs" priority="1895" dxfId="1293" operator="equal" stopIfTrue="1">
      <formula>"CW 3240-R7"</formula>
    </cfRule>
  </conditionalFormatting>
  <conditionalFormatting sqref="D450:D451">
    <cfRule type="cellIs" priority="1890" dxfId="1293" operator="equal" stopIfTrue="1">
      <formula>"CW 2130-R11"</formula>
    </cfRule>
    <cfRule type="cellIs" priority="1891" dxfId="1293" operator="equal" stopIfTrue="1">
      <formula>"CW 3120-R2"</formula>
    </cfRule>
    <cfRule type="cellIs" priority="1892" dxfId="1293" operator="equal" stopIfTrue="1">
      <formula>"CW 3240-R7"</formula>
    </cfRule>
  </conditionalFormatting>
  <conditionalFormatting sqref="D453">
    <cfRule type="cellIs" priority="1884" dxfId="1293" operator="equal" stopIfTrue="1">
      <formula>"CW 2130-R11"</formula>
    </cfRule>
    <cfRule type="cellIs" priority="1885" dxfId="1293" operator="equal" stopIfTrue="1">
      <formula>"CW 3120-R2"</formula>
    </cfRule>
    <cfRule type="cellIs" priority="1886" dxfId="1293" operator="equal" stopIfTrue="1">
      <formula>"CW 3240-R7"</formula>
    </cfRule>
  </conditionalFormatting>
  <conditionalFormatting sqref="D454">
    <cfRule type="cellIs" priority="1881" dxfId="1293" operator="equal" stopIfTrue="1">
      <formula>"CW 2130-R11"</formula>
    </cfRule>
    <cfRule type="cellIs" priority="1882" dxfId="1293" operator="equal" stopIfTrue="1">
      <formula>"CW 3120-R2"</formula>
    </cfRule>
    <cfRule type="cellIs" priority="1883" dxfId="1293" operator="equal" stopIfTrue="1">
      <formula>"CW 3240-R7"</formula>
    </cfRule>
  </conditionalFormatting>
  <conditionalFormatting sqref="D456:D457">
    <cfRule type="cellIs" priority="1878" dxfId="1293" operator="equal" stopIfTrue="1">
      <formula>"CW 2130-R11"</formula>
    </cfRule>
    <cfRule type="cellIs" priority="1879" dxfId="1293" operator="equal" stopIfTrue="1">
      <formula>"CW 3120-R2"</formula>
    </cfRule>
    <cfRule type="cellIs" priority="1880" dxfId="1293" operator="equal" stopIfTrue="1">
      <formula>"CW 3240-R7"</formula>
    </cfRule>
  </conditionalFormatting>
  <conditionalFormatting sqref="D455">
    <cfRule type="cellIs" priority="1875" dxfId="1293" operator="equal" stopIfTrue="1">
      <formula>"CW 2130-R11"</formula>
    </cfRule>
    <cfRule type="cellIs" priority="1876" dxfId="1293" operator="equal" stopIfTrue="1">
      <formula>"CW 3120-R2"</formula>
    </cfRule>
    <cfRule type="cellIs" priority="1877" dxfId="1293" operator="equal" stopIfTrue="1">
      <formula>"CW 3240-R7"</formula>
    </cfRule>
  </conditionalFormatting>
  <conditionalFormatting sqref="D458">
    <cfRule type="cellIs" priority="1872" dxfId="1293" operator="equal" stopIfTrue="1">
      <formula>"CW 2130-R11"</formula>
    </cfRule>
    <cfRule type="cellIs" priority="1873" dxfId="1293" operator="equal" stopIfTrue="1">
      <formula>"CW 3120-R2"</formula>
    </cfRule>
    <cfRule type="cellIs" priority="1874" dxfId="1293" operator="equal" stopIfTrue="1">
      <formula>"CW 3240-R7"</formula>
    </cfRule>
  </conditionalFormatting>
  <conditionalFormatting sqref="D260 D277:D280 D267:D269 D283 D291:D294 D308:D309">
    <cfRule type="cellIs" priority="1869" dxfId="1293" operator="equal" stopIfTrue="1">
      <formula>"CW 2130-R11"</formula>
    </cfRule>
    <cfRule type="cellIs" priority="1870" dxfId="1293" operator="equal" stopIfTrue="1">
      <formula>"CW 3120-R2"</formula>
    </cfRule>
    <cfRule type="cellIs" priority="1871" dxfId="1293" operator="equal" stopIfTrue="1">
      <formula>"CW 3240-R7"</formula>
    </cfRule>
  </conditionalFormatting>
  <conditionalFormatting sqref="D261">
    <cfRule type="cellIs" priority="1866" dxfId="1293" operator="equal" stopIfTrue="1">
      <formula>"CW 2130-R11"</formula>
    </cfRule>
    <cfRule type="cellIs" priority="1867" dxfId="1293" operator="equal" stopIfTrue="1">
      <formula>"CW 3120-R2"</formula>
    </cfRule>
    <cfRule type="cellIs" priority="1868" dxfId="1293" operator="equal" stopIfTrue="1">
      <formula>"CW 3240-R7"</formula>
    </cfRule>
  </conditionalFormatting>
  <conditionalFormatting sqref="D262">
    <cfRule type="cellIs" priority="1863" dxfId="1293" operator="equal" stopIfTrue="1">
      <formula>"CW 2130-R11"</formula>
    </cfRule>
    <cfRule type="cellIs" priority="1864" dxfId="1293" operator="equal" stopIfTrue="1">
      <formula>"CW 3120-R2"</formula>
    </cfRule>
    <cfRule type="cellIs" priority="1865" dxfId="1293" operator="equal" stopIfTrue="1">
      <formula>"CW 3240-R7"</formula>
    </cfRule>
  </conditionalFormatting>
  <conditionalFormatting sqref="D263">
    <cfRule type="cellIs" priority="1860" dxfId="1293" operator="equal" stopIfTrue="1">
      <formula>"CW 2130-R11"</formula>
    </cfRule>
    <cfRule type="cellIs" priority="1861" dxfId="1293" operator="equal" stopIfTrue="1">
      <formula>"CW 3120-R2"</formula>
    </cfRule>
    <cfRule type="cellIs" priority="1862" dxfId="1293" operator="equal" stopIfTrue="1">
      <formula>"CW 3240-R7"</formula>
    </cfRule>
  </conditionalFormatting>
  <conditionalFormatting sqref="D264">
    <cfRule type="cellIs" priority="1857" dxfId="1293" operator="equal" stopIfTrue="1">
      <formula>"CW 2130-R11"</formula>
    </cfRule>
    <cfRule type="cellIs" priority="1858" dxfId="1293" operator="equal" stopIfTrue="1">
      <formula>"CW 3120-R2"</formula>
    </cfRule>
    <cfRule type="cellIs" priority="1859" dxfId="1293" operator="equal" stopIfTrue="1">
      <formula>"CW 3240-R7"</formula>
    </cfRule>
  </conditionalFormatting>
  <conditionalFormatting sqref="D265">
    <cfRule type="cellIs" priority="1854" dxfId="1293" operator="equal" stopIfTrue="1">
      <formula>"CW 2130-R11"</formula>
    </cfRule>
    <cfRule type="cellIs" priority="1855" dxfId="1293" operator="equal" stopIfTrue="1">
      <formula>"CW 3120-R2"</formula>
    </cfRule>
    <cfRule type="cellIs" priority="1856" dxfId="1293" operator="equal" stopIfTrue="1">
      <formula>"CW 3240-R7"</formula>
    </cfRule>
  </conditionalFormatting>
  <conditionalFormatting sqref="D266">
    <cfRule type="cellIs" priority="1851" dxfId="1293" operator="equal" stopIfTrue="1">
      <formula>"CW 2130-R11"</formula>
    </cfRule>
    <cfRule type="cellIs" priority="1852" dxfId="1293" operator="equal" stopIfTrue="1">
      <formula>"CW 3120-R2"</formula>
    </cfRule>
    <cfRule type="cellIs" priority="1853" dxfId="1293" operator="equal" stopIfTrue="1">
      <formula>"CW 3240-R7"</formula>
    </cfRule>
  </conditionalFormatting>
  <conditionalFormatting sqref="D272:D274">
    <cfRule type="cellIs" priority="1845" dxfId="1293" operator="equal" stopIfTrue="1">
      <formula>"CW 2130-R11"</formula>
    </cfRule>
    <cfRule type="cellIs" priority="1846" dxfId="1293" operator="equal" stopIfTrue="1">
      <formula>"CW 3120-R2"</formula>
    </cfRule>
    <cfRule type="cellIs" priority="1847" dxfId="1293" operator="equal" stopIfTrue="1">
      <formula>"CW 3240-R7"</formula>
    </cfRule>
  </conditionalFormatting>
  <conditionalFormatting sqref="D275">
    <cfRule type="cellIs" priority="1842" dxfId="1293" operator="equal" stopIfTrue="1">
      <formula>"CW 2130-R11"</formula>
    </cfRule>
    <cfRule type="cellIs" priority="1843" dxfId="1293" operator="equal" stopIfTrue="1">
      <formula>"CW 3120-R2"</formula>
    </cfRule>
    <cfRule type="cellIs" priority="1844" dxfId="1293" operator="equal" stopIfTrue="1">
      <formula>"CW 3240-R7"</formula>
    </cfRule>
  </conditionalFormatting>
  <conditionalFormatting sqref="D276">
    <cfRule type="cellIs" priority="1839" dxfId="1293" operator="equal" stopIfTrue="1">
      <formula>"CW 2130-R11"</formula>
    </cfRule>
    <cfRule type="cellIs" priority="1840" dxfId="1293" operator="equal" stopIfTrue="1">
      <formula>"CW 3120-R2"</formula>
    </cfRule>
    <cfRule type="cellIs" priority="1841" dxfId="1293" operator="equal" stopIfTrue="1">
      <formula>"CW 3240-R7"</formula>
    </cfRule>
  </conditionalFormatting>
  <conditionalFormatting sqref="D281">
    <cfRule type="cellIs" priority="1836" dxfId="1293" operator="equal" stopIfTrue="1">
      <formula>"CW 2130-R11"</formula>
    </cfRule>
    <cfRule type="cellIs" priority="1837" dxfId="1293" operator="equal" stopIfTrue="1">
      <formula>"CW 3120-R2"</formula>
    </cfRule>
    <cfRule type="cellIs" priority="1838" dxfId="1293" operator="equal" stopIfTrue="1">
      <formula>"CW 3240-R7"</formula>
    </cfRule>
  </conditionalFormatting>
  <conditionalFormatting sqref="D282">
    <cfRule type="cellIs" priority="1833" dxfId="1293" operator="equal" stopIfTrue="1">
      <formula>"CW 2130-R11"</formula>
    </cfRule>
    <cfRule type="cellIs" priority="1834" dxfId="1293" operator="equal" stopIfTrue="1">
      <formula>"CW 3120-R2"</formula>
    </cfRule>
    <cfRule type="cellIs" priority="1835" dxfId="1293" operator="equal" stopIfTrue="1">
      <formula>"CW 3240-R7"</formula>
    </cfRule>
  </conditionalFormatting>
  <conditionalFormatting sqref="D284">
    <cfRule type="cellIs" priority="1830" dxfId="1293" operator="equal" stopIfTrue="1">
      <formula>"CW 2130-R11"</formula>
    </cfRule>
    <cfRule type="cellIs" priority="1831" dxfId="1293" operator="equal" stopIfTrue="1">
      <formula>"CW 3120-R2"</formula>
    </cfRule>
    <cfRule type="cellIs" priority="1832" dxfId="1293" operator="equal" stopIfTrue="1">
      <formula>"CW 3240-R7"</formula>
    </cfRule>
  </conditionalFormatting>
  <conditionalFormatting sqref="D285:D286">
    <cfRule type="cellIs" priority="1827" dxfId="1293" operator="equal" stopIfTrue="1">
      <formula>"CW 2130-R11"</formula>
    </cfRule>
    <cfRule type="cellIs" priority="1828" dxfId="1293" operator="equal" stopIfTrue="1">
      <formula>"CW 3120-R2"</formula>
    </cfRule>
    <cfRule type="cellIs" priority="1829" dxfId="1293" operator="equal" stopIfTrue="1">
      <formula>"CW 3240-R7"</formula>
    </cfRule>
  </conditionalFormatting>
  <conditionalFormatting sqref="D287:D288">
    <cfRule type="cellIs" priority="1824" dxfId="1293" operator="equal" stopIfTrue="1">
      <formula>"CW 2130-R11"</formula>
    </cfRule>
    <cfRule type="cellIs" priority="1825" dxfId="1293" operator="equal" stopIfTrue="1">
      <formula>"CW 3120-R2"</formula>
    </cfRule>
    <cfRule type="cellIs" priority="1826" dxfId="1293" operator="equal" stopIfTrue="1">
      <formula>"CW 3240-R7"</formula>
    </cfRule>
  </conditionalFormatting>
  <conditionalFormatting sqref="D289">
    <cfRule type="cellIs" priority="1821" dxfId="1293" operator="equal" stopIfTrue="1">
      <formula>"CW 2130-R11"</formula>
    </cfRule>
    <cfRule type="cellIs" priority="1822" dxfId="1293" operator="equal" stopIfTrue="1">
      <formula>"CW 3120-R2"</formula>
    </cfRule>
    <cfRule type="cellIs" priority="1823" dxfId="1293" operator="equal" stopIfTrue="1">
      <formula>"CW 3240-R7"</formula>
    </cfRule>
  </conditionalFormatting>
  <conditionalFormatting sqref="D290">
    <cfRule type="cellIs" priority="1818" dxfId="1293" operator="equal" stopIfTrue="1">
      <formula>"CW 2130-R11"</formula>
    </cfRule>
    <cfRule type="cellIs" priority="1819" dxfId="1293" operator="equal" stopIfTrue="1">
      <formula>"CW 3120-R2"</formula>
    </cfRule>
    <cfRule type="cellIs" priority="1820" dxfId="1293" operator="equal" stopIfTrue="1">
      <formula>"CW 3240-R7"</formula>
    </cfRule>
  </conditionalFormatting>
  <conditionalFormatting sqref="D295">
    <cfRule type="cellIs" priority="1815" dxfId="1293" operator="equal" stopIfTrue="1">
      <formula>"CW 2130-R11"</formula>
    </cfRule>
    <cfRule type="cellIs" priority="1816" dxfId="1293" operator="equal" stopIfTrue="1">
      <formula>"CW 3120-R2"</formula>
    </cfRule>
    <cfRule type="cellIs" priority="1817" dxfId="1293" operator="equal" stopIfTrue="1">
      <formula>"CW 3240-R7"</formula>
    </cfRule>
  </conditionalFormatting>
  <conditionalFormatting sqref="D296">
    <cfRule type="cellIs" priority="1812" dxfId="1293" operator="equal" stopIfTrue="1">
      <formula>"CW 2130-R11"</formula>
    </cfRule>
    <cfRule type="cellIs" priority="1813" dxfId="1293" operator="equal" stopIfTrue="1">
      <formula>"CW 3120-R2"</formula>
    </cfRule>
    <cfRule type="cellIs" priority="1814" dxfId="1293" operator="equal" stopIfTrue="1">
      <formula>"CW 3240-R7"</formula>
    </cfRule>
  </conditionalFormatting>
  <conditionalFormatting sqref="D297">
    <cfRule type="cellIs" priority="1809" dxfId="1293" operator="equal" stopIfTrue="1">
      <formula>"CW 2130-R11"</formula>
    </cfRule>
    <cfRule type="cellIs" priority="1810" dxfId="1293" operator="equal" stopIfTrue="1">
      <formula>"CW 3120-R2"</formula>
    </cfRule>
    <cfRule type="cellIs" priority="1811" dxfId="1293" operator="equal" stopIfTrue="1">
      <formula>"CW 3240-R7"</formula>
    </cfRule>
  </conditionalFormatting>
  <conditionalFormatting sqref="D298:D299">
    <cfRule type="cellIs" priority="1806" dxfId="1293" operator="equal" stopIfTrue="1">
      <formula>"CW 2130-R11"</formula>
    </cfRule>
    <cfRule type="cellIs" priority="1807" dxfId="1293" operator="equal" stopIfTrue="1">
      <formula>"CW 3120-R2"</formula>
    </cfRule>
    <cfRule type="cellIs" priority="1808" dxfId="1293" operator="equal" stopIfTrue="1">
      <formula>"CW 3240-R7"</formula>
    </cfRule>
  </conditionalFormatting>
  <conditionalFormatting sqref="D301">
    <cfRule type="cellIs" priority="1800" dxfId="1293" operator="equal" stopIfTrue="1">
      <formula>"CW 2130-R11"</formula>
    </cfRule>
    <cfRule type="cellIs" priority="1801" dxfId="1293" operator="equal" stopIfTrue="1">
      <formula>"CW 3120-R2"</formula>
    </cfRule>
    <cfRule type="cellIs" priority="1802" dxfId="1293" operator="equal" stopIfTrue="1">
      <formula>"CW 3240-R7"</formula>
    </cfRule>
  </conditionalFormatting>
  <conditionalFormatting sqref="D302">
    <cfRule type="cellIs" priority="1797" dxfId="1293" operator="equal" stopIfTrue="1">
      <formula>"CW 2130-R11"</formula>
    </cfRule>
    <cfRule type="cellIs" priority="1798" dxfId="1293" operator="equal" stopIfTrue="1">
      <formula>"CW 3120-R2"</formula>
    </cfRule>
    <cfRule type="cellIs" priority="1799" dxfId="1293" operator="equal" stopIfTrue="1">
      <formula>"CW 3240-R7"</formula>
    </cfRule>
  </conditionalFormatting>
  <conditionalFormatting sqref="D304:D305">
    <cfRule type="cellIs" priority="1794" dxfId="1293" operator="equal" stopIfTrue="1">
      <formula>"CW 2130-R11"</formula>
    </cfRule>
    <cfRule type="cellIs" priority="1795" dxfId="1293" operator="equal" stopIfTrue="1">
      <formula>"CW 3120-R2"</formula>
    </cfRule>
    <cfRule type="cellIs" priority="1796" dxfId="1293" operator="equal" stopIfTrue="1">
      <formula>"CW 3240-R7"</formula>
    </cfRule>
  </conditionalFormatting>
  <conditionalFormatting sqref="D303">
    <cfRule type="cellIs" priority="1791" dxfId="1293" operator="equal" stopIfTrue="1">
      <formula>"CW 2130-R11"</formula>
    </cfRule>
    <cfRule type="cellIs" priority="1792" dxfId="1293" operator="equal" stopIfTrue="1">
      <formula>"CW 3120-R2"</formula>
    </cfRule>
    <cfRule type="cellIs" priority="1793" dxfId="1293" operator="equal" stopIfTrue="1">
      <formula>"CW 3240-R7"</formula>
    </cfRule>
  </conditionalFormatting>
  <conditionalFormatting sqref="D306">
    <cfRule type="cellIs" priority="1788" dxfId="1293" operator="equal" stopIfTrue="1">
      <formula>"CW 2130-R11"</formula>
    </cfRule>
    <cfRule type="cellIs" priority="1789" dxfId="1293" operator="equal" stopIfTrue="1">
      <formula>"CW 3120-R2"</formula>
    </cfRule>
    <cfRule type="cellIs" priority="1790" dxfId="1293" operator="equal" stopIfTrue="1">
      <formula>"CW 3240-R7"</formula>
    </cfRule>
  </conditionalFormatting>
  <conditionalFormatting sqref="D156 D173:D176 D163:D165 D179 D202:D203">
    <cfRule type="cellIs" priority="1785" dxfId="1293" operator="equal" stopIfTrue="1">
      <formula>"CW 2130-R11"</formula>
    </cfRule>
    <cfRule type="cellIs" priority="1786" dxfId="1293" operator="equal" stopIfTrue="1">
      <formula>"CW 3120-R2"</formula>
    </cfRule>
    <cfRule type="cellIs" priority="1787" dxfId="1293" operator="equal" stopIfTrue="1">
      <formula>"CW 3240-R7"</formula>
    </cfRule>
  </conditionalFormatting>
  <conditionalFormatting sqref="D157">
    <cfRule type="cellIs" priority="1782" dxfId="1293" operator="equal" stopIfTrue="1">
      <formula>"CW 2130-R11"</formula>
    </cfRule>
    <cfRule type="cellIs" priority="1783" dxfId="1293" operator="equal" stopIfTrue="1">
      <formula>"CW 3120-R2"</formula>
    </cfRule>
    <cfRule type="cellIs" priority="1784" dxfId="1293" operator="equal" stopIfTrue="1">
      <formula>"CW 3240-R7"</formula>
    </cfRule>
  </conditionalFormatting>
  <conditionalFormatting sqref="D158">
    <cfRule type="cellIs" priority="1779" dxfId="1293" operator="equal" stopIfTrue="1">
      <formula>"CW 2130-R11"</formula>
    </cfRule>
    <cfRule type="cellIs" priority="1780" dxfId="1293" operator="equal" stopIfTrue="1">
      <formula>"CW 3120-R2"</formula>
    </cfRule>
    <cfRule type="cellIs" priority="1781" dxfId="1293" operator="equal" stopIfTrue="1">
      <formula>"CW 3240-R7"</formula>
    </cfRule>
  </conditionalFormatting>
  <conditionalFormatting sqref="D159">
    <cfRule type="cellIs" priority="1776" dxfId="1293" operator="equal" stopIfTrue="1">
      <formula>"CW 2130-R11"</formula>
    </cfRule>
    <cfRule type="cellIs" priority="1777" dxfId="1293" operator="equal" stopIfTrue="1">
      <formula>"CW 3120-R2"</formula>
    </cfRule>
    <cfRule type="cellIs" priority="1778" dxfId="1293" operator="equal" stopIfTrue="1">
      <formula>"CW 3240-R7"</formula>
    </cfRule>
  </conditionalFormatting>
  <conditionalFormatting sqref="D160">
    <cfRule type="cellIs" priority="1773" dxfId="1293" operator="equal" stopIfTrue="1">
      <formula>"CW 2130-R11"</formula>
    </cfRule>
    <cfRule type="cellIs" priority="1774" dxfId="1293" operator="equal" stopIfTrue="1">
      <formula>"CW 3120-R2"</formula>
    </cfRule>
    <cfRule type="cellIs" priority="1775" dxfId="1293" operator="equal" stopIfTrue="1">
      <formula>"CW 3240-R7"</formula>
    </cfRule>
  </conditionalFormatting>
  <conditionalFormatting sqref="D161">
    <cfRule type="cellIs" priority="1770" dxfId="1293" operator="equal" stopIfTrue="1">
      <formula>"CW 2130-R11"</formula>
    </cfRule>
    <cfRule type="cellIs" priority="1771" dxfId="1293" operator="equal" stopIfTrue="1">
      <formula>"CW 3120-R2"</formula>
    </cfRule>
    <cfRule type="cellIs" priority="1772" dxfId="1293" operator="equal" stopIfTrue="1">
      <formula>"CW 3240-R7"</formula>
    </cfRule>
  </conditionalFormatting>
  <conditionalFormatting sqref="D162">
    <cfRule type="cellIs" priority="1767" dxfId="1293" operator="equal" stopIfTrue="1">
      <formula>"CW 2130-R11"</formula>
    </cfRule>
    <cfRule type="cellIs" priority="1768" dxfId="1293" operator="equal" stopIfTrue="1">
      <formula>"CW 3120-R2"</formula>
    </cfRule>
    <cfRule type="cellIs" priority="1769" dxfId="1293" operator="equal" stopIfTrue="1">
      <formula>"CW 3240-R7"</formula>
    </cfRule>
  </conditionalFormatting>
  <conditionalFormatting sqref="D168:D170">
    <cfRule type="cellIs" priority="1761" dxfId="1293" operator="equal" stopIfTrue="1">
      <formula>"CW 2130-R11"</formula>
    </cfRule>
    <cfRule type="cellIs" priority="1762" dxfId="1293" operator="equal" stopIfTrue="1">
      <formula>"CW 3120-R2"</formula>
    </cfRule>
    <cfRule type="cellIs" priority="1763" dxfId="1293" operator="equal" stopIfTrue="1">
      <formula>"CW 3240-R7"</formula>
    </cfRule>
  </conditionalFormatting>
  <conditionalFormatting sqref="D171">
    <cfRule type="cellIs" priority="1758" dxfId="1293" operator="equal" stopIfTrue="1">
      <formula>"CW 2130-R11"</formula>
    </cfRule>
    <cfRule type="cellIs" priority="1759" dxfId="1293" operator="equal" stopIfTrue="1">
      <formula>"CW 3120-R2"</formula>
    </cfRule>
    <cfRule type="cellIs" priority="1760" dxfId="1293" operator="equal" stopIfTrue="1">
      <formula>"CW 3240-R7"</formula>
    </cfRule>
  </conditionalFormatting>
  <conditionalFormatting sqref="D172">
    <cfRule type="cellIs" priority="1755" dxfId="1293" operator="equal" stopIfTrue="1">
      <formula>"CW 2130-R11"</formula>
    </cfRule>
    <cfRule type="cellIs" priority="1756" dxfId="1293" operator="equal" stopIfTrue="1">
      <formula>"CW 3120-R2"</formula>
    </cfRule>
    <cfRule type="cellIs" priority="1757" dxfId="1293" operator="equal" stopIfTrue="1">
      <formula>"CW 3240-R7"</formula>
    </cfRule>
  </conditionalFormatting>
  <conditionalFormatting sqref="D177">
    <cfRule type="cellIs" priority="1752" dxfId="1293" operator="equal" stopIfTrue="1">
      <formula>"CW 2130-R11"</formula>
    </cfRule>
    <cfRule type="cellIs" priority="1753" dxfId="1293" operator="equal" stopIfTrue="1">
      <formula>"CW 3120-R2"</formula>
    </cfRule>
    <cfRule type="cellIs" priority="1754" dxfId="1293" operator="equal" stopIfTrue="1">
      <formula>"CW 3240-R7"</formula>
    </cfRule>
  </conditionalFormatting>
  <conditionalFormatting sqref="D178">
    <cfRule type="cellIs" priority="1749" dxfId="1293" operator="equal" stopIfTrue="1">
      <formula>"CW 2130-R11"</formula>
    </cfRule>
    <cfRule type="cellIs" priority="1750" dxfId="1293" operator="equal" stopIfTrue="1">
      <formula>"CW 3120-R2"</formula>
    </cfRule>
    <cfRule type="cellIs" priority="1751" dxfId="1293" operator="equal" stopIfTrue="1">
      <formula>"CW 3240-R7"</formula>
    </cfRule>
  </conditionalFormatting>
  <conditionalFormatting sqref="D180">
    <cfRule type="cellIs" priority="1746" dxfId="1293" operator="equal" stopIfTrue="1">
      <formula>"CW 2130-R11"</formula>
    </cfRule>
    <cfRule type="cellIs" priority="1747" dxfId="1293" operator="equal" stopIfTrue="1">
      <formula>"CW 3120-R2"</formula>
    </cfRule>
    <cfRule type="cellIs" priority="1748" dxfId="1293" operator="equal" stopIfTrue="1">
      <formula>"CW 3240-R7"</formula>
    </cfRule>
  </conditionalFormatting>
  <conditionalFormatting sqref="D181:D182">
    <cfRule type="cellIs" priority="1743" dxfId="1293" operator="equal" stopIfTrue="1">
      <formula>"CW 2130-R11"</formula>
    </cfRule>
    <cfRule type="cellIs" priority="1744" dxfId="1293" operator="equal" stopIfTrue="1">
      <formula>"CW 3120-R2"</formula>
    </cfRule>
    <cfRule type="cellIs" priority="1745" dxfId="1293" operator="equal" stopIfTrue="1">
      <formula>"CW 3240-R7"</formula>
    </cfRule>
  </conditionalFormatting>
  <conditionalFormatting sqref="D183:D184">
    <cfRule type="cellIs" priority="1740" dxfId="1293" operator="equal" stopIfTrue="1">
      <formula>"CW 2130-R11"</formula>
    </cfRule>
    <cfRule type="cellIs" priority="1741" dxfId="1293" operator="equal" stopIfTrue="1">
      <formula>"CW 3120-R2"</formula>
    </cfRule>
    <cfRule type="cellIs" priority="1742" dxfId="1293" operator="equal" stopIfTrue="1">
      <formula>"CW 3240-R7"</formula>
    </cfRule>
  </conditionalFormatting>
  <conditionalFormatting sqref="D185">
    <cfRule type="cellIs" priority="1737" dxfId="1293" operator="equal" stopIfTrue="1">
      <formula>"CW 2130-R11"</formula>
    </cfRule>
    <cfRule type="cellIs" priority="1738" dxfId="1293" operator="equal" stopIfTrue="1">
      <formula>"CW 3120-R2"</formula>
    </cfRule>
    <cfRule type="cellIs" priority="1739" dxfId="1293" operator="equal" stopIfTrue="1">
      <formula>"CW 3240-R7"</formula>
    </cfRule>
  </conditionalFormatting>
  <conditionalFormatting sqref="D186">
    <cfRule type="cellIs" priority="1734" dxfId="1293" operator="equal" stopIfTrue="1">
      <formula>"CW 2130-R11"</formula>
    </cfRule>
    <cfRule type="cellIs" priority="1735" dxfId="1293" operator="equal" stopIfTrue="1">
      <formula>"CW 3120-R2"</formula>
    </cfRule>
    <cfRule type="cellIs" priority="1736" dxfId="1293" operator="equal" stopIfTrue="1">
      <formula>"CW 3240-R7"</formula>
    </cfRule>
  </conditionalFormatting>
  <conditionalFormatting sqref="D190">
    <cfRule type="cellIs" priority="1731" dxfId="1293" operator="equal" stopIfTrue="1">
      <formula>"CW 2130-R11"</formula>
    </cfRule>
    <cfRule type="cellIs" priority="1732" dxfId="1293" operator="equal" stopIfTrue="1">
      <formula>"CW 3120-R2"</formula>
    </cfRule>
    <cfRule type="cellIs" priority="1733" dxfId="1293" operator="equal" stopIfTrue="1">
      <formula>"CW 3240-R7"</formula>
    </cfRule>
  </conditionalFormatting>
  <conditionalFormatting sqref="D191">
    <cfRule type="cellIs" priority="1725" dxfId="1293" operator="equal" stopIfTrue="1">
      <formula>"CW 2130-R11"</formula>
    </cfRule>
    <cfRule type="cellIs" priority="1726" dxfId="1293" operator="equal" stopIfTrue="1">
      <formula>"CW 3120-R2"</formula>
    </cfRule>
    <cfRule type="cellIs" priority="1727" dxfId="1293" operator="equal" stopIfTrue="1">
      <formula>"CW 3240-R7"</formula>
    </cfRule>
  </conditionalFormatting>
  <conditionalFormatting sqref="D192:D193">
    <cfRule type="cellIs" priority="1722" dxfId="1293" operator="equal" stopIfTrue="1">
      <formula>"CW 2130-R11"</formula>
    </cfRule>
    <cfRule type="cellIs" priority="1723" dxfId="1293" operator="equal" stopIfTrue="1">
      <formula>"CW 3120-R2"</formula>
    </cfRule>
    <cfRule type="cellIs" priority="1724" dxfId="1293" operator="equal" stopIfTrue="1">
      <formula>"CW 3240-R7"</formula>
    </cfRule>
  </conditionalFormatting>
  <conditionalFormatting sqref="D195">
    <cfRule type="cellIs" priority="1716" dxfId="1293" operator="equal" stopIfTrue="1">
      <formula>"CW 2130-R11"</formula>
    </cfRule>
    <cfRule type="cellIs" priority="1717" dxfId="1293" operator="equal" stopIfTrue="1">
      <formula>"CW 3120-R2"</formula>
    </cfRule>
    <cfRule type="cellIs" priority="1718" dxfId="1293" operator="equal" stopIfTrue="1">
      <formula>"CW 3240-R7"</formula>
    </cfRule>
  </conditionalFormatting>
  <conditionalFormatting sqref="D196">
    <cfRule type="cellIs" priority="1713" dxfId="1293" operator="equal" stopIfTrue="1">
      <formula>"CW 2130-R11"</formula>
    </cfRule>
    <cfRule type="cellIs" priority="1714" dxfId="1293" operator="equal" stopIfTrue="1">
      <formula>"CW 3120-R2"</formula>
    </cfRule>
    <cfRule type="cellIs" priority="1715" dxfId="1293" operator="equal" stopIfTrue="1">
      <formula>"CW 3240-R7"</formula>
    </cfRule>
  </conditionalFormatting>
  <conditionalFormatting sqref="D198:D199">
    <cfRule type="cellIs" priority="1710" dxfId="1293" operator="equal" stopIfTrue="1">
      <formula>"CW 2130-R11"</formula>
    </cfRule>
    <cfRule type="cellIs" priority="1711" dxfId="1293" operator="equal" stopIfTrue="1">
      <formula>"CW 3120-R2"</formula>
    </cfRule>
    <cfRule type="cellIs" priority="1712" dxfId="1293" operator="equal" stopIfTrue="1">
      <formula>"CW 3240-R7"</formula>
    </cfRule>
  </conditionalFormatting>
  <conditionalFormatting sqref="D197">
    <cfRule type="cellIs" priority="1707" dxfId="1293" operator="equal" stopIfTrue="1">
      <formula>"CW 2130-R11"</formula>
    </cfRule>
    <cfRule type="cellIs" priority="1708" dxfId="1293" operator="equal" stopIfTrue="1">
      <formula>"CW 3120-R2"</formula>
    </cfRule>
    <cfRule type="cellIs" priority="1709" dxfId="1293" operator="equal" stopIfTrue="1">
      <formula>"CW 3240-R7"</formula>
    </cfRule>
  </conditionalFormatting>
  <conditionalFormatting sqref="D200">
    <cfRule type="cellIs" priority="1704" dxfId="1293" operator="equal" stopIfTrue="1">
      <formula>"CW 2130-R11"</formula>
    </cfRule>
    <cfRule type="cellIs" priority="1705" dxfId="1293" operator="equal" stopIfTrue="1">
      <formula>"CW 3120-R2"</formula>
    </cfRule>
    <cfRule type="cellIs" priority="1706" dxfId="1293" operator="equal" stopIfTrue="1">
      <formula>"CW 3240-R7"</formula>
    </cfRule>
  </conditionalFormatting>
  <conditionalFormatting sqref="D207 D225:D228 D215:D217 D231 D255:D256">
    <cfRule type="cellIs" priority="1701" dxfId="1293" operator="equal" stopIfTrue="1">
      <formula>"CW 2130-R11"</formula>
    </cfRule>
    <cfRule type="cellIs" priority="1702" dxfId="1293" operator="equal" stopIfTrue="1">
      <formula>"CW 3120-R2"</formula>
    </cfRule>
    <cfRule type="cellIs" priority="1703" dxfId="1293" operator="equal" stopIfTrue="1">
      <formula>"CW 3240-R7"</formula>
    </cfRule>
  </conditionalFormatting>
  <conditionalFormatting sqref="D208">
    <cfRule type="cellIs" priority="1698" dxfId="1293" operator="equal" stopIfTrue="1">
      <formula>"CW 2130-R11"</formula>
    </cfRule>
    <cfRule type="cellIs" priority="1699" dxfId="1293" operator="equal" stopIfTrue="1">
      <formula>"CW 3120-R2"</formula>
    </cfRule>
    <cfRule type="cellIs" priority="1700" dxfId="1293" operator="equal" stopIfTrue="1">
      <formula>"CW 3240-R7"</formula>
    </cfRule>
  </conditionalFormatting>
  <conditionalFormatting sqref="D209">
    <cfRule type="cellIs" priority="1695" dxfId="1293" operator="equal" stopIfTrue="1">
      <formula>"CW 2130-R11"</formula>
    </cfRule>
    <cfRule type="cellIs" priority="1696" dxfId="1293" operator="equal" stopIfTrue="1">
      <formula>"CW 3120-R2"</formula>
    </cfRule>
    <cfRule type="cellIs" priority="1697" dxfId="1293" operator="equal" stopIfTrue="1">
      <formula>"CW 3240-R7"</formula>
    </cfRule>
  </conditionalFormatting>
  <conditionalFormatting sqref="D210">
    <cfRule type="cellIs" priority="1692" dxfId="1293" operator="equal" stopIfTrue="1">
      <formula>"CW 2130-R11"</formula>
    </cfRule>
    <cfRule type="cellIs" priority="1693" dxfId="1293" operator="equal" stopIfTrue="1">
      <formula>"CW 3120-R2"</formula>
    </cfRule>
    <cfRule type="cellIs" priority="1694" dxfId="1293" operator="equal" stopIfTrue="1">
      <formula>"CW 3240-R7"</formula>
    </cfRule>
  </conditionalFormatting>
  <conditionalFormatting sqref="D211">
    <cfRule type="cellIs" priority="1689" dxfId="1293" operator="equal" stopIfTrue="1">
      <formula>"CW 2130-R11"</formula>
    </cfRule>
    <cfRule type="cellIs" priority="1690" dxfId="1293" operator="equal" stopIfTrue="1">
      <formula>"CW 3120-R2"</formula>
    </cfRule>
    <cfRule type="cellIs" priority="1691" dxfId="1293" operator="equal" stopIfTrue="1">
      <formula>"CW 3240-R7"</formula>
    </cfRule>
  </conditionalFormatting>
  <conditionalFormatting sqref="D212">
    <cfRule type="cellIs" priority="1686" dxfId="1293" operator="equal" stopIfTrue="1">
      <formula>"CW 2130-R11"</formula>
    </cfRule>
    <cfRule type="cellIs" priority="1687" dxfId="1293" operator="equal" stopIfTrue="1">
      <formula>"CW 3120-R2"</formula>
    </cfRule>
    <cfRule type="cellIs" priority="1688" dxfId="1293" operator="equal" stopIfTrue="1">
      <formula>"CW 3240-R7"</formula>
    </cfRule>
  </conditionalFormatting>
  <conditionalFormatting sqref="D213">
    <cfRule type="cellIs" priority="1683" dxfId="1293" operator="equal" stopIfTrue="1">
      <formula>"CW 2130-R11"</formula>
    </cfRule>
    <cfRule type="cellIs" priority="1684" dxfId="1293" operator="equal" stopIfTrue="1">
      <formula>"CW 3120-R2"</formula>
    </cfRule>
    <cfRule type="cellIs" priority="1685" dxfId="1293" operator="equal" stopIfTrue="1">
      <formula>"CW 3240-R7"</formula>
    </cfRule>
  </conditionalFormatting>
  <conditionalFormatting sqref="D214">
    <cfRule type="cellIs" priority="1680" dxfId="1293" operator="equal" stopIfTrue="1">
      <formula>"CW 2130-R11"</formula>
    </cfRule>
    <cfRule type="cellIs" priority="1681" dxfId="1293" operator="equal" stopIfTrue="1">
      <formula>"CW 3120-R2"</formula>
    </cfRule>
    <cfRule type="cellIs" priority="1682" dxfId="1293" operator="equal" stopIfTrue="1">
      <formula>"CW 3240-R7"</formula>
    </cfRule>
  </conditionalFormatting>
  <conditionalFormatting sqref="D220:D222">
    <cfRule type="cellIs" priority="1677" dxfId="1293" operator="equal" stopIfTrue="1">
      <formula>"CW 2130-R11"</formula>
    </cfRule>
    <cfRule type="cellIs" priority="1678" dxfId="1293" operator="equal" stopIfTrue="1">
      <formula>"CW 3120-R2"</formula>
    </cfRule>
    <cfRule type="cellIs" priority="1679" dxfId="1293" operator="equal" stopIfTrue="1">
      <formula>"CW 3240-R7"</formula>
    </cfRule>
  </conditionalFormatting>
  <conditionalFormatting sqref="D223">
    <cfRule type="cellIs" priority="1674" dxfId="1293" operator="equal" stopIfTrue="1">
      <formula>"CW 2130-R11"</formula>
    </cfRule>
    <cfRule type="cellIs" priority="1675" dxfId="1293" operator="equal" stopIfTrue="1">
      <formula>"CW 3120-R2"</formula>
    </cfRule>
    <cfRule type="cellIs" priority="1676" dxfId="1293" operator="equal" stopIfTrue="1">
      <formula>"CW 3240-R7"</formula>
    </cfRule>
  </conditionalFormatting>
  <conditionalFormatting sqref="D224">
    <cfRule type="cellIs" priority="1671" dxfId="1293" operator="equal" stopIfTrue="1">
      <formula>"CW 2130-R11"</formula>
    </cfRule>
    <cfRule type="cellIs" priority="1672" dxfId="1293" operator="equal" stopIfTrue="1">
      <formula>"CW 3120-R2"</formula>
    </cfRule>
    <cfRule type="cellIs" priority="1673" dxfId="1293" operator="equal" stopIfTrue="1">
      <formula>"CW 3240-R7"</formula>
    </cfRule>
  </conditionalFormatting>
  <conditionalFormatting sqref="D229">
    <cfRule type="cellIs" priority="1668" dxfId="1293" operator="equal" stopIfTrue="1">
      <formula>"CW 2130-R11"</formula>
    </cfRule>
    <cfRule type="cellIs" priority="1669" dxfId="1293" operator="equal" stopIfTrue="1">
      <formula>"CW 3120-R2"</formula>
    </cfRule>
    <cfRule type="cellIs" priority="1670" dxfId="1293" operator="equal" stopIfTrue="1">
      <formula>"CW 3240-R7"</formula>
    </cfRule>
  </conditionalFormatting>
  <conditionalFormatting sqref="D230">
    <cfRule type="cellIs" priority="1665" dxfId="1293" operator="equal" stopIfTrue="1">
      <formula>"CW 2130-R11"</formula>
    </cfRule>
    <cfRule type="cellIs" priority="1666" dxfId="1293" operator="equal" stopIfTrue="1">
      <formula>"CW 3120-R2"</formula>
    </cfRule>
    <cfRule type="cellIs" priority="1667" dxfId="1293" operator="equal" stopIfTrue="1">
      <formula>"CW 3240-R7"</formula>
    </cfRule>
  </conditionalFormatting>
  <conditionalFormatting sqref="D232">
    <cfRule type="cellIs" priority="1662" dxfId="1293" operator="equal" stopIfTrue="1">
      <formula>"CW 2130-R11"</formula>
    </cfRule>
    <cfRule type="cellIs" priority="1663" dxfId="1293" operator="equal" stopIfTrue="1">
      <formula>"CW 3120-R2"</formula>
    </cfRule>
    <cfRule type="cellIs" priority="1664" dxfId="1293" operator="equal" stopIfTrue="1">
      <formula>"CW 3240-R7"</formula>
    </cfRule>
  </conditionalFormatting>
  <conditionalFormatting sqref="D233:D234">
    <cfRule type="cellIs" priority="1659" dxfId="1293" operator="equal" stopIfTrue="1">
      <formula>"CW 2130-R11"</formula>
    </cfRule>
    <cfRule type="cellIs" priority="1660" dxfId="1293" operator="equal" stopIfTrue="1">
      <formula>"CW 3120-R2"</formula>
    </cfRule>
    <cfRule type="cellIs" priority="1661" dxfId="1293" operator="equal" stopIfTrue="1">
      <formula>"CW 3240-R7"</formula>
    </cfRule>
  </conditionalFormatting>
  <conditionalFormatting sqref="D235:D236">
    <cfRule type="cellIs" priority="1656" dxfId="1293" operator="equal" stopIfTrue="1">
      <formula>"CW 2130-R11"</formula>
    </cfRule>
    <cfRule type="cellIs" priority="1657" dxfId="1293" operator="equal" stopIfTrue="1">
      <formula>"CW 3120-R2"</formula>
    </cfRule>
    <cfRule type="cellIs" priority="1658" dxfId="1293" operator="equal" stopIfTrue="1">
      <formula>"CW 3240-R7"</formula>
    </cfRule>
  </conditionalFormatting>
  <conditionalFormatting sqref="D237">
    <cfRule type="cellIs" priority="1653" dxfId="1293" operator="equal" stopIfTrue="1">
      <formula>"CW 2130-R11"</formula>
    </cfRule>
    <cfRule type="cellIs" priority="1654" dxfId="1293" operator="equal" stopIfTrue="1">
      <formula>"CW 3120-R2"</formula>
    </cfRule>
    <cfRule type="cellIs" priority="1655" dxfId="1293" operator="equal" stopIfTrue="1">
      <formula>"CW 3240-R7"</formula>
    </cfRule>
  </conditionalFormatting>
  <conditionalFormatting sqref="D238">
    <cfRule type="cellIs" priority="1650" dxfId="1293" operator="equal" stopIfTrue="1">
      <formula>"CW 2130-R11"</formula>
    </cfRule>
    <cfRule type="cellIs" priority="1651" dxfId="1293" operator="equal" stopIfTrue="1">
      <formula>"CW 3120-R2"</formula>
    </cfRule>
    <cfRule type="cellIs" priority="1652" dxfId="1293" operator="equal" stopIfTrue="1">
      <formula>"CW 3240-R7"</formula>
    </cfRule>
  </conditionalFormatting>
  <conditionalFormatting sqref="D242">
    <cfRule type="cellIs" priority="1647" dxfId="1293" operator="equal" stopIfTrue="1">
      <formula>"CW 2130-R11"</formula>
    </cfRule>
    <cfRule type="cellIs" priority="1648" dxfId="1293" operator="equal" stopIfTrue="1">
      <formula>"CW 3120-R2"</formula>
    </cfRule>
    <cfRule type="cellIs" priority="1649" dxfId="1293" operator="equal" stopIfTrue="1">
      <formula>"CW 3240-R7"</formula>
    </cfRule>
  </conditionalFormatting>
  <conditionalFormatting sqref="D243">
    <cfRule type="cellIs" priority="1644" dxfId="1293" operator="equal" stopIfTrue="1">
      <formula>"CW 2130-R11"</formula>
    </cfRule>
    <cfRule type="cellIs" priority="1645" dxfId="1293" operator="equal" stopIfTrue="1">
      <formula>"CW 3120-R2"</formula>
    </cfRule>
    <cfRule type="cellIs" priority="1646" dxfId="1293" operator="equal" stopIfTrue="1">
      <formula>"CW 3240-R7"</formula>
    </cfRule>
  </conditionalFormatting>
  <conditionalFormatting sqref="D244">
    <cfRule type="cellIs" priority="1641" dxfId="1293" operator="equal" stopIfTrue="1">
      <formula>"CW 2130-R11"</formula>
    </cfRule>
    <cfRule type="cellIs" priority="1642" dxfId="1293" operator="equal" stopIfTrue="1">
      <formula>"CW 3120-R2"</formula>
    </cfRule>
    <cfRule type="cellIs" priority="1643" dxfId="1293" operator="equal" stopIfTrue="1">
      <formula>"CW 3240-R7"</formula>
    </cfRule>
  </conditionalFormatting>
  <conditionalFormatting sqref="D245:D246">
    <cfRule type="cellIs" priority="1638" dxfId="1293" operator="equal" stopIfTrue="1">
      <formula>"CW 2130-R11"</formula>
    </cfRule>
    <cfRule type="cellIs" priority="1639" dxfId="1293" operator="equal" stopIfTrue="1">
      <formula>"CW 3120-R2"</formula>
    </cfRule>
    <cfRule type="cellIs" priority="1640" dxfId="1293" operator="equal" stopIfTrue="1">
      <formula>"CW 3240-R7"</formula>
    </cfRule>
  </conditionalFormatting>
  <conditionalFormatting sqref="D248">
    <cfRule type="cellIs" priority="1632" dxfId="1293" operator="equal" stopIfTrue="1">
      <formula>"CW 2130-R11"</formula>
    </cfRule>
    <cfRule type="cellIs" priority="1633" dxfId="1293" operator="equal" stopIfTrue="1">
      <formula>"CW 3120-R2"</formula>
    </cfRule>
    <cfRule type="cellIs" priority="1634" dxfId="1293" operator="equal" stopIfTrue="1">
      <formula>"CW 3240-R7"</formula>
    </cfRule>
  </conditionalFormatting>
  <conditionalFormatting sqref="D249">
    <cfRule type="cellIs" priority="1629" dxfId="1293" operator="equal" stopIfTrue="1">
      <formula>"CW 2130-R11"</formula>
    </cfRule>
    <cfRule type="cellIs" priority="1630" dxfId="1293" operator="equal" stopIfTrue="1">
      <formula>"CW 3120-R2"</formula>
    </cfRule>
    <cfRule type="cellIs" priority="1631" dxfId="1293" operator="equal" stopIfTrue="1">
      <formula>"CW 3240-R7"</formula>
    </cfRule>
  </conditionalFormatting>
  <conditionalFormatting sqref="D251:D252">
    <cfRule type="cellIs" priority="1626" dxfId="1293" operator="equal" stopIfTrue="1">
      <formula>"CW 2130-R11"</formula>
    </cfRule>
    <cfRule type="cellIs" priority="1627" dxfId="1293" operator="equal" stopIfTrue="1">
      <formula>"CW 3120-R2"</formula>
    </cfRule>
    <cfRule type="cellIs" priority="1628" dxfId="1293" operator="equal" stopIfTrue="1">
      <formula>"CW 3240-R7"</formula>
    </cfRule>
  </conditionalFormatting>
  <conditionalFormatting sqref="D250">
    <cfRule type="cellIs" priority="1623" dxfId="1293" operator="equal" stopIfTrue="1">
      <formula>"CW 2130-R11"</formula>
    </cfRule>
    <cfRule type="cellIs" priority="1624" dxfId="1293" operator="equal" stopIfTrue="1">
      <formula>"CW 3120-R2"</formula>
    </cfRule>
    <cfRule type="cellIs" priority="1625" dxfId="1293" operator="equal" stopIfTrue="1">
      <formula>"CW 3240-R7"</formula>
    </cfRule>
  </conditionalFormatting>
  <conditionalFormatting sqref="D253">
    <cfRule type="cellIs" priority="1620" dxfId="1293" operator="equal" stopIfTrue="1">
      <formula>"CW 2130-R11"</formula>
    </cfRule>
    <cfRule type="cellIs" priority="1621" dxfId="1293" operator="equal" stopIfTrue="1">
      <formula>"CW 3120-R2"</formula>
    </cfRule>
    <cfRule type="cellIs" priority="1622" dxfId="1293" operator="equal" stopIfTrue="1">
      <formula>"CW 3240-R7"</formula>
    </cfRule>
  </conditionalFormatting>
  <conditionalFormatting sqref="D113 D129:D132 D120:D122 D151:D152">
    <cfRule type="cellIs" priority="1617" dxfId="1293" operator="equal" stopIfTrue="1">
      <formula>"CW 2130-R11"</formula>
    </cfRule>
    <cfRule type="cellIs" priority="1618" dxfId="1293" operator="equal" stopIfTrue="1">
      <formula>"CW 3120-R2"</formula>
    </cfRule>
    <cfRule type="cellIs" priority="1619" dxfId="1293" operator="equal" stopIfTrue="1">
      <formula>"CW 3240-R7"</formula>
    </cfRule>
  </conditionalFormatting>
  <conditionalFormatting sqref="D114">
    <cfRule type="cellIs" priority="1614" dxfId="1293" operator="equal" stopIfTrue="1">
      <formula>"CW 2130-R11"</formula>
    </cfRule>
    <cfRule type="cellIs" priority="1615" dxfId="1293" operator="equal" stopIfTrue="1">
      <formula>"CW 3120-R2"</formula>
    </cfRule>
    <cfRule type="cellIs" priority="1616" dxfId="1293" operator="equal" stopIfTrue="1">
      <formula>"CW 3240-R7"</formula>
    </cfRule>
  </conditionalFormatting>
  <conditionalFormatting sqref="D115">
    <cfRule type="cellIs" priority="1611" dxfId="1293" operator="equal" stopIfTrue="1">
      <formula>"CW 2130-R11"</formula>
    </cfRule>
    <cfRule type="cellIs" priority="1612" dxfId="1293" operator="equal" stopIfTrue="1">
      <formula>"CW 3120-R2"</formula>
    </cfRule>
    <cfRule type="cellIs" priority="1613" dxfId="1293" operator="equal" stopIfTrue="1">
      <formula>"CW 3240-R7"</formula>
    </cfRule>
  </conditionalFormatting>
  <conditionalFormatting sqref="D116">
    <cfRule type="cellIs" priority="1608" dxfId="1293" operator="equal" stopIfTrue="1">
      <formula>"CW 2130-R11"</formula>
    </cfRule>
    <cfRule type="cellIs" priority="1609" dxfId="1293" operator="equal" stopIfTrue="1">
      <formula>"CW 3120-R2"</formula>
    </cfRule>
    <cfRule type="cellIs" priority="1610" dxfId="1293" operator="equal" stopIfTrue="1">
      <formula>"CW 3240-R7"</formula>
    </cfRule>
  </conditionalFormatting>
  <conditionalFormatting sqref="D117">
    <cfRule type="cellIs" priority="1605" dxfId="1293" operator="equal" stopIfTrue="1">
      <formula>"CW 2130-R11"</formula>
    </cfRule>
    <cfRule type="cellIs" priority="1606" dxfId="1293" operator="equal" stopIfTrue="1">
      <formula>"CW 3120-R2"</formula>
    </cfRule>
    <cfRule type="cellIs" priority="1607" dxfId="1293" operator="equal" stopIfTrue="1">
      <formula>"CW 3240-R7"</formula>
    </cfRule>
  </conditionalFormatting>
  <conditionalFormatting sqref="D118">
    <cfRule type="cellIs" priority="1602" dxfId="1293" operator="equal" stopIfTrue="1">
      <formula>"CW 2130-R11"</formula>
    </cfRule>
    <cfRule type="cellIs" priority="1603" dxfId="1293" operator="equal" stopIfTrue="1">
      <formula>"CW 3120-R2"</formula>
    </cfRule>
    <cfRule type="cellIs" priority="1604" dxfId="1293" operator="equal" stopIfTrue="1">
      <formula>"CW 3240-R7"</formula>
    </cfRule>
  </conditionalFormatting>
  <conditionalFormatting sqref="D119">
    <cfRule type="cellIs" priority="1599" dxfId="1293" operator="equal" stopIfTrue="1">
      <formula>"CW 2130-R11"</formula>
    </cfRule>
    <cfRule type="cellIs" priority="1600" dxfId="1293" operator="equal" stopIfTrue="1">
      <formula>"CW 3120-R2"</formula>
    </cfRule>
    <cfRule type="cellIs" priority="1601" dxfId="1293" operator="equal" stopIfTrue="1">
      <formula>"CW 3240-R7"</formula>
    </cfRule>
  </conditionalFormatting>
  <conditionalFormatting sqref="D125:D126">
    <cfRule type="cellIs" priority="1593" dxfId="1293" operator="equal" stopIfTrue="1">
      <formula>"CW 2130-R11"</formula>
    </cfRule>
    <cfRule type="cellIs" priority="1594" dxfId="1293" operator="equal" stopIfTrue="1">
      <formula>"CW 3120-R2"</formula>
    </cfRule>
    <cfRule type="cellIs" priority="1595" dxfId="1293" operator="equal" stopIfTrue="1">
      <formula>"CW 3240-R7"</formula>
    </cfRule>
  </conditionalFormatting>
  <conditionalFormatting sqref="D127">
    <cfRule type="cellIs" priority="1590" dxfId="1293" operator="equal" stopIfTrue="1">
      <formula>"CW 2130-R11"</formula>
    </cfRule>
    <cfRule type="cellIs" priority="1591" dxfId="1293" operator="equal" stopIfTrue="1">
      <formula>"CW 3120-R2"</formula>
    </cfRule>
    <cfRule type="cellIs" priority="1592" dxfId="1293" operator="equal" stopIfTrue="1">
      <formula>"CW 3240-R7"</formula>
    </cfRule>
  </conditionalFormatting>
  <conditionalFormatting sqref="D128">
    <cfRule type="cellIs" priority="1587" dxfId="1293" operator="equal" stopIfTrue="1">
      <formula>"CW 2130-R11"</formula>
    </cfRule>
    <cfRule type="cellIs" priority="1588" dxfId="1293" operator="equal" stopIfTrue="1">
      <formula>"CW 3120-R2"</formula>
    </cfRule>
    <cfRule type="cellIs" priority="1589" dxfId="1293" operator="equal" stopIfTrue="1">
      <formula>"CW 3240-R7"</formula>
    </cfRule>
  </conditionalFormatting>
  <conditionalFormatting sqref="D133">
    <cfRule type="cellIs" priority="1578" dxfId="1293" operator="equal" stopIfTrue="1">
      <formula>"CW 2130-R11"</formula>
    </cfRule>
    <cfRule type="cellIs" priority="1579" dxfId="1293" operator="equal" stopIfTrue="1">
      <formula>"CW 3120-R2"</formula>
    </cfRule>
    <cfRule type="cellIs" priority="1580" dxfId="1293" operator="equal" stopIfTrue="1">
      <formula>"CW 3240-R7"</formula>
    </cfRule>
  </conditionalFormatting>
  <conditionalFormatting sqref="D134:D135">
    <cfRule type="cellIs" priority="1575" dxfId="1293" operator="equal" stopIfTrue="1">
      <formula>"CW 2130-R11"</formula>
    </cfRule>
    <cfRule type="cellIs" priority="1576" dxfId="1293" operator="equal" stopIfTrue="1">
      <formula>"CW 3120-R2"</formula>
    </cfRule>
    <cfRule type="cellIs" priority="1577" dxfId="1293" operator="equal" stopIfTrue="1">
      <formula>"CW 3240-R7"</formula>
    </cfRule>
  </conditionalFormatting>
  <conditionalFormatting sqref="D136:D137">
    <cfRule type="cellIs" priority="1572" dxfId="1293" operator="equal" stopIfTrue="1">
      <formula>"CW 2130-R11"</formula>
    </cfRule>
    <cfRule type="cellIs" priority="1573" dxfId="1293" operator="equal" stopIfTrue="1">
      <formula>"CW 3120-R2"</formula>
    </cfRule>
    <cfRule type="cellIs" priority="1574" dxfId="1293" operator="equal" stopIfTrue="1">
      <formula>"CW 3240-R7"</formula>
    </cfRule>
  </conditionalFormatting>
  <conditionalFormatting sqref="D138">
    <cfRule type="cellIs" priority="1569" dxfId="1293" operator="equal" stopIfTrue="1">
      <formula>"CW 2130-R11"</formula>
    </cfRule>
    <cfRule type="cellIs" priority="1570" dxfId="1293" operator="equal" stopIfTrue="1">
      <formula>"CW 3120-R2"</formula>
    </cfRule>
    <cfRule type="cellIs" priority="1571" dxfId="1293" operator="equal" stopIfTrue="1">
      <formula>"CW 3240-R7"</formula>
    </cfRule>
  </conditionalFormatting>
  <conditionalFormatting sqref="D139">
    <cfRule type="cellIs" priority="1566" dxfId="1293" operator="equal" stopIfTrue="1">
      <formula>"CW 2130-R11"</formula>
    </cfRule>
    <cfRule type="cellIs" priority="1567" dxfId="1293" operator="equal" stopIfTrue="1">
      <formula>"CW 3120-R2"</formula>
    </cfRule>
    <cfRule type="cellIs" priority="1568" dxfId="1293" operator="equal" stopIfTrue="1">
      <formula>"CW 3240-R7"</formula>
    </cfRule>
  </conditionalFormatting>
  <conditionalFormatting sqref="D144">
    <cfRule type="cellIs" priority="1548" dxfId="1293" operator="equal" stopIfTrue="1">
      <formula>"CW 2130-R11"</formula>
    </cfRule>
    <cfRule type="cellIs" priority="1549" dxfId="1293" operator="equal" stopIfTrue="1">
      <formula>"CW 3120-R2"</formula>
    </cfRule>
    <cfRule type="cellIs" priority="1550" dxfId="1293" operator="equal" stopIfTrue="1">
      <formula>"CW 3240-R7"</formula>
    </cfRule>
  </conditionalFormatting>
  <conditionalFormatting sqref="D145">
    <cfRule type="cellIs" priority="1545" dxfId="1293" operator="equal" stopIfTrue="1">
      <formula>"CW 2130-R11"</formula>
    </cfRule>
    <cfRule type="cellIs" priority="1546" dxfId="1293" operator="equal" stopIfTrue="1">
      <formula>"CW 3120-R2"</formula>
    </cfRule>
    <cfRule type="cellIs" priority="1547" dxfId="1293" operator="equal" stopIfTrue="1">
      <formula>"CW 3240-R7"</formula>
    </cfRule>
  </conditionalFormatting>
  <conditionalFormatting sqref="D147:D148">
    <cfRule type="cellIs" priority="1542" dxfId="1293" operator="equal" stopIfTrue="1">
      <formula>"CW 2130-R11"</formula>
    </cfRule>
    <cfRule type="cellIs" priority="1543" dxfId="1293" operator="equal" stopIfTrue="1">
      <formula>"CW 3120-R2"</formula>
    </cfRule>
    <cfRule type="cellIs" priority="1544" dxfId="1293" operator="equal" stopIfTrue="1">
      <formula>"CW 3240-R7"</formula>
    </cfRule>
  </conditionalFormatting>
  <conditionalFormatting sqref="D146">
    <cfRule type="cellIs" priority="1539" dxfId="1293" operator="equal" stopIfTrue="1">
      <formula>"CW 2130-R11"</formula>
    </cfRule>
    <cfRule type="cellIs" priority="1540" dxfId="1293" operator="equal" stopIfTrue="1">
      <formula>"CW 3120-R2"</formula>
    </cfRule>
    <cfRule type="cellIs" priority="1541" dxfId="1293" operator="equal" stopIfTrue="1">
      <formula>"CW 3240-R7"</formula>
    </cfRule>
  </conditionalFormatting>
  <conditionalFormatting sqref="D149">
    <cfRule type="cellIs" priority="1536" dxfId="1293" operator="equal" stopIfTrue="1">
      <formula>"CW 2130-R11"</formula>
    </cfRule>
    <cfRule type="cellIs" priority="1537" dxfId="1293" operator="equal" stopIfTrue="1">
      <formula>"CW 3120-R2"</formula>
    </cfRule>
    <cfRule type="cellIs" priority="1538" dxfId="1293" operator="equal" stopIfTrue="1">
      <formula>"CW 3240-R7"</formula>
    </cfRule>
  </conditionalFormatting>
  <conditionalFormatting sqref="D9 D26:D29 D16:D18 D32 D55:D56">
    <cfRule type="cellIs" priority="1533" dxfId="1293" operator="equal" stopIfTrue="1">
      <formula>"CW 2130-R11"</formula>
    </cfRule>
    <cfRule type="cellIs" priority="1534" dxfId="1293" operator="equal" stopIfTrue="1">
      <formula>"CW 3120-R2"</formula>
    </cfRule>
    <cfRule type="cellIs" priority="1535" dxfId="1293" operator="equal" stopIfTrue="1">
      <formula>"CW 3240-R7"</formula>
    </cfRule>
  </conditionalFormatting>
  <conditionalFormatting sqref="D10">
    <cfRule type="cellIs" priority="1530" dxfId="1293" operator="equal" stopIfTrue="1">
      <formula>"CW 2130-R11"</formula>
    </cfRule>
    <cfRule type="cellIs" priority="1531" dxfId="1293" operator="equal" stopIfTrue="1">
      <formula>"CW 3120-R2"</formula>
    </cfRule>
    <cfRule type="cellIs" priority="1532" dxfId="1293" operator="equal" stopIfTrue="1">
      <formula>"CW 3240-R7"</formula>
    </cfRule>
  </conditionalFormatting>
  <conditionalFormatting sqref="D11">
    <cfRule type="cellIs" priority="1527" dxfId="1293" operator="equal" stopIfTrue="1">
      <formula>"CW 2130-R11"</formula>
    </cfRule>
    <cfRule type="cellIs" priority="1528" dxfId="1293" operator="equal" stopIfTrue="1">
      <formula>"CW 3120-R2"</formula>
    </cfRule>
    <cfRule type="cellIs" priority="1529" dxfId="1293" operator="equal" stopIfTrue="1">
      <formula>"CW 3240-R7"</formula>
    </cfRule>
  </conditionalFormatting>
  <conditionalFormatting sqref="D12">
    <cfRule type="cellIs" priority="1524" dxfId="1293" operator="equal" stopIfTrue="1">
      <formula>"CW 2130-R11"</formula>
    </cfRule>
    <cfRule type="cellIs" priority="1525" dxfId="1293" operator="equal" stopIfTrue="1">
      <formula>"CW 3120-R2"</formula>
    </cfRule>
    <cfRule type="cellIs" priority="1526" dxfId="1293" operator="equal" stopIfTrue="1">
      <formula>"CW 3240-R7"</formula>
    </cfRule>
  </conditionalFormatting>
  <conditionalFormatting sqref="D13">
    <cfRule type="cellIs" priority="1521" dxfId="1293" operator="equal" stopIfTrue="1">
      <formula>"CW 2130-R11"</formula>
    </cfRule>
    <cfRule type="cellIs" priority="1522" dxfId="1293" operator="equal" stopIfTrue="1">
      <formula>"CW 3120-R2"</formula>
    </cfRule>
    <cfRule type="cellIs" priority="1523" dxfId="1293" operator="equal" stopIfTrue="1">
      <formula>"CW 3240-R7"</formula>
    </cfRule>
  </conditionalFormatting>
  <conditionalFormatting sqref="D14">
    <cfRule type="cellIs" priority="1518" dxfId="1293" operator="equal" stopIfTrue="1">
      <formula>"CW 2130-R11"</formula>
    </cfRule>
    <cfRule type="cellIs" priority="1519" dxfId="1293" operator="equal" stopIfTrue="1">
      <formula>"CW 3120-R2"</formula>
    </cfRule>
    <cfRule type="cellIs" priority="1520" dxfId="1293" operator="equal" stopIfTrue="1">
      <formula>"CW 3240-R7"</formula>
    </cfRule>
  </conditionalFormatting>
  <conditionalFormatting sqref="D15">
    <cfRule type="cellIs" priority="1515" dxfId="1293" operator="equal" stopIfTrue="1">
      <formula>"CW 2130-R11"</formula>
    </cfRule>
    <cfRule type="cellIs" priority="1516" dxfId="1293" operator="equal" stopIfTrue="1">
      <formula>"CW 3120-R2"</formula>
    </cfRule>
    <cfRule type="cellIs" priority="1517" dxfId="1293" operator="equal" stopIfTrue="1">
      <formula>"CW 3240-R7"</formula>
    </cfRule>
  </conditionalFormatting>
  <conditionalFormatting sqref="D21:D23">
    <cfRule type="cellIs" priority="1509" dxfId="1293" operator="equal" stopIfTrue="1">
      <formula>"CW 2130-R11"</formula>
    </cfRule>
    <cfRule type="cellIs" priority="1510" dxfId="1293" operator="equal" stopIfTrue="1">
      <formula>"CW 3120-R2"</formula>
    </cfRule>
    <cfRule type="cellIs" priority="1511" dxfId="1293" operator="equal" stopIfTrue="1">
      <formula>"CW 3240-R7"</formula>
    </cfRule>
  </conditionalFormatting>
  <conditionalFormatting sqref="D24">
    <cfRule type="cellIs" priority="1506" dxfId="1293" operator="equal" stopIfTrue="1">
      <formula>"CW 2130-R11"</formula>
    </cfRule>
    <cfRule type="cellIs" priority="1507" dxfId="1293" operator="equal" stopIfTrue="1">
      <formula>"CW 3120-R2"</formula>
    </cfRule>
    <cfRule type="cellIs" priority="1508" dxfId="1293" operator="equal" stopIfTrue="1">
      <formula>"CW 3240-R7"</formula>
    </cfRule>
  </conditionalFormatting>
  <conditionalFormatting sqref="D25">
    <cfRule type="cellIs" priority="1503" dxfId="1293" operator="equal" stopIfTrue="1">
      <formula>"CW 2130-R11"</formula>
    </cfRule>
    <cfRule type="cellIs" priority="1504" dxfId="1293" operator="equal" stopIfTrue="1">
      <formula>"CW 3120-R2"</formula>
    </cfRule>
    <cfRule type="cellIs" priority="1505" dxfId="1293" operator="equal" stopIfTrue="1">
      <formula>"CW 3240-R7"</formula>
    </cfRule>
  </conditionalFormatting>
  <conditionalFormatting sqref="D30">
    <cfRule type="cellIs" priority="1500" dxfId="1293" operator="equal" stopIfTrue="1">
      <formula>"CW 2130-R11"</formula>
    </cfRule>
    <cfRule type="cellIs" priority="1501" dxfId="1293" operator="equal" stopIfTrue="1">
      <formula>"CW 3120-R2"</formula>
    </cfRule>
    <cfRule type="cellIs" priority="1502" dxfId="1293" operator="equal" stopIfTrue="1">
      <formula>"CW 3240-R7"</formula>
    </cfRule>
  </conditionalFormatting>
  <conditionalFormatting sqref="D31">
    <cfRule type="cellIs" priority="1497" dxfId="1293" operator="equal" stopIfTrue="1">
      <formula>"CW 2130-R11"</formula>
    </cfRule>
    <cfRule type="cellIs" priority="1498" dxfId="1293" operator="equal" stopIfTrue="1">
      <formula>"CW 3120-R2"</formula>
    </cfRule>
    <cfRule type="cellIs" priority="1499" dxfId="1293" operator="equal" stopIfTrue="1">
      <formula>"CW 3240-R7"</formula>
    </cfRule>
  </conditionalFormatting>
  <conditionalFormatting sqref="D33">
    <cfRule type="cellIs" priority="1494" dxfId="1293" operator="equal" stopIfTrue="1">
      <formula>"CW 2130-R11"</formula>
    </cfRule>
    <cfRule type="cellIs" priority="1495" dxfId="1293" operator="equal" stopIfTrue="1">
      <formula>"CW 3120-R2"</formula>
    </cfRule>
    <cfRule type="cellIs" priority="1496" dxfId="1293" operator="equal" stopIfTrue="1">
      <formula>"CW 3240-R7"</formula>
    </cfRule>
  </conditionalFormatting>
  <conditionalFormatting sqref="D34:D35">
    <cfRule type="cellIs" priority="1491" dxfId="1293" operator="equal" stopIfTrue="1">
      <formula>"CW 2130-R11"</formula>
    </cfRule>
    <cfRule type="cellIs" priority="1492" dxfId="1293" operator="equal" stopIfTrue="1">
      <formula>"CW 3120-R2"</formula>
    </cfRule>
    <cfRule type="cellIs" priority="1493" dxfId="1293" operator="equal" stopIfTrue="1">
      <formula>"CW 3240-R7"</formula>
    </cfRule>
  </conditionalFormatting>
  <conditionalFormatting sqref="D36:D37">
    <cfRule type="cellIs" priority="1488" dxfId="1293" operator="equal" stopIfTrue="1">
      <formula>"CW 2130-R11"</formula>
    </cfRule>
    <cfRule type="cellIs" priority="1489" dxfId="1293" operator="equal" stopIfTrue="1">
      <formula>"CW 3120-R2"</formula>
    </cfRule>
    <cfRule type="cellIs" priority="1490" dxfId="1293" operator="equal" stopIfTrue="1">
      <formula>"CW 3240-R7"</formula>
    </cfRule>
  </conditionalFormatting>
  <conditionalFormatting sqref="D38">
    <cfRule type="cellIs" priority="1485" dxfId="1293" operator="equal" stopIfTrue="1">
      <formula>"CW 2130-R11"</formula>
    </cfRule>
    <cfRule type="cellIs" priority="1486" dxfId="1293" operator="equal" stopIfTrue="1">
      <formula>"CW 3120-R2"</formula>
    </cfRule>
    <cfRule type="cellIs" priority="1487" dxfId="1293" operator="equal" stopIfTrue="1">
      <formula>"CW 3240-R7"</formula>
    </cfRule>
  </conditionalFormatting>
  <conditionalFormatting sqref="D39">
    <cfRule type="cellIs" priority="1482" dxfId="1293" operator="equal" stopIfTrue="1">
      <formula>"CW 2130-R11"</formula>
    </cfRule>
    <cfRule type="cellIs" priority="1483" dxfId="1293" operator="equal" stopIfTrue="1">
      <formula>"CW 3120-R2"</formula>
    </cfRule>
    <cfRule type="cellIs" priority="1484" dxfId="1293" operator="equal" stopIfTrue="1">
      <formula>"CW 3240-R7"</formula>
    </cfRule>
  </conditionalFormatting>
  <conditionalFormatting sqref="D43">
    <cfRule type="cellIs" priority="1476" dxfId="1293" operator="equal" stopIfTrue="1">
      <formula>"CW 2130-R11"</formula>
    </cfRule>
    <cfRule type="cellIs" priority="1477" dxfId="1293" operator="equal" stopIfTrue="1">
      <formula>"CW 3120-R2"</formula>
    </cfRule>
    <cfRule type="cellIs" priority="1478" dxfId="1293" operator="equal" stopIfTrue="1">
      <formula>"CW 3240-R7"</formula>
    </cfRule>
  </conditionalFormatting>
  <conditionalFormatting sqref="D44">
    <cfRule type="cellIs" priority="1473" dxfId="1293" operator="equal" stopIfTrue="1">
      <formula>"CW 2130-R11"</formula>
    </cfRule>
    <cfRule type="cellIs" priority="1474" dxfId="1293" operator="equal" stopIfTrue="1">
      <formula>"CW 3120-R2"</formula>
    </cfRule>
    <cfRule type="cellIs" priority="1475" dxfId="1293" operator="equal" stopIfTrue="1">
      <formula>"CW 3240-R7"</formula>
    </cfRule>
  </conditionalFormatting>
  <conditionalFormatting sqref="D45:D46">
    <cfRule type="cellIs" priority="1470" dxfId="1293" operator="equal" stopIfTrue="1">
      <formula>"CW 2130-R11"</formula>
    </cfRule>
    <cfRule type="cellIs" priority="1471" dxfId="1293" operator="equal" stopIfTrue="1">
      <formula>"CW 3120-R2"</formula>
    </cfRule>
    <cfRule type="cellIs" priority="1472" dxfId="1293" operator="equal" stopIfTrue="1">
      <formula>"CW 3240-R7"</formula>
    </cfRule>
  </conditionalFormatting>
  <conditionalFormatting sqref="D48">
    <cfRule type="cellIs" priority="1464" dxfId="1293" operator="equal" stopIfTrue="1">
      <formula>"CW 2130-R11"</formula>
    </cfRule>
    <cfRule type="cellIs" priority="1465" dxfId="1293" operator="equal" stopIfTrue="1">
      <formula>"CW 3120-R2"</formula>
    </cfRule>
    <cfRule type="cellIs" priority="1466" dxfId="1293" operator="equal" stopIfTrue="1">
      <formula>"CW 3240-R7"</formula>
    </cfRule>
  </conditionalFormatting>
  <conditionalFormatting sqref="D49">
    <cfRule type="cellIs" priority="1461" dxfId="1293" operator="equal" stopIfTrue="1">
      <formula>"CW 2130-R11"</formula>
    </cfRule>
    <cfRule type="cellIs" priority="1462" dxfId="1293" operator="equal" stopIfTrue="1">
      <formula>"CW 3120-R2"</formula>
    </cfRule>
    <cfRule type="cellIs" priority="1463" dxfId="1293" operator="equal" stopIfTrue="1">
      <formula>"CW 3240-R7"</formula>
    </cfRule>
  </conditionalFormatting>
  <conditionalFormatting sqref="D51:D52">
    <cfRule type="cellIs" priority="1458" dxfId="1293" operator="equal" stopIfTrue="1">
      <formula>"CW 2130-R11"</formula>
    </cfRule>
    <cfRule type="cellIs" priority="1459" dxfId="1293" operator="equal" stopIfTrue="1">
      <formula>"CW 3120-R2"</formula>
    </cfRule>
    <cfRule type="cellIs" priority="1460" dxfId="1293" operator="equal" stopIfTrue="1">
      <formula>"CW 3240-R7"</formula>
    </cfRule>
  </conditionalFormatting>
  <conditionalFormatting sqref="D50">
    <cfRule type="cellIs" priority="1455" dxfId="1293" operator="equal" stopIfTrue="1">
      <formula>"CW 2130-R11"</formula>
    </cfRule>
    <cfRule type="cellIs" priority="1456" dxfId="1293" operator="equal" stopIfTrue="1">
      <formula>"CW 3120-R2"</formula>
    </cfRule>
    <cfRule type="cellIs" priority="1457" dxfId="1293" operator="equal" stopIfTrue="1">
      <formula>"CW 3240-R7"</formula>
    </cfRule>
  </conditionalFormatting>
  <conditionalFormatting sqref="D53">
    <cfRule type="cellIs" priority="1452" dxfId="1293" operator="equal" stopIfTrue="1">
      <formula>"CW 2130-R11"</formula>
    </cfRule>
    <cfRule type="cellIs" priority="1453" dxfId="1293" operator="equal" stopIfTrue="1">
      <formula>"CW 3120-R2"</formula>
    </cfRule>
    <cfRule type="cellIs" priority="1454" dxfId="1293" operator="equal" stopIfTrue="1">
      <formula>"CW 3240-R7"</formula>
    </cfRule>
  </conditionalFormatting>
  <conditionalFormatting sqref="D60 D78:D81 D68:D70 D84 D108:D109">
    <cfRule type="cellIs" priority="1449" dxfId="1293" operator="equal" stopIfTrue="1">
      <formula>"CW 2130-R11"</formula>
    </cfRule>
    <cfRule type="cellIs" priority="1450" dxfId="1293" operator="equal" stopIfTrue="1">
      <formula>"CW 3120-R2"</formula>
    </cfRule>
    <cfRule type="cellIs" priority="1451" dxfId="1293" operator="equal" stopIfTrue="1">
      <formula>"CW 3240-R7"</formula>
    </cfRule>
  </conditionalFormatting>
  <conditionalFormatting sqref="D61">
    <cfRule type="cellIs" priority="1446" dxfId="1293" operator="equal" stopIfTrue="1">
      <formula>"CW 2130-R11"</formula>
    </cfRule>
    <cfRule type="cellIs" priority="1447" dxfId="1293" operator="equal" stopIfTrue="1">
      <formula>"CW 3120-R2"</formula>
    </cfRule>
    <cfRule type="cellIs" priority="1448" dxfId="1293" operator="equal" stopIfTrue="1">
      <formula>"CW 3240-R7"</formula>
    </cfRule>
  </conditionalFormatting>
  <conditionalFormatting sqref="D62">
    <cfRule type="cellIs" priority="1443" dxfId="1293" operator="equal" stopIfTrue="1">
      <formula>"CW 2130-R11"</formula>
    </cfRule>
    <cfRule type="cellIs" priority="1444" dxfId="1293" operator="equal" stopIfTrue="1">
      <formula>"CW 3120-R2"</formula>
    </cfRule>
    <cfRule type="cellIs" priority="1445" dxfId="1293" operator="equal" stopIfTrue="1">
      <formula>"CW 3240-R7"</formula>
    </cfRule>
  </conditionalFormatting>
  <conditionalFormatting sqref="D63">
    <cfRule type="cellIs" priority="1440" dxfId="1293" operator="equal" stopIfTrue="1">
      <formula>"CW 2130-R11"</formula>
    </cfRule>
    <cfRule type="cellIs" priority="1441" dxfId="1293" operator="equal" stopIfTrue="1">
      <formula>"CW 3120-R2"</formula>
    </cfRule>
    <cfRule type="cellIs" priority="1442" dxfId="1293" operator="equal" stopIfTrue="1">
      <formula>"CW 3240-R7"</formula>
    </cfRule>
  </conditionalFormatting>
  <conditionalFormatting sqref="D64">
    <cfRule type="cellIs" priority="1437" dxfId="1293" operator="equal" stopIfTrue="1">
      <formula>"CW 2130-R11"</formula>
    </cfRule>
    <cfRule type="cellIs" priority="1438" dxfId="1293" operator="equal" stopIfTrue="1">
      <formula>"CW 3120-R2"</formula>
    </cfRule>
    <cfRule type="cellIs" priority="1439" dxfId="1293" operator="equal" stopIfTrue="1">
      <formula>"CW 3240-R7"</formula>
    </cfRule>
  </conditionalFormatting>
  <conditionalFormatting sqref="D65">
    <cfRule type="cellIs" priority="1434" dxfId="1293" operator="equal" stopIfTrue="1">
      <formula>"CW 2130-R11"</formula>
    </cfRule>
    <cfRule type="cellIs" priority="1435" dxfId="1293" operator="equal" stopIfTrue="1">
      <formula>"CW 3120-R2"</formula>
    </cfRule>
    <cfRule type="cellIs" priority="1436" dxfId="1293" operator="equal" stopIfTrue="1">
      <formula>"CW 3240-R7"</formula>
    </cfRule>
  </conditionalFormatting>
  <conditionalFormatting sqref="D66">
    <cfRule type="cellIs" priority="1431" dxfId="1293" operator="equal" stopIfTrue="1">
      <formula>"CW 2130-R11"</formula>
    </cfRule>
    <cfRule type="cellIs" priority="1432" dxfId="1293" operator="equal" stopIfTrue="1">
      <formula>"CW 3120-R2"</formula>
    </cfRule>
    <cfRule type="cellIs" priority="1433" dxfId="1293" operator="equal" stopIfTrue="1">
      <formula>"CW 3240-R7"</formula>
    </cfRule>
  </conditionalFormatting>
  <conditionalFormatting sqref="D67">
    <cfRule type="cellIs" priority="1428" dxfId="1293" operator="equal" stopIfTrue="1">
      <formula>"CW 2130-R11"</formula>
    </cfRule>
    <cfRule type="cellIs" priority="1429" dxfId="1293" operator="equal" stopIfTrue="1">
      <formula>"CW 3120-R2"</formula>
    </cfRule>
    <cfRule type="cellIs" priority="1430" dxfId="1293" operator="equal" stopIfTrue="1">
      <formula>"CW 3240-R7"</formula>
    </cfRule>
  </conditionalFormatting>
  <conditionalFormatting sqref="D73:D75">
    <cfRule type="cellIs" priority="1425" dxfId="1293" operator="equal" stopIfTrue="1">
      <formula>"CW 2130-R11"</formula>
    </cfRule>
    <cfRule type="cellIs" priority="1426" dxfId="1293" operator="equal" stopIfTrue="1">
      <formula>"CW 3120-R2"</formula>
    </cfRule>
    <cfRule type="cellIs" priority="1427" dxfId="1293" operator="equal" stopIfTrue="1">
      <formula>"CW 3240-R7"</formula>
    </cfRule>
  </conditionalFormatting>
  <conditionalFormatting sqref="D76">
    <cfRule type="cellIs" priority="1422" dxfId="1293" operator="equal" stopIfTrue="1">
      <formula>"CW 2130-R11"</formula>
    </cfRule>
    <cfRule type="cellIs" priority="1423" dxfId="1293" operator="equal" stopIfTrue="1">
      <formula>"CW 3120-R2"</formula>
    </cfRule>
    <cfRule type="cellIs" priority="1424" dxfId="1293" operator="equal" stopIfTrue="1">
      <formula>"CW 3240-R7"</formula>
    </cfRule>
  </conditionalFormatting>
  <conditionalFormatting sqref="D77">
    <cfRule type="cellIs" priority="1419" dxfId="1293" operator="equal" stopIfTrue="1">
      <formula>"CW 2130-R11"</formula>
    </cfRule>
    <cfRule type="cellIs" priority="1420" dxfId="1293" operator="equal" stopIfTrue="1">
      <formula>"CW 3120-R2"</formula>
    </cfRule>
    <cfRule type="cellIs" priority="1421" dxfId="1293" operator="equal" stopIfTrue="1">
      <formula>"CW 3240-R7"</formula>
    </cfRule>
  </conditionalFormatting>
  <conditionalFormatting sqref="D82">
    <cfRule type="cellIs" priority="1416" dxfId="1293" operator="equal" stopIfTrue="1">
      <formula>"CW 2130-R11"</formula>
    </cfRule>
    <cfRule type="cellIs" priority="1417" dxfId="1293" operator="equal" stopIfTrue="1">
      <formula>"CW 3120-R2"</formula>
    </cfRule>
    <cfRule type="cellIs" priority="1418" dxfId="1293" operator="equal" stopIfTrue="1">
      <formula>"CW 3240-R7"</formula>
    </cfRule>
  </conditionalFormatting>
  <conditionalFormatting sqref="D83">
    <cfRule type="cellIs" priority="1413" dxfId="1293" operator="equal" stopIfTrue="1">
      <formula>"CW 2130-R11"</formula>
    </cfRule>
    <cfRule type="cellIs" priority="1414" dxfId="1293" operator="equal" stopIfTrue="1">
      <formula>"CW 3120-R2"</formula>
    </cfRule>
    <cfRule type="cellIs" priority="1415" dxfId="1293" operator="equal" stopIfTrue="1">
      <formula>"CW 3240-R7"</formula>
    </cfRule>
  </conditionalFormatting>
  <conditionalFormatting sqref="D85">
    <cfRule type="cellIs" priority="1410" dxfId="1293" operator="equal" stopIfTrue="1">
      <formula>"CW 2130-R11"</formula>
    </cfRule>
    <cfRule type="cellIs" priority="1411" dxfId="1293" operator="equal" stopIfTrue="1">
      <formula>"CW 3120-R2"</formula>
    </cfRule>
    <cfRule type="cellIs" priority="1412" dxfId="1293" operator="equal" stopIfTrue="1">
      <formula>"CW 3240-R7"</formula>
    </cfRule>
  </conditionalFormatting>
  <conditionalFormatting sqref="D86:D87">
    <cfRule type="cellIs" priority="1407" dxfId="1293" operator="equal" stopIfTrue="1">
      <formula>"CW 2130-R11"</formula>
    </cfRule>
    <cfRule type="cellIs" priority="1408" dxfId="1293" operator="equal" stopIfTrue="1">
      <formula>"CW 3120-R2"</formula>
    </cfRule>
    <cfRule type="cellIs" priority="1409" dxfId="1293" operator="equal" stopIfTrue="1">
      <formula>"CW 3240-R7"</formula>
    </cfRule>
  </conditionalFormatting>
  <conditionalFormatting sqref="D88:D89">
    <cfRule type="cellIs" priority="1404" dxfId="1293" operator="equal" stopIfTrue="1">
      <formula>"CW 2130-R11"</formula>
    </cfRule>
    <cfRule type="cellIs" priority="1405" dxfId="1293" operator="equal" stopIfTrue="1">
      <formula>"CW 3120-R2"</formula>
    </cfRule>
    <cfRule type="cellIs" priority="1406" dxfId="1293" operator="equal" stopIfTrue="1">
      <formula>"CW 3240-R7"</formula>
    </cfRule>
  </conditionalFormatting>
  <conditionalFormatting sqref="D90">
    <cfRule type="cellIs" priority="1401" dxfId="1293" operator="equal" stopIfTrue="1">
      <formula>"CW 2130-R11"</formula>
    </cfRule>
    <cfRule type="cellIs" priority="1402" dxfId="1293" operator="equal" stopIfTrue="1">
      <formula>"CW 3120-R2"</formula>
    </cfRule>
    <cfRule type="cellIs" priority="1403" dxfId="1293" operator="equal" stopIfTrue="1">
      <formula>"CW 3240-R7"</formula>
    </cfRule>
  </conditionalFormatting>
  <conditionalFormatting sqref="D91">
    <cfRule type="cellIs" priority="1398" dxfId="1293" operator="equal" stopIfTrue="1">
      <formula>"CW 2130-R11"</formula>
    </cfRule>
    <cfRule type="cellIs" priority="1399" dxfId="1293" operator="equal" stopIfTrue="1">
      <formula>"CW 3120-R2"</formula>
    </cfRule>
    <cfRule type="cellIs" priority="1400" dxfId="1293" operator="equal" stopIfTrue="1">
      <formula>"CW 3240-R7"</formula>
    </cfRule>
  </conditionalFormatting>
  <conditionalFormatting sqref="D95">
    <cfRule type="cellIs" priority="1395" dxfId="1293" operator="equal" stopIfTrue="1">
      <formula>"CW 2130-R11"</formula>
    </cfRule>
    <cfRule type="cellIs" priority="1396" dxfId="1293" operator="equal" stopIfTrue="1">
      <formula>"CW 3120-R2"</formula>
    </cfRule>
    <cfRule type="cellIs" priority="1397" dxfId="1293" operator="equal" stopIfTrue="1">
      <formula>"CW 3240-R7"</formula>
    </cfRule>
  </conditionalFormatting>
  <conditionalFormatting sqref="D96">
    <cfRule type="cellIs" priority="1392" dxfId="1293" operator="equal" stopIfTrue="1">
      <formula>"CW 2130-R11"</formula>
    </cfRule>
    <cfRule type="cellIs" priority="1393" dxfId="1293" operator="equal" stopIfTrue="1">
      <formula>"CW 3120-R2"</formula>
    </cfRule>
    <cfRule type="cellIs" priority="1394" dxfId="1293" operator="equal" stopIfTrue="1">
      <formula>"CW 3240-R7"</formula>
    </cfRule>
  </conditionalFormatting>
  <conditionalFormatting sqref="D97">
    <cfRule type="cellIs" priority="1389" dxfId="1293" operator="equal" stopIfTrue="1">
      <formula>"CW 2130-R11"</formula>
    </cfRule>
    <cfRule type="cellIs" priority="1390" dxfId="1293" operator="equal" stopIfTrue="1">
      <formula>"CW 3120-R2"</formula>
    </cfRule>
    <cfRule type="cellIs" priority="1391" dxfId="1293" operator="equal" stopIfTrue="1">
      <formula>"CW 3240-R7"</formula>
    </cfRule>
  </conditionalFormatting>
  <conditionalFormatting sqref="D98:D99">
    <cfRule type="cellIs" priority="1386" dxfId="1293" operator="equal" stopIfTrue="1">
      <formula>"CW 2130-R11"</formula>
    </cfRule>
    <cfRule type="cellIs" priority="1387" dxfId="1293" operator="equal" stopIfTrue="1">
      <formula>"CW 3120-R2"</formula>
    </cfRule>
    <cfRule type="cellIs" priority="1388" dxfId="1293" operator="equal" stopIfTrue="1">
      <formula>"CW 3240-R7"</formula>
    </cfRule>
  </conditionalFormatting>
  <conditionalFormatting sqref="D101">
    <cfRule type="cellIs" priority="1380" dxfId="1293" operator="equal" stopIfTrue="1">
      <formula>"CW 2130-R11"</formula>
    </cfRule>
    <cfRule type="cellIs" priority="1381" dxfId="1293" operator="equal" stopIfTrue="1">
      <formula>"CW 3120-R2"</formula>
    </cfRule>
    <cfRule type="cellIs" priority="1382" dxfId="1293" operator="equal" stopIfTrue="1">
      <formula>"CW 3240-R7"</formula>
    </cfRule>
  </conditionalFormatting>
  <conditionalFormatting sqref="D102">
    <cfRule type="cellIs" priority="1377" dxfId="1293" operator="equal" stopIfTrue="1">
      <formula>"CW 2130-R11"</formula>
    </cfRule>
    <cfRule type="cellIs" priority="1378" dxfId="1293" operator="equal" stopIfTrue="1">
      <formula>"CW 3120-R2"</formula>
    </cfRule>
    <cfRule type="cellIs" priority="1379" dxfId="1293" operator="equal" stopIfTrue="1">
      <formula>"CW 3240-R7"</formula>
    </cfRule>
  </conditionalFormatting>
  <conditionalFormatting sqref="D104:D105">
    <cfRule type="cellIs" priority="1374" dxfId="1293" operator="equal" stopIfTrue="1">
      <formula>"CW 2130-R11"</formula>
    </cfRule>
    <cfRule type="cellIs" priority="1375" dxfId="1293" operator="equal" stopIfTrue="1">
      <formula>"CW 3120-R2"</formula>
    </cfRule>
    <cfRule type="cellIs" priority="1376" dxfId="1293" operator="equal" stopIfTrue="1">
      <formula>"CW 3240-R7"</formula>
    </cfRule>
  </conditionalFormatting>
  <conditionalFormatting sqref="D103">
    <cfRule type="cellIs" priority="1371" dxfId="1293" operator="equal" stopIfTrue="1">
      <formula>"CW 2130-R11"</formula>
    </cfRule>
    <cfRule type="cellIs" priority="1372" dxfId="1293" operator="equal" stopIfTrue="1">
      <formula>"CW 3120-R2"</formula>
    </cfRule>
    <cfRule type="cellIs" priority="1373" dxfId="1293" operator="equal" stopIfTrue="1">
      <formula>"CW 3240-R7"</formula>
    </cfRule>
  </conditionalFormatting>
  <conditionalFormatting sqref="D106">
    <cfRule type="cellIs" priority="1368" dxfId="1293" operator="equal" stopIfTrue="1">
      <formula>"CW 2130-R11"</formula>
    </cfRule>
    <cfRule type="cellIs" priority="1369" dxfId="1293" operator="equal" stopIfTrue="1">
      <formula>"CW 3120-R2"</formula>
    </cfRule>
    <cfRule type="cellIs" priority="1370" dxfId="1293" operator="equal" stopIfTrue="1">
      <formula>"CW 3240-R7"</formula>
    </cfRule>
  </conditionalFormatting>
  <conditionalFormatting sqref="D786:D789">
    <cfRule type="cellIs" priority="1365" dxfId="1293" operator="equal" stopIfTrue="1">
      <formula>"CW 2130-R11"</formula>
    </cfRule>
    <cfRule type="cellIs" priority="1366" dxfId="1293" operator="equal" stopIfTrue="1">
      <formula>"CW 3120-R2"</formula>
    </cfRule>
    <cfRule type="cellIs" priority="1367" dxfId="1293" operator="equal" stopIfTrue="1">
      <formula>"CW 3240-R7"</formula>
    </cfRule>
  </conditionalFormatting>
  <conditionalFormatting sqref="D781">
    <cfRule type="cellIs" priority="1275" dxfId="1293" operator="equal" stopIfTrue="1">
      <formula>"CW 2130-R11"</formula>
    </cfRule>
    <cfRule type="cellIs" priority="1276" dxfId="1293" operator="equal" stopIfTrue="1">
      <formula>"CW 3120-R2"</formula>
    </cfRule>
    <cfRule type="cellIs" priority="1277" dxfId="1293" operator="equal" stopIfTrue="1">
      <formula>"CW 3240-R7"</formula>
    </cfRule>
  </conditionalFormatting>
  <conditionalFormatting sqref="D785">
    <cfRule type="cellIs" priority="1299" dxfId="1293" operator="equal" stopIfTrue="1">
      <formula>"CW 2130-R11"</formula>
    </cfRule>
    <cfRule type="cellIs" priority="1300" dxfId="1293" operator="equal" stopIfTrue="1">
      <formula>"CW 3120-R2"</formula>
    </cfRule>
    <cfRule type="cellIs" priority="1301" dxfId="1293" operator="equal" stopIfTrue="1">
      <formula>"CW 3240-R7"</formula>
    </cfRule>
  </conditionalFormatting>
  <conditionalFormatting sqref="D779:D780">
    <cfRule type="cellIs" priority="1278" dxfId="1293" operator="equal" stopIfTrue="1">
      <formula>"CW 2130-R11"</formula>
    </cfRule>
    <cfRule type="cellIs" priority="1279" dxfId="1293" operator="equal" stopIfTrue="1">
      <formula>"CW 3120-R2"</formula>
    </cfRule>
    <cfRule type="cellIs" priority="1280" dxfId="1293" operator="equal" stopIfTrue="1">
      <formula>"CW 3240-R7"</formula>
    </cfRule>
  </conditionalFormatting>
  <conditionalFormatting sqref="D782">
    <cfRule type="cellIs" priority="1272" dxfId="1293" operator="equal" stopIfTrue="1">
      <formula>"CW 2130-R11"</formula>
    </cfRule>
    <cfRule type="cellIs" priority="1273" dxfId="1293" operator="equal" stopIfTrue="1">
      <formula>"CW 3120-R2"</formula>
    </cfRule>
    <cfRule type="cellIs" priority="1274" dxfId="1293" operator="equal" stopIfTrue="1">
      <formula>"CW 3240-R7"</formula>
    </cfRule>
  </conditionalFormatting>
  <conditionalFormatting sqref="D783">
    <cfRule type="cellIs" priority="1269" dxfId="1293" operator="equal" stopIfTrue="1">
      <formula>"CW 2130-R11"</formula>
    </cfRule>
    <cfRule type="cellIs" priority="1270" dxfId="1293" operator="equal" stopIfTrue="1">
      <formula>"CW 3120-R2"</formula>
    </cfRule>
    <cfRule type="cellIs" priority="1271" dxfId="1293" operator="equal" stopIfTrue="1">
      <formula>"CW 3240-R7"</formula>
    </cfRule>
  </conditionalFormatting>
  <conditionalFormatting sqref="D784">
    <cfRule type="cellIs" priority="1266" dxfId="1293" operator="equal" stopIfTrue="1">
      <formula>"CW 2130-R11"</formula>
    </cfRule>
    <cfRule type="cellIs" priority="1267" dxfId="1293" operator="equal" stopIfTrue="1">
      <formula>"CW 3120-R2"</formula>
    </cfRule>
    <cfRule type="cellIs" priority="1268" dxfId="1293" operator="equal" stopIfTrue="1">
      <formula>"CW 3240-R7"</formula>
    </cfRule>
  </conditionalFormatting>
  <conditionalFormatting sqref="D609">
    <cfRule type="cellIs" priority="553" dxfId="1293" operator="equal" stopIfTrue="1">
      <formula>"CW 3120-R2"</formula>
    </cfRule>
    <cfRule type="cellIs" priority="554" dxfId="1293" operator="equal" stopIfTrue="1">
      <formula>"CW 3240-R7"</formula>
    </cfRule>
  </conditionalFormatting>
  <conditionalFormatting sqref="D618">
    <cfRule type="cellIs" priority="549" dxfId="1293" operator="equal" stopIfTrue="1">
      <formula>"CW 2130-R11"</formula>
    </cfRule>
    <cfRule type="cellIs" priority="550" dxfId="1293" operator="equal" stopIfTrue="1">
      <formula>"CW 3240-R7"</formula>
    </cfRule>
  </conditionalFormatting>
  <conditionalFormatting sqref="D622">
    <cfRule type="cellIs" priority="546" dxfId="1293" operator="equal" stopIfTrue="1">
      <formula>"CW 2130-R11"</formula>
    </cfRule>
    <cfRule type="cellIs" priority="547" dxfId="1293" operator="equal" stopIfTrue="1">
      <formula>"CW 3120-R2"</formula>
    </cfRule>
    <cfRule type="cellIs" priority="548" dxfId="1293" operator="equal" stopIfTrue="1">
      <formula>"CW 3240-R7"</formula>
    </cfRule>
  </conditionalFormatting>
  <conditionalFormatting sqref="D623">
    <cfRule type="cellIs" priority="543" dxfId="1293" operator="equal" stopIfTrue="1">
      <formula>"CW 2130-R11"</formula>
    </cfRule>
    <cfRule type="cellIs" priority="544" dxfId="1293" operator="equal" stopIfTrue="1">
      <formula>"CW 3120-R2"</formula>
    </cfRule>
    <cfRule type="cellIs" priority="545" dxfId="1293" operator="equal" stopIfTrue="1">
      <formula>"CW 3240-R7"</formula>
    </cfRule>
  </conditionalFormatting>
  <conditionalFormatting sqref="D612:D613">
    <cfRule type="cellIs" priority="533" dxfId="1293" operator="equal" stopIfTrue="1">
      <formula>"CW 2130-R11"</formula>
    </cfRule>
    <cfRule type="cellIs" priority="534" dxfId="1293" operator="equal" stopIfTrue="1">
      <formula>"CW 3120-R2"</formula>
    </cfRule>
    <cfRule type="cellIs" priority="535" dxfId="1293" operator="equal" stopIfTrue="1">
      <formula>"CW 3240-R7"</formula>
    </cfRule>
  </conditionalFormatting>
  <conditionalFormatting sqref="D611">
    <cfRule type="cellIs" priority="536" dxfId="1293" operator="equal" stopIfTrue="1">
      <formula>"CW 3120-R2"</formula>
    </cfRule>
    <cfRule type="cellIs" priority="537" dxfId="1293" operator="equal" stopIfTrue="1">
      <formula>"CW 3240-R7"</formula>
    </cfRule>
  </conditionalFormatting>
  <conditionalFormatting sqref="D620">
    <cfRule type="cellIs" priority="528" dxfId="1293" operator="equal" stopIfTrue="1">
      <formula>"CW 2130-R11"</formula>
    </cfRule>
    <cfRule type="cellIs" priority="529" dxfId="1293" operator="equal" stopIfTrue="1">
      <formula>"CW 3120-R2"</formula>
    </cfRule>
    <cfRule type="cellIs" priority="530" dxfId="1293" operator="equal" stopIfTrue="1">
      <formula>"CW 3240-R7"</formula>
    </cfRule>
  </conditionalFormatting>
  <conditionalFormatting sqref="D619">
    <cfRule type="cellIs" priority="531" dxfId="1293" operator="equal" stopIfTrue="1">
      <formula>"CW 3120-R2"</formula>
    </cfRule>
    <cfRule type="cellIs" priority="532" dxfId="1293" operator="equal" stopIfTrue="1">
      <formula>"CW 3240-R7"</formula>
    </cfRule>
  </conditionalFormatting>
  <conditionalFormatting sqref="D610">
    <cfRule type="cellIs" priority="511" dxfId="1293" operator="equal" stopIfTrue="1">
      <formula>"CW 2130-R11"</formula>
    </cfRule>
    <cfRule type="cellIs" priority="512" dxfId="1293" operator="equal" stopIfTrue="1">
      <formula>"CW 3120-R2"</formula>
    </cfRule>
    <cfRule type="cellIs" priority="513" dxfId="1293" operator="equal" stopIfTrue="1">
      <formula>"CW 3240-R7"</formula>
    </cfRule>
  </conditionalFormatting>
  <conditionalFormatting sqref="D617">
    <cfRule type="cellIs" priority="509" dxfId="1293" operator="equal" stopIfTrue="1">
      <formula>"CW 3120-R2"</formula>
    </cfRule>
    <cfRule type="cellIs" priority="510" dxfId="1293" operator="equal" stopIfTrue="1">
      <formula>"CW 3240-R7"</formula>
    </cfRule>
  </conditionalFormatting>
  <conditionalFormatting sqref="D615:D616">
    <cfRule type="cellIs" priority="506" dxfId="1293" operator="equal" stopIfTrue="1">
      <formula>"CW 2130-R11"</formula>
    </cfRule>
    <cfRule type="cellIs" priority="507" dxfId="1293" operator="equal" stopIfTrue="1">
      <formula>"CW 3120-R2"</formula>
    </cfRule>
    <cfRule type="cellIs" priority="508" dxfId="1293" operator="equal" stopIfTrue="1">
      <formula>"CW 3240-R7"</formula>
    </cfRule>
  </conditionalFormatting>
  <conditionalFormatting sqref="D614">
    <cfRule type="cellIs" priority="504" dxfId="1293" operator="equal" stopIfTrue="1">
      <formula>"CW 3120-R2"</formula>
    </cfRule>
    <cfRule type="cellIs" priority="505" dxfId="1293" operator="equal" stopIfTrue="1">
      <formula>"CW 3240-R7"</formula>
    </cfRule>
  </conditionalFormatting>
  <conditionalFormatting sqref="D628">
    <cfRule type="cellIs" priority="502" dxfId="1293" operator="equal" stopIfTrue="1">
      <formula>"CW 3120-R2"</formula>
    </cfRule>
    <cfRule type="cellIs" priority="503" dxfId="1293" operator="equal" stopIfTrue="1">
      <formula>"CW 3240-R7"</formula>
    </cfRule>
  </conditionalFormatting>
  <conditionalFormatting sqref="D635">
    <cfRule type="cellIs" priority="500" dxfId="1293" operator="equal" stopIfTrue="1">
      <formula>"CW 2130-R11"</formula>
    </cfRule>
    <cfRule type="cellIs" priority="501" dxfId="1293" operator="equal" stopIfTrue="1">
      <formula>"CW 3240-R7"</formula>
    </cfRule>
  </conditionalFormatting>
  <conditionalFormatting sqref="D641">
    <cfRule type="cellIs" priority="497" dxfId="1293" operator="equal" stopIfTrue="1">
      <formula>"CW 2130-R11"</formula>
    </cfRule>
    <cfRule type="cellIs" priority="498" dxfId="1293" operator="equal" stopIfTrue="1">
      <formula>"CW 3120-R2"</formula>
    </cfRule>
    <cfRule type="cellIs" priority="499" dxfId="1293" operator="equal" stopIfTrue="1">
      <formula>"CW 3240-R7"</formula>
    </cfRule>
  </conditionalFormatting>
  <conditionalFormatting sqref="D642">
    <cfRule type="cellIs" priority="494" dxfId="1293" operator="equal" stopIfTrue="1">
      <formula>"CW 2130-R11"</formula>
    </cfRule>
    <cfRule type="cellIs" priority="495" dxfId="1293" operator="equal" stopIfTrue="1">
      <formula>"CW 3120-R2"</formula>
    </cfRule>
    <cfRule type="cellIs" priority="496" dxfId="1293" operator="equal" stopIfTrue="1">
      <formula>"CW 3240-R7"</formula>
    </cfRule>
  </conditionalFormatting>
  <conditionalFormatting sqref="D631:D632">
    <cfRule type="cellIs" priority="489" dxfId="1293" operator="equal" stopIfTrue="1">
      <formula>"CW 2130-R11"</formula>
    </cfRule>
    <cfRule type="cellIs" priority="490" dxfId="1293" operator="equal" stopIfTrue="1">
      <formula>"CW 3120-R2"</formula>
    </cfRule>
    <cfRule type="cellIs" priority="491" dxfId="1293" operator="equal" stopIfTrue="1">
      <formula>"CW 3240-R7"</formula>
    </cfRule>
  </conditionalFormatting>
  <conditionalFormatting sqref="D630">
    <cfRule type="cellIs" priority="492" dxfId="1293" operator="equal" stopIfTrue="1">
      <formula>"CW 3120-R2"</formula>
    </cfRule>
    <cfRule type="cellIs" priority="493" dxfId="1293" operator="equal" stopIfTrue="1">
      <formula>"CW 3240-R7"</formula>
    </cfRule>
  </conditionalFormatting>
  <conditionalFormatting sqref="D637">
    <cfRule type="cellIs" priority="484" dxfId="1293" operator="equal" stopIfTrue="1">
      <formula>"CW 2130-R11"</formula>
    </cfRule>
    <cfRule type="cellIs" priority="485" dxfId="1293" operator="equal" stopIfTrue="1">
      <formula>"CW 3120-R2"</formula>
    </cfRule>
    <cfRule type="cellIs" priority="486" dxfId="1293" operator="equal" stopIfTrue="1">
      <formula>"CW 3240-R7"</formula>
    </cfRule>
  </conditionalFormatting>
  <conditionalFormatting sqref="D636">
    <cfRule type="cellIs" priority="487" dxfId="1293" operator="equal" stopIfTrue="1">
      <formula>"CW 3120-R2"</formula>
    </cfRule>
    <cfRule type="cellIs" priority="488" dxfId="1293" operator="equal" stopIfTrue="1">
      <formula>"CW 3240-R7"</formula>
    </cfRule>
  </conditionalFormatting>
  <conditionalFormatting sqref="D629">
    <cfRule type="cellIs" priority="481" dxfId="1293" operator="equal" stopIfTrue="1">
      <formula>"CW 2130-R11"</formula>
    </cfRule>
    <cfRule type="cellIs" priority="482" dxfId="1293" operator="equal" stopIfTrue="1">
      <formula>"CW 3120-R2"</formula>
    </cfRule>
    <cfRule type="cellIs" priority="483" dxfId="1293" operator="equal" stopIfTrue="1">
      <formula>"CW 3240-R7"</formula>
    </cfRule>
  </conditionalFormatting>
  <conditionalFormatting sqref="D649">
    <cfRule type="cellIs" priority="436" dxfId="1293" operator="equal" stopIfTrue="1">
      <formula>"CW 3120-R2"</formula>
    </cfRule>
    <cfRule type="cellIs" priority="437" dxfId="1293" operator="equal" stopIfTrue="1">
      <formula>"CW 3240-R7"</formula>
    </cfRule>
  </conditionalFormatting>
  <conditionalFormatting sqref="D650">
    <cfRule type="cellIs" priority="433" dxfId="1293" operator="equal" stopIfTrue="1">
      <formula>"CW 2130-R11"</formula>
    </cfRule>
    <cfRule type="cellIs" priority="434" dxfId="1293" operator="equal" stopIfTrue="1">
      <formula>"CW 3120-R2"</formula>
    </cfRule>
    <cfRule type="cellIs" priority="435" dxfId="1293" operator="equal" stopIfTrue="1">
      <formula>"CW 3240-R7"</formula>
    </cfRule>
  </conditionalFormatting>
  <conditionalFormatting sqref="D633">
    <cfRule type="cellIs" priority="472" dxfId="1293" operator="equal" stopIfTrue="1">
      <formula>"CW 3120-R2"</formula>
    </cfRule>
    <cfRule type="cellIs" priority="473" dxfId="1293" operator="equal" stopIfTrue="1">
      <formula>"CW 3240-R7"</formula>
    </cfRule>
  </conditionalFormatting>
  <conditionalFormatting sqref="D634">
    <cfRule type="cellIs" priority="470" dxfId="1293" operator="equal" stopIfTrue="1">
      <formula>"CW 3120-R2"</formula>
    </cfRule>
    <cfRule type="cellIs" priority="471" dxfId="1293" operator="equal" stopIfTrue="1">
      <formula>"CW 3240-R7"</formula>
    </cfRule>
  </conditionalFormatting>
  <conditionalFormatting sqref="D627">
    <cfRule type="cellIs" priority="465" dxfId="1293" operator="equal" stopIfTrue="1">
      <formula>"CW 2130-R11"</formula>
    </cfRule>
    <cfRule type="cellIs" priority="466" dxfId="1293" operator="equal" stopIfTrue="1">
      <formula>"CW 3120-R2"</formula>
    </cfRule>
    <cfRule type="cellIs" priority="467" dxfId="1293" operator="equal" stopIfTrue="1">
      <formula>"CW 3240-R7"</formula>
    </cfRule>
  </conditionalFormatting>
  <conditionalFormatting sqref="D626">
    <cfRule type="cellIs" priority="468" dxfId="1293" operator="equal" stopIfTrue="1">
      <formula>"CW 3120-R2"</formula>
    </cfRule>
    <cfRule type="cellIs" priority="469" dxfId="1293" operator="equal" stopIfTrue="1">
      <formula>"CW 3240-R7"</formula>
    </cfRule>
  </conditionalFormatting>
  <conditionalFormatting sqref="D651">
    <cfRule type="cellIs" priority="463" dxfId="1293" operator="equal" stopIfTrue="1">
      <formula>"CW 3120-R2"</formula>
    </cfRule>
    <cfRule type="cellIs" priority="464" dxfId="1293" operator="equal" stopIfTrue="1">
      <formula>"CW 3240-R7"</formula>
    </cfRule>
  </conditionalFormatting>
  <conditionalFormatting sqref="D658">
    <cfRule type="cellIs" priority="461" dxfId="1293" operator="equal" stopIfTrue="1">
      <formula>"CW 2130-R11"</formula>
    </cfRule>
    <cfRule type="cellIs" priority="462" dxfId="1293" operator="equal" stopIfTrue="1">
      <formula>"CW 3240-R7"</formula>
    </cfRule>
  </conditionalFormatting>
  <conditionalFormatting sqref="D662">
    <cfRule type="cellIs" priority="458" dxfId="1293" operator="equal" stopIfTrue="1">
      <formula>"CW 2130-R11"</formula>
    </cfRule>
    <cfRule type="cellIs" priority="459" dxfId="1293" operator="equal" stopIfTrue="1">
      <formula>"CW 3120-R2"</formula>
    </cfRule>
    <cfRule type="cellIs" priority="460" dxfId="1293" operator="equal" stopIfTrue="1">
      <formula>"CW 3240-R7"</formula>
    </cfRule>
  </conditionalFormatting>
  <conditionalFormatting sqref="D663">
    <cfRule type="cellIs" priority="455" dxfId="1293" operator="equal" stopIfTrue="1">
      <formula>"CW 2130-R11"</formula>
    </cfRule>
    <cfRule type="cellIs" priority="456" dxfId="1293" operator="equal" stopIfTrue="1">
      <formula>"CW 3120-R2"</formula>
    </cfRule>
    <cfRule type="cellIs" priority="457" dxfId="1293" operator="equal" stopIfTrue="1">
      <formula>"CW 3240-R7"</formula>
    </cfRule>
  </conditionalFormatting>
  <conditionalFormatting sqref="D654:D655">
    <cfRule type="cellIs" priority="450" dxfId="1293" operator="equal" stopIfTrue="1">
      <formula>"CW 2130-R11"</formula>
    </cfRule>
    <cfRule type="cellIs" priority="451" dxfId="1293" operator="equal" stopIfTrue="1">
      <formula>"CW 3120-R2"</formula>
    </cfRule>
    <cfRule type="cellIs" priority="452" dxfId="1293" operator="equal" stopIfTrue="1">
      <formula>"CW 3240-R7"</formula>
    </cfRule>
  </conditionalFormatting>
  <conditionalFormatting sqref="D653">
    <cfRule type="cellIs" priority="453" dxfId="1293" operator="equal" stopIfTrue="1">
      <formula>"CW 3120-R2"</formula>
    </cfRule>
    <cfRule type="cellIs" priority="454" dxfId="1293" operator="equal" stopIfTrue="1">
      <formula>"CW 3240-R7"</formula>
    </cfRule>
  </conditionalFormatting>
  <conditionalFormatting sqref="D660">
    <cfRule type="cellIs" priority="445" dxfId="1293" operator="equal" stopIfTrue="1">
      <formula>"CW 2130-R11"</formula>
    </cfRule>
    <cfRule type="cellIs" priority="446" dxfId="1293" operator="equal" stopIfTrue="1">
      <formula>"CW 3120-R2"</formula>
    </cfRule>
    <cfRule type="cellIs" priority="447" dxfId="1293" operator="equal" stopIfTrue="1">
      <formula>"CW 3240-R7"</formula>
    </cfRule>
  </conditionalFormatting>
  <conditionalFormatting sqref="D659">
    <cfRule type="cellIs" priority="448" dxfId="1293" operator="equal" stopIfTrue="1">
      <formula>"CW 3120-R2"</formula>
    </cfRule>
    <cfRule type="cellIs" priority="449" dxfId="1293" operator="equal" stopIfTrue="1">
      <formula>"CW 3240-R7"</formula>
    </cfRule>
  </conditionalFormatting>
  <conditionalFormatting sqref="D652">
    <cfRule type="cellIs" priority="442" dxfId="1293" operator="equal" stopIfTrue="1">
      <formula>"CW 2130-R11"</formula>
    </cfRule>
    <cfRule type="cellIs" priority="443" dxfId="1293" operator="equal" stopIfTrue="1">
      <formula>"CW 3120-R2"</formula>
    </cfRule>
    <cfRule type="cellIs" priority="444" dxfId="1293" operator="equal" stopIfTrue="1">
      <formula>"CW 3240-R7"</formula>
    </cfRule>
  </conditionalFormatting>
  <conditionalFormatting sqref="D656">
    <cfRule type="cellIs" priority="440" dxfId="1293" operator="equal" stopIfTrue="1">
      <formula>"CW 3120-R2"</formula>
    </cfRule>
    <cfRule type="cellIs" priority="441" dxfId="1293" operator="equal" stopIfTrue="1">
      <formula>"CW 3240-R7"</formula>
    </cfRule>
  </conditionalFormatting>
  <conditionalFormatting sqref="D657">
    <cfRule type="cellIs" priority="438" dxfId="1293" operator="equal" stopIfTrue="1">
      <formula>"CW 3120-R2"</formula>
    </cfRule>
    <cfRule type="cellIs" priority="439" dxfId="1293" operator="equal" stopIfTrue="1">
      <formula>"CW 3240-R7"</formula>
    </cfRule>
  </conditionalFormatting>
  <conditionalFormatting sqref="D646:D648">
    <cfRule type="cellIs" priority="430" dxfId="1293" operator="equal" stopIfTrue="1">
      <formula>"CW 2130-R11"</formula>
    </cfRule>
    <cfRule type="cellIs" priority="431" dxfId="1293" operator="equal" stopIfTrue="1">
      <formula>"CW 3120-R2"</formula>
    </cfRule>
    <cfRule type="cellIs" priority="432" dxfId="1293" operator="equal" stopIfTrue="1">
      <formula>"CW 3240-R7"</formula>
    </cfRule>
  </conditionalFormatting>
  <conditionalFormatting sqref="D669">
    <cfRule type="cellIs" priority="424" dxfId="1293" operator="equal" stopIfTrue="1">
      <formula>"CW 2130-R11"</formula>
    </cfRule>
    <cfRule type="cellIs" priority="425" dxfId="1293" operator="equal" stopIfTrue="1">
      <formula>"CW 3120-R2"</formula>
    </cfRule>
    <cfRule type="cellIs" priority="426" dxfId="1293" operator="equal" stopIfTrue="1">
      <formula>"CW 3240-R7"</formula>
    </cfRule>
  </conditionalFormatting>
  <conditionalFormatting sqref="D670:D671">
    <cfRule type="cellIs" priority="421" dxfId="1293" operator="equal" stopIfTrue="1">
      <formula>"CW 2130-R11"</formula>
    </cfRule>
    <cfRule type="cellIs" priority="422" dxfId="1293" operator="equal" stopIfTrue="1">
      <formula>"CW 3120-R2"</formula>
    </cfRule>
    <cfRule type="cellIs" priority="423" dxfId="1293" operator="equal" stopIfTrue="1">
      <formula>"CW 3240-R7"</formula>
    </cfRule>
  </conditionalFormatting>
  <conditionalFormatting sqref="D673">
    <cfRule type="cellIs" priority="392" dxfId="1293" operator="equal" stopIfTrue="1">
      <formula>"CW 3120-R2"</formula>
    </cfRule>
    <cfRule type="cellIs" priority="393" dxfId="1293" operator="equal" stopIfTrue="1">
      <formula>"CW 3240-R7"</formula>
    </cfRule>
  </conditionalFormatting>
  <conditionalFormatting sqref="D674">
    <cfRule type="cellIs" priority="389" dxfId="1293" operator="equal" stopIfTrue="1">
      <formula>"CW 2130-R11"</formula>
    </cfRule>
    <cfRule type="cellIs" priority="390" dxfId="1293" operator="equal" stopIfTrue="1">
      <formula>"CW 3120-R2"</formula>
    </cfRule>
    <cfRule type="cellIs" priority="391" dxfId="1293" operator="equal" stopIfTrue="1">
      <formula>"CW 3240-R7"</formula>
    </cfRule>
  </conditionalFormatting>
  <conditionalFormatting sqref="D675">
    <cfRule type="cellIs" priority="419" dxfId="1293" operator="equal" stopIfTrue="1">
      <formula>"CW 3120-R2"</formula>
    </cfRule>
    <cfRule type="cellIs" priority="420" dxfId="1293" operator="equal" stopIfTrue="1">
      <formula>"CW 3240-R7"</formula>
    </cfRule>
  </conditionalFormatting>
  <conditionalFormatting sqref="D688">
    <cfRule type="cellIs" priority="417" dxfId="1293" operator="equal" stopIfTrue="1">
      <formula>"CW 2130-R11"</formula>
    </cfRule>
    <cfRule type="cellIs" priority="418" dxfId="1293" operator="equal" stopIfTrue="1">
      <formula>"CW 3240-R7"</formula>
    </cfRule>
  </conditionalFormatting>
  <conditionalFormatting sqref="D695">
    <cfRule type="cellIs" priority="414" dxfId="1293" operator="equal" stopIfTrue="1">
      <formula>"CW 2130-R11"</formula>
    </cfRule>
    <cfRule type="cellIs" priority="415" dxfId="1293" operator="equal" stopIfTrue="1">
      <formula>"CW 3120-R2"</formula>
    </cfRule>
    <cfRule type="cellIs" priority="416" dxfId="1293" operator="equal" stopIfTrue="1">
      <formula>"CW 3240-R7"</formula>
    </cfRule>
  </conditionalFormatting>
  <conditionalFormatting sqref="D696">
    <cfRule type="cellIs" priority="411" dxfId="1293" operator="equal" stopIfTrue="1">
      <formula>"CW 2130-R11"</formula>
    </cfRule>
    <cfRule type="cellIs" priority="412" dxfId="1293" operator="equal" stopIfTrue="1">
      <formula>"CW 3120-R2"</formula>
    </cfRule>
    <cfRule type="cellIs" priority="413" dxfId="1293" operator="equal" stopIfTrue="1">
      <formula>"CW 3240-R7"</formula>
    </cfRule>
  </conditionalFormatting>
  <conditionalFormatting sqref="D678:D679">
    <cfRule type="cellIs" priority="406" dxfId="1293" operator="equal" stopIfTrue="1">
      <formula>"CW 2130-R11"</formula>
    </cfRule>
    <cfRule type="cellIs" priority="407" dxfId="1293" operator="equal" stopIfTrue="1">
      <formula>"CW 3120-R2"</formula>
    </cfRule>
    <cfRule type="cellIs" priority="408" dxfId="1293" operator="equal" stopIfTrue="1">
      <formula>"CW 3240-R7"</formula>
    </cfRule>
  </conditionalFormatting>
  <conditionalFormatting sqref="D677">
    <cfRule type="cellIs" priority="409" dxfId="1293" operator="equal" stopIfTrue="1">
      <formula>"CW 3120-R2"</formula>
    </cfRule>
    <cfRule type="cellIs" priority="410" dxfId="1293" operator="equal" stopIfTrue="1">
      <formula>"CW 3240-R7"</formula>
    </cfRule>
  </conditionalFormatting>
  <conditionalFormatting sqref="D691">
    <cfRule type="cellIs" priority="401" dxfId="1293" operator="equal" stopIfTrue="1">
      <formula>"CW 2130-R11"</formula>
    </cfRule>
    <cfRule type="cellIs" priority="402" dxfId="1293" operator="equal" stopIfTrue="1">
      <formula>"CW 3120-R2"</formula>
    </cfRule>
    <cfRule type="cellIs" priority="403" dxfId="1293" operator="equal" stopIfTrue="1">
      <formula>"CW 3240-R7"</formula>
    </cfRule>
  </conditionalFormatting>
  <conditionalFormatting sqref="D689">
    <cfRule type="cellIs" priority="404" dxfId="1293" operator="equal" stopIfTrue="1">
      <formula>"CW 3120-R2"</formula>
    </cfRule>
    <cfRule type="cellIs" priority="405" dxfId="1293" operator="equal" stopIfTrue="1">
      <formula>"CW 3240-R7"</formula>
    </cfRule>
  </conditionalFormatting>
  <conditionalFormatting sqref="D676">
    <cfRule type="cellIs" priority="398" dxfId="1293" operator="equal" stopIfTrue="1">
      <formula>"CW 2130-R11"</formula>
    </cfRule>
    <cfRule type="cellIs" priority="399" dxfId="1293" operator="equal" stopIfTrue="1">
      <formula>"CW 3120-R2"</formula>
    </cfRule>
    <cfRule type="cellIs" priority="400" dxfId="1293" operator="equal" stopIfTrue="1">
      <formula>"CW 3240-R7"</formula>
    </cfRule>
  </conditionalFormatting>
  <conditionalFormatting sqref="D686">
    <cfRule type="cellIs" priority="396" dxfId="1293" operator="equal" stopIfTrue="1">
      <formula>"CW 3120-R2"</formula>
    </cfRule>
    <cfRule type="cellIs" priority="397" dxfId="1293" operator="equal" stopIfTrue="1">
      <formula>"CW 3240-R7"</formula>
    </cfRule>
  </conditionalFormatting>
  <conditionalFormatting sqref="D687">
    <cfRule type="cellIs" priority="394" dxfId="1293" operator="equal" stopIfTrue="1">
      <formula>"CW 3120-R2"</formula>
    </cfRule>
    <cfRule type="cellIs" priority="395" dxfId="1293" operator="equal" stopIfTrue="1">
      <formula>"CW 3240-R7"</formula>
    </cfRule>
  </conditionalFormatting>
  <conditionalFormatting sqref="D672">
    <cfRule type="cellIs" priority="386" dxfId="1293" operator="equal" stopIfTrue="1">
      <formula>"CW 2130-R11"</formula>
    </cfRule>
    <cfRule type="cellIs" priority="387" dxfId="1293" operator="equal" stopIfTrue="1">
      <formula>"CW 3120-R2"</formula>
    </cfRule>
    <cfRule type="cellIs" priority="388" dxfId="1293" operator="equal" stopIfTrue="1">
      <formula>"CW 3240-R7"</formula>
    </cfRule>
  </conditionalFormatting>
  <conditionalFormatting sqref="D681:D682">
    <cfRule type="cellIs" priority="381" dxfId="1293" operator="equal" stopIfTrue="1">
      <formula>"CW 2130-R11"</formula>
    </cfRule>
    <cfRule type="cellIs" priority="382" dxfId="1293" operator="equal" stopIfTrue="1">
      <formula>"CW 3120-R2"</formula>
    </cfRule>
    <cfRule type="cellIs" priority="383" dxfId="1293" operator="equal" stopIfTrue="1">
      <formula>"CW 3240-R7"</formula>
    </cfRule>
  </conditionalFormatting>
  <conditionalFormatting sqref="D680">
    <cfRule type="cellIs" priority="384" dxfId="1293" operator="equal" stopIfTrue="1">
      <formula>"CW 3120-R2"</formula>
    </cfRule>
    <cfRule type="cellIs" priority="385" dxfId="1293" operator="equal" stopIfTrue="1">
      <formula>"CW 3240-R7"</formula>
    </cfRule>
  </conditionalFormatting>
  <conditionalFormatting sqref="D693">
    <cfRule type="cellIs" priority="374" dxfId="1293" operator="equal" stopIfTrue="1">
      <formula>"CW 3120-R2"</formula>
    </cfRule>
    <cfRule type="cellIs" priority="375" dxfId="1293" operator="equal" stopIfTrue="1">
      <formula>"CW 3240-R7"</formula>
    </cfRule>
  </conditionalFormatting>
  <conditionalFormatting sqref="D694">
    <cfRule type="cellIs" priority="371" dxfId="1293" operator="equal" stopIfTrue="1">
      <formula>"CW 2130-R11"</formula>
    </cfRule>
    <cfRule type="cellIs" priority="372" dxfId="1293" operator="equal" stopIfTrue="1">
      <formula>"CW 3120-R2"</formula>
    </cfRule>
    <cfRule type="cellIs" priority="373" dxfId="1293" operator="equal" stopIfTrue="1">
      <formula>"CW 3240-R7"</formula>
    </cfRule>
  </conditionalFormatting>
  <conditionalFormatting sqref="D684:D685">
    <cfRule type="cellIs" priority="366" dxfId="1293" operator="equal" stopIfTrue="1">
      <formula>"CW 2130-R11"</formula>
    </cfRule>
    <cfRule type="cellIs" priority="367" dxfId="1293" operator="equal" stopIfTrue="1">
      <formula>"CW 3120-R2"</formula>
    </cfRule>
    <cfRule type="cellIs" priority="368" dxfId="1293" operator="equal" stopIfTrue="1">
      <formula>"CW 3240-R7"</formula>
    </cfRule>
  </conditionalFormatting>
  <conditionalFormatting sqref="D683">
    <cfRule type="cellIs" priority="369" dxfId="1293" operator="equal" stopIfTrue="1">
      <formula>"CW 3120-R2"</formula>
    </cfRule>
    <cfRule type="cellIs" priority="370" dxfId="1293" operator="equal" stopIfTrue="1">
      <formula>"CW 3240-R7"</formula>
    </cfRule>
  </conditionalFormatting>
  <conditionalFormatting sqref="D699">
    <cfRule type="cellIs" priority="337" dxfId="1293" operator="equal" stopIfTrue="1">
      <formula>"CW 3120-R2"</formula>
    </cfRule>
    <cfRule type="cellIs" priority="338" dxfId="1293" operator="equal" stopIfTrue="1">
      <formula>"CW 3240-R7"</formula>
    </cfRule>
  </conditionalFormatting>
  <conditionalFormatting sqref="D700">
    <cfRule type="cellIs" priority="334" dxfId="1293" operator="equal" stopIfTrue="1">
      <formula>"CW 2130-R11"</formula>
    </cfRule>
    <cfRule type="cellIs" priority="335" dxfId="1293" operator="equal" stopIfTrue="1">
      <formula>"CW 3120-R2"</formula>
    </cfRule>
    <cfRule type="cellIs" priority="336" dxfId="1293" operator="equal" stopIfTrue="1">
      <formula>"CW 3240-R7"</formula>
    </cfRule>
  </conditionalFormatting>
  <conditionalFormatting sqref="D701">
    <cfRule type="cellIs" priority="364" dxfId="1293" operator="equal" stopIfTrue="1">
      <formula>"CW 3120-R2"</formula>
    </cfRule>
    <cfRule type="cellIs" priority="365" dxfId="1293" operator="equal" stopIfTrue="1">
      <formula>"CW 3240-R7"</formula>
    </cfRule>
  </conditionalFormatting>
  <conditionalFormatting sqref="D708">
    <cfRule type="cellIs" priority="362" dxfId="1293" operator="equal" stopIfTrue="1">
      <formula>"CW 2130-R11"</formula>
    </cfRule>
    <cfRule type="cellIs" priority="363" dxfId="1293" operator="equal" stopIfTrue="1">
      <formula>"CW 3240-R7"</formula>
    </cfRule>
  </conditionalFormatting>
  <conditionalFormatting sqref="D714">
    <cfRule type="cellIs" priority="359" dxfId="1293" operator="equal" stopIfTrue="1">
      <formula>"CW 2130-R11"</formula>
    </cfRule>
    <cfRule type="cellIs" priority="360" dxfId="1293" operator="equal" stopIfTrue="1">
      <formula>"CW 3120-R2"</formula>
    </cfRule>
    <cfRule type="cellIs" priority="361" dxfId="1293" operator="equal" stopIfTrue="1">
      <formula>"CW 3240-R7"</formula>
    </cfRule>
  </conditionalFormatting>
  <conditionalFormatting sqref="D715">
    <cfRule type="cellIs" priority="356" dxfId="1293" operator="equal" stopIfTrue="1">
      <formula>"CW 2130-R11"</formula>
    </cfRule>
    <cfRule type="cellIs" priority="357" dxfId="1293" operator="equal" stopIfTrue="1">
      <formula>"CW 3120-R2"</formula>
    </cfRule>
    <cfRule type="cellIs" priority="358" dxfId="1293" operator="equal" stopIfTrue="1">
      <formula>"CW 3240-R7"</formula>
    </cfRule>
  </conditionalFormatting>
  <conditionalFormatting sqref="D704:D705">
    <cfRule type="cellIs" priority="351" dxfId="1293" operator="equal" stopIfTrue="1">
      <formula>"CW 2130-R11"</formula>
    </cfRule>
    <cfRule type="cellIs" priority="352" dxfId="1293" operator="equal" stopIfTrue="1">
      <formula>"CW 3120-R2"</formula>
    </cfRule>
    <cfRule type="cellIs" priority="353" dxfId="1293" operator="equal" stopIfTrue="1">
      <formula>"CW 3240-R7"</formula>
    </cfRule>
  </conditionalFormatting>
  <conditionalFormatting sqref="D703">
    <cfRule type="cellIs" priority="354" dxfId="1293" operator="equal" stopIfTrue="1">
      <formula>"CW 3120-R2"</formula>
    </cfRule>
    <cfRule type="cellIs" priority="355" dxfId="1293" operator="equal" stopIfTrue="1">
      <formula>"CW 3240-R7"</formula>
    </cfRule>
  </conditionalFormatting>
  <conditionalFormatting sqref="D710">
    <cfRule type="cellIs" priority="346" dxfId="1293" operator="equal" stopIfTrue="1">
      <formula>"CW 2130-R11"</formula>
    </cfRule>
    <cfRule type="cellIs" priority="347" dxfId="1293" operator="equal" stopIfTrue="1">
      <formula>"CW 3120-R2"</formula>
    </cfRule>
    <cfRule type="cellIs" priority="348" dxfId="1293" operator="equal" stopIfTrue="1">
      <formula>"CW 3240-R7"</formula>
    </cfRule>
  </conditionalFormatting>
  <conditionalFormatting sqref="D709">
    <cfRule type="cellIs" priority="349" dxfId="1293" operator="equal" stopIfTrue="1">
      <formula>"CW 3120-R2"</formula>
    </cfRule>
    <cfRule type="cellIs" priority="350" dxfId="1293" operator="equal" stopIfTrue="1">
      <formula>"CW 3240-R7"</formula>
    </cfRule>
  </conditionalFormatting>
  <conditionalFormatting sqref="D702">
    <cfRule type="cellIs" priority="343" dxfId="1293" operator="equal" stopIfTrue="1">
      <formula>"CW 2130-R11"</formula>
    </cfRule>
    <cfRule type="cellIs" priority="344" dxfId="1293" operator="equal" stopIfTrue="1">
      <formula>"CW 3120-R2"</formula>
    </cfRule>
    <cfRule type="cellIs" priority="345" dxfId="1293" operator="equal" stopIfTrue="1">
      <formula>"CW 3240-R7"</formula>
    </cfRule>
  </conditionalFormatting>
  <conditionalFormatting sqref="D706">
    <cfRule type="cellIs" priority="341" dxfId="1293" operator="equal" stopIfTrue="1">
      <formula>"CW 3120-R2"</formula>
    </cfRule>
    <cfRule type="cellIs" priority="342" dxfId="1293" operator="equal" stopIfTrue="1">
      <formula>"CW 3240-R7"</formula>
    </cfRule>
  </conditionalFormatting>
  <conditionalFormatting sqref="D707">
    <cfRule type="cellIs" priority="339" dxfId="1293" operator="equal" stopIfTrue="1">
      <formula>"CW 3120-R2"</formula>
    </cfRule>
    <cfRule type="cellIs" priority="340" dxfId="1293" operator="equal" stopIfTrue="1">
      <formula>"CW 3240-R7"</formula>
    </cfRule>
  </conditionalFormatting>
  <conditionalFormatting sqref="D755">
    <cfRule type="cellIs" priority="195" dxfId="1293" operator="equal" stopIfTrue="1">
      <formula>"CW 2130-R11"</formula>
    </cfRule>
    <cfRule type="cellIs" priority="196" dxfId="1293" operator="equal" stopIfTrue="1">
      <formula>"CW 3120-R2"</formula>
    </cfRule>
    <cfRule type="cellIs" priority="197" dxfId="1293" operator="equal" stopIfTrue="1">
      <formula>"CW 3240-R7"</formula>
    </cfRule>
  </conditionalFormatting>
  <conditionalFormatting sqref="D791">
    <cfRule type="cellIs" priority="147" dxfId="1293" operator="equal" stopIfTrue="1">
      <formula>"CW 2130-R11"</formula>
    </cfRule>
    <cfRule type="cellIs" priority="148" dxfId="1293" operator="equal" stopIfTrue="1">
      <formula>"CW 3120-R2"</formula>
    </cfRule>
    <cfRule type="cellIs" priority="149" dxfId="1293" operator="equal" stopIfTrue="1">
      <formula>"CW 3240-R7"</formula>
    </cfRule>
  </conditionalFormatting>
  <conditionalFormatting sqref="D790">
    <cfRule type="cellIs" priority="150" dxfId="1293" operator="equal" stopIfTrue="1">
      <formula>"CW 3120-R2"</formula>
    </cfRule>
    <cfRule type="cellIs" priority="151" dxfId="1293" operator="equal" stopIfTrue="1">
      <formula>"CW 3240-R7"</formula>
    </cfRule>
  </conditionalFormatting>
  <conditionalFormatting sqref="D638">
    <cfRule type="cellIs" priority="324" dxfId="1293" operator="equal" stopIfTrue="1">
      <formula>"CW 3120-R2"</formula>
    </cfRule>
    <cfRule type="cellIs" priority="325" dxfId="1293" operator="equal" stopIfTrue="1">
      <formula>"CW 3240-R7"</formula>
    </cfRule>
  </conditionalFormatting>
  <conditionalFormatting sqref="D639">
    <cfRule type="cellIs" priority="321" dxfId="1293" operator="equal" stopIfTrue="1">
      <formula>"CW 2130-R11"</formula>
    </cfRule>
    <cfRule type="cellIs" priority="322" dxfId="1293" operator="equal" stopIfTrue="1">
      <formula>"CW 3120-R2"</formula>
    </cfRule>
    <cfRule type="cellIs" priority="323" dxfId="1293" operator="equal" stopIfTrue="1">
      <formula>"CW 3240-R7"</formula>
    </cfRule>
  </conditionalFormatting>
  <conditionalFormatting sqref="D713">
    <cfRule type="cellIs" priority="316" dxfId="1293" operator="equal" stopIfTrue="1">
      <formula>"CW 2130-R11"</formula>
    </cfRule>
    <cfRule type="cellIs" priority="317" dxfId="1293" operator="equal" stopIfTrue="1">
      <formula>"CW 3120-R2"</formula>
    </cfRule>
    <cfRule type="cellIs" priority="318" dxfId="1293" operator="equal" stopIfTrue="1">
      <formula>"CW 3240-R7"</formula>
    </cfRule>
  </conditionalFormatting>
  <conditionalFormatting sqref="D712">
    <cfRule type="cellIs" priority="319" dxfId="1293" operator="equal" stopIfTrue="1">
      <formula>"CW 3120-R2"</formula>
    </cfRule>
    <cfRule type="cellIs" priority="320" dxfId="1293" operator="equal" stopIfTrue="1">
      <formula>"CW 3240-R7"</formula>
    </cfRule>
  </conditionalFormatting>
  <conditionalFormatting sqref="D732">
    <cfRule type="cellIs" priority="269" dxfId="1293" operator="equal" stopIfTrue="1">
      <formula>"CW 2130-R11"</formula>
    </cfRule>
    <cfRule type="cellIs" priority="270" dxfId="1293" operator="equal" stopIfTrue="1">
      <formula>"CW 3120-R2"</formula>
    </cfRule>
    <cfRule type="cellIs" priority="271" dxfId="1293" operator="equal" stopIfTrue="1">
      <formula>"CW 3240-R7"</formula>
    </cfRule>
  </conditionalFormatting>
  <conditionalFormatting sqref="D731">
    <cfRule type="cellIs" priority="272" dxfId="1293" operator="equal" stopIfTrue="1">
      <formula>"CW 3120-R2"</formula>
    </cfRule>
    <cfRule type="cellIs" priority="273" dxfId="1293" operator="equal" stopIfTrue="1">
      <formula>"CW 3240-R7"</formula>
    </cfRule>
  </conditionalFormatting>
  <conditionalFormatting sqref="D718">
    <cfRule type="cellIs" priority="282" dxfId="1293" operator="equal" stopIfTrue="1">
      <formula>"CW 3120-R2"</formula>
    </cfRule>
    <cfRule type="cellIs" priority="283" dxfId="1293" operator="equal" stopIfTrue="1">
      <formula>"CW 3240-R7"</formula>
    </cfRule>
  </conditionalFormatting>
  <conditionalFormatting sqref="D719">
    <cfRule type="cellIs" priority="279" dxfId="1293" operator="equal" stopIfTrue="1">
      <formula>"CW 2130-R11"</formula>
    </cfRule>
    <cfRule type="cellIs" priority="280" dxfId="1293" operator="equal" stopIfTrue="1">
      <formula>"CW 3120-R2"</formula>
    </cfRule>
    <cfRule type="cellIs" priority="281" dxfId="1293" operator="equal" stopIfTrue="1">
      <formula>"CW 3240-R7"</formula>
    </cfRule>
  </conditionalFormatting>
  <conditionalFormatting sqref="D720">
    <cfRule type="cellIs" priority="309" dxfId="1293" operator="equal" stopIfTrue="1">
      <formula>"CW 3120-R2"</formula>
    </cfRule>
    <cfRule type="cellIs" priority="310" dxfId="1293" operator="equal" stopIfTrue="1">
      <formula>"CW 3240-R7"</formula>
    </cfRule>
  </conditionalFormatting>
  <conditionalFormatting sqref="D727">
    <cfRule type="cellIs" priority="307" dxfId="1293" operator="equal" stopIfTrue="1">
      <formula>"CW 2130-R11"</formula>
    </cfRule>
    <cfRule type="cellIs" priority="308" dxfId="1293" operator="equal" stopIfTrue="1">
      <formula>"CW 3240-R7"</formula>
    </cfRule>
  </conditionalFormatting>
  <conditionalFormatting sqref="D733">
    <cfRule type="cellIs" priority="304" dxfId="1293" operator="equal" stopIfTrue="1">
      <formula>"CW 2130-R11"</formula>
    </cfRule>
    <cfRule type="cellIs" priority="305" dxfId="1293" operator="equal" stopIfTrue="1">
      <formula>"CW 3120-R2"</formula>
    </cfRule>
    <cfRule type="cellIs" priority="306" dxfId="1293" operator="equal" stopIfTrue="1">
      <formula>"CW 3240-R7"</formula>
    </cfRule>
  </conditionalFormatting>
  <conditionalFormatting sqref="D734">
    <cfRule type="cellIs" priority="301" dxfId="1293" operator="equal" stopIfTrue="1">
      <formula>"CW 2130-R11"</formula>
    </cfRule>
    <cfRule type="cellIs" priority="302" dxfId="1293" operator="equal" stopIfTrue="1">
      <formula>"CW 3120-R2"</formula>
    </cfRule>
    <cfRule type="cellIs" priority="303" dxfId="1293" operator="equal" stopIfTrue="1">
      <formula>"CW 3240-R7"</formula>
    </cfRule>
  </conditionalFormatting>
  <conditionalFormatting sqref="D723:D724">
    <cfRule type="cellIs" priority="296" dxfId="1293" operator="equal" stopIfTrue="1">
      <formula>"CW 2130-R11"</formula>
    </cfRule>
    <cfRule type="cellIs" priority="297" dxfId="1293" operator="equal" stopIfTrue="1">
      <formula>"CW 3120-R2"</formula>
    </cfRule>
    <cfRule type="cellIs" priority="298" dxfId="1293" operator="equal" stopIfTrue="1">
      <formula>"CW 3240-R7"</formula>
    </cfRule>
  </conditionalFormatting>
  <conditionalFormatting sqref="D722">
    <cfRule type="cellIs" priority="299" dxfId="1293" operator="equal" stopIfTrue="1">
      <formula>"CW 3120-R2"</formula>
    </cfRule>
    <cfRule type="cellIs" priority="300" dxfId="1293" operator="equal" stopIfTrue="1">
      <formula>"CW 3240-R7"</formula>
    </cfRule>
  </conditionalFormatting>
  <conditionalFormatting sqref="D729">
    <cfRule type="cellIs" priority="291" dxfId="1293" operator="equal" stopIfTrue="1">
      <formula>"CW 2130-R11"</formula>
    </cfRule>
    <cfRule type="cellIs" priority="292" dxfId="1293" operator="equal" stopIfTrue="1">
      <formula>"CW 3120-R2"</formula>
    </cfRule>
    <cfRule type="cellIs" priority="293" dxfId="1293" operator="equal" stopIfTrue="1">
      <formula>"CW 3240-R7"</formula>
    </cfRule>
  </conditionalFormatting>
  <conditionalFormatting sqref="D728">
    <cfRule type="cellIs" priority="294" dxfId="1293" operator="equal" stopIfTrue="1">
      <formula>"CW 3120-R2"</formula>
    </cfRule>
    <cfRule type="cellIs" priority="295" dxfId="1293" operator="equal" stopIfTrue="1">
      <formula>"CW 3240-R7"</formula>
    </cfRule>
  </conditionalFormatting>
  <conditionalFormatting sqref="D721">
    <cfRule type="cellIs" priority="288" dxfId="1293" operator="equal" stopIfTrue="1">
      <formula>"CW 2130-R11"</formula>
    </cfRule>
    <cfRule type="cellIs" priority="289" dxfId="1293" operator="equal" stopIfTrue="1">
      <formula>"CW 3120-R2"</formula>
    </cfRule>
    <cfRule type="cellIs" priority="290" dxfId="1293" operator="equal" stopIfTrue="1">
      <formula>"CW 3240-R7"</formula>
    </cfRule>
  </conditionalFormatting>
  <conditionalFormatting sqref="D725">
    <cfRule type="cellIs" priority="286" dxfId="1293" operator="equal" stopIfTrue="1">
      <formula>"CW 3120-R2"</formula>
    </cfRule>
    <cfRule type="cellIs" priority="287" dxfId="1293" operator="equal" stopIfTrue="1">
      <formula>"CW 3240-R7"</formula>
    </cfRule>
  </conditionalFormatting>
  <conditionalFormatting sqref="D726">
    <cfRule type="cellIs" priority="284" dxfId="1293" operator="equal" stopIfTrue="1">
      <formula>"CW 3120-R2"</formula>
    </cfRule>
    <cfRule type="cellIs" priority="285" dxfId="1293" operator="equal" stopIfTrue="1">
      <formula>"CW 3240-R7"</formula>
    </cfRule>
  </conditionalFormatting>
  <conditionalFormatting sqref="D765:D766">
    <cfRule type="cellIs" priority="175" dxfId="1293" operator="equal" stopIfTrue="1">
      <formula>"CW 2130-R11"</formula>
    </cfRule>
    <cfRule type="cellIs" priority="176" dxfId="1293" operator="equal" stopIfTrue="1">
      <formula>"CW 3120-R2"</formula>
    </cfRule>
    <cfRule type="cellIs" priority="177" dxfId="1293" operator="equal" stopIfTrue="1">
      <formula>"CW 3240-R7"</formula>
    </cfRule>
  </conditionalFormatting>
  <conditionalFormatting sqref="D764">
    <cfRule type="cellIs" priority="178" dxfId="1293" operator="equal" stopIfTrue="1">
      <formula>"CW 3120-R2"</formula>
    </cfRule>
    <cfRule type="cellIs" priority="179" dxfId="1293" operator="equal" stopIfTrue="1">
      <formula>"CW 3240-R7"</formula>
    </cfRule>
  </conditionalFormatting>
  <conditionalFormatting sqref="D798:D799">
    <cfRule type="cellIs" priority="132" dxfId="1293" operator="equal" stopIfTrue="1">
      <formula>"CW 2130-R11"</formula>
    </cfRule>
    <cfRule type="cellIs" priority="133" dxfId="1293" operator="equal" stopIfTrue="1">
      <formula>"CW 3120-R2"</formula>
    </cfRule>
    <cfRule type="cellIs" priority="134" dxfId="1293" operator="equal" stopIfTrue="1">
      <formula>"CW 3240-R7"</formula>
    </cfRule>
  </conditionalFormatting>
  <conditionalFormatting sqref="D797">
    <cfRule type="cellIs" priority="135" dxfId="1293" operator="equal" stopIfTrue="1">
      <formula>"CW 3120-R2"</formula>
    </cfRule>
    <cfRule type="cellIs" priority="136" dxfId="1293" operator="equal" stopIfTrue="1">
      <formula>"CW 3240-R7"</formula>
    </cfRule>
  </conditionalFormatting>
  <conditionalFormatting sqref="D737">
    <cfRule type="cellIs" priority="240" dxfId="1293" operator="equal" stopIfTrue="1">
      <formula>"CW 3120-R2"</formula>
    </cfRule>
    <cfRule type="cellIs" priority="241" dxfId="1293" operator="equal" stopIfTrue="1">
      <formula>"CW 3240-R7"</formula>
    </cfRule>
  </conditionalFormatting>
  <conditionalFormatting sqref="D738">
    <cfRule type="cellIs" priority="237" dxfId="1293" operator="equal" stopIfTrue="1">
      <formula>"CW 2130-R11"</formula>
    </cfRule>
    <cfRule type="cellIs" priority="238" dxfId="1293" operator="equal" stopIfTrue="1">
      <formula>"CW 3120-R2"</formula>
    </cfRule>
    <cfRule type="cellIs" priority="239" dxfId="1293" operator="equal" stopIfTrue="1">
      <formula>"CW 3240-R7"</formula>
    </cfRule>
  </conditionalFormatting>
  <conditionalFormatting sqref="D739">
    <cfRule type="cellIs" priority="267" dxfId="1293" operator="equal" stopIfTrue="1">
      <formula>"CW 3120-R2"</formula>
    </cfRule>
    <cfRule type="cellIs" priority="268" dxfId="1293" operator="equal" stopIfTrue="1">
      <formula>"CW 3240-R7"</formula>
    </cfRule>
  </conditionalFormatting>
  <conditionalFormatting sqref="D746">
    <cfRule type="cellIs" priority="265" dxfId="1293" operator="equal" stopIfTrue="1">
      <formula>"CW 2130-R11"</formula>
    </cfRule>
    <cfRule type="cellIs" priority="266" dxfId="1293" operator="equal" stopIfTrue="1">
      <formula>"CW 3240-R7"</formula>
    </cfRule>
  </conditionalFormatting>
  <conditionalFormatting sqref="D750">
    <cfRule type="cellIs" priority="262" dxfId="1293" operator="equal" stopIfTrue="1">
      <formula>"CW 2130-R11"</formula>
    </cfRule>
    <cfRule type="cellIs" priority="263" dxfId="1293" operator="equal" stopIfTrue="1">
      <formula>"CW 3120-R2"</formula>
    </cfRule>
    <cfRule type="cellIs" priority="264" dxfId="1293" operator="equal" stopIfTrue="1">
      <formula>"CW 3240-R7"</formula>
    </cfRule>
  </conditionalFormatting>
  <conditionalFormatting sqref="D751">
    <cfRule type="cellIs" priority="259" dxfId="1293" operator="equal" stopIfTrue="1">
      <formula>"CW 2130-R11"</formula>
    </cfRule>
    <cfRule type="cellIs" priority="260" dxfId="1293" operator="equal" stopIfTrue="1">
      <formula>"CW 3120-R2"</formula>
    </cfRule>
    <cfRule type="cellIs" priority="261" dxfId="1293" operator="equal" stopIfTrue="1">
      <formula>"CW 3240-R7"</formula>
    </cfRule>
  </conditionalFormatting>
  <conditionalFormatting sqref="D742:D743">
    <cfRule type="cellIs" priority="254" dxfId="1293" operator="equal" stopIfTrue="1">
      <formula>"CW 2130-R11"</formula>
    </cfRule>
    <cfRule type="cellIs" priority="255" dxfId="1293" operator="equal" stopIfTrue="1">
      <formula>"CW 3120-R2"</formula>
    </cfRule>
    <cfRule type="cellIs" priority="256" dxfId="1293" operator="equal" stopIfTrue="1">
      <formula>"CW 3240-R7"</formula>
    </cfRule>
  </conditionalFormatting>
  <conditionalFormatting sqref="D741">
    <cfRule type="cellIs" priority="257" dxfId="1293" operator="equal" stopIfTrue="1">
      <formula>"CW 3120-R2"</formula>
    </cfRule>
    <cfRule type="cellIs" priority="258" dxfId="1293" operator="equal" stopIfTrue="1">
      <formula>"CW 3240-R7"</formula>
    </cfRule>
  </conditionalFormatting>
  <conditionalFormatting sqref="D748">
    <cfRule type="cellIs" priority="249" dxfId="1293" operator="equal" stopIfTrue="1">
      <formula>"CW 2130-R11"</formula>
    </cfRule>
    <cfRule type="cellIs" priority="250" dxfId="1293" operator="equal" stopIfTrue="1">
      <formula>"CW 3120-R2"</formula>
    </cfRule>
    <cfRule type="cellIs" priority="251" dxfId="1293" operator="equal" stopIfTrue="1">
      <formula>"CW 3240-R7"</formula>
    </cfRule>
  </conditionalFormatting>
  <conditionalFormatting sqref="D747">
    <cfRule type="cellIs" priority="252" dxfId="1293" operator="equal" stopIfTrue="1">
      <formula>"CW 3120-R2"</formula>
    </cfRule>
    <cfRule type="cellIs" priority="253" dxfId="1293" operator="equal" stopIfTrue="1">
      <formula>"CW 3240-R7"</formula>
    </cfRule>
  </conditionalFormatting>
  <conditionalFormatting sqref="D740">
    <cfRule type="cellIs" priority="246" dxfId="1293" operator="equal" stopIfTrue="1">
      <formula>"CW 2130-R11"</formula>
    </cfRule>
    <cfRule type="cellIs" priority="247" dxfId="1293" operator="equal" stopIfTrue="1">
      <formula>"CW 3120-R2"</formula>
    </cfRule>
    <cfRule type="cellIs" priority="248" dxfId="1293" operator="equal" stopIfTrue="1">
      <formula>"CW 3240-R7"</formula>
    </cfRule>
  </conditionalFormatting>
  <conditionalFormatting sqref="D744">
    <cfRule type="cellIs" priority="244" dxfId="1293" operator="equal" stopIfTrue="1">
      <formula>"CW 3120-R2"</formula>
    </cfRule>
    <cfRule type="cellIs" priority="245" dxfId="1293" operator="equal" stopIfTrue="1">
      <formula>"CW 3240-R7"</formula>
    </cfRule>
  </conditionalFormatting>
  <conditionalFormatting sqref="D745">
    <cfRule type="cellIs" priority="242" dxfId="1293" operator="equal" stopIfTrue="1">
      <formula>"CW 3120-R2"</formula>
    </cfRule>
    <cfRule type="cellIs" priority="243" dxfId="1293" operator="equal" stopIfTrue="1">
      <formula>"CW 3240-R7"</formula>
    </cfRule>
  </conditionalFormatting>
  <conditionalFormatting sqref="D754">
    <cfRule type="cellIs" priority="198" dxfId="1293" operator="equal" stopIfTrue="1">
      <formula>"CW 3120-R2"</formula>
    </cfRule>
    <cfRule type="cellIs" priority="199" dxfId="1293" operator="equal" stopIfTrue="1">
      <formula>"CW 3240-R7"</formula>
    </cfRule>
  </conditionalFormatting>
  <conditionalFormatting sqref="D793">
    <cfRule type="cellIs" priority="152" dxfId="1293" operator="equal" stopIfTrue="1">
      <formula>"CW 2130-R11"</formula>
    </cfRule>
    <cfRule type="cellIs" priority="153" dxfId="1293" operator="equal" stopIfTrue="1">
      <formula>"CW 3120-R2"</formula>
    </cfRule>
    <cfRule type="cellIs" priority="154" dxfId="1293" operator="equal" stopIfTrue="1">
      <formula>"CW 3240-R7"</formula>
    </cfRule>
  </conditionalFormatting>
  <conditionalFormatting sqref="D756">
    <cfRule type="cellIs" priority="225" dxfId="1293" operator="equal" stopIfTrue="1">
      <formula>"CW 3120-R2"</formula>
    </cfRule>
    <cfRule type="cellIs" priority="226" dxfId="1293" operator="equal" stopIfTrue="1">
      <formula>"CW 3240-R7"</formula>
    </cfRule>
  </conditionalFormatting>
  <conditionalFormatting sqref="D767">
    <cfRule type="cellIs" priority="223" dxfId="1293" operator="equal" stopIfTrue="1">
      <formula>"CW 2130-R11"</formula>
    </cfRule>
    <cfRule type="cellIs" priority="224" dxfId="1293" operator="equal" stopIfTrue="1">
      <formula>"CW 3240-R7"</formula>
    </cfRule>
  </conditionalFormatting>
  <conditionalFormatting sqref="D774">
    <cfRule type="cellIs" priority="220" dxfId="1293" operator="equal" stopIfTrue="1">
      <formula>"CW 2130-R11"</formula>
    </cfRule>
    <cfRule type="cellIs" priority="221" dxfId="1293" operator="equal" stopIfTrue="1">
      <formula>"CW 3120-R2"</formula>
    </cfRule>
    <cfRule type="cellIs" priority="222" dxfId="1293" operator="equal" stopIfTrue="1">
      <formula>"CW 3240-R7"</formula>
    </cfRule>
  </conditionalFormatting>
  <conditionalFormatting sqref="D775">
    <cfRule type="cellIs" priority="217" dxfId="1293" operator="equal" stopIfTrue="1">
      <formula>"CW 2130-R11"</formula>
    </cfRule>
    <cfRule type="cellIs" priority="218" dxfId="1293" operator="equal" stopIfTrue="1">
      <formula>"CW 3120-R2"</formula>
    </cfRule>
    <cfRule type="cellIs" priority="219" dxfId="1293" operator="equal" stopIfTrue="1">
      <formula>"CW 3240-R7"</formula>
    </cfRule>
  </conditionalFormatting>
  <conditionalFormatting sqref="D759:D760">
    <cfRule type="cellIs" priority="212" dxfId="1293" operator="equal" stopIfTrue="1">
      <formula>"CW 2130-R11"</formula>
    </cfRule>
    <cfRule type="cellIs" priority="213" dxfId="1293" operator="equal" stopIfTrue="1">
      <formula>"CW 3120-R2"</formula>
    </cfRule>
    <cfRule type="cellIs" priority="214" dxfId="1293" operator="equal" stopIfTrue="1">
      <formula>"CW 3240-R7"</formula>
    </cfRule>
  </conditionalFormatting>
  <conditionalFormatting sqref="D758">
    <cfRule type="cellIs" priority="215" dxfId="1293" operator="equal" stopIfTrue="1">
      <formula>"CW 3120-R2"</formula>
    </cfRule>
    <cfRule type="cellIs" priority="216" dxfId="1293" operator="equal" stopIfTrue="1">
      <formula>"CW 3240-R7"</formula>
    </cfRule>
  </conditionalFormatting>
  <conditionalFormatting sqref="D770">
    <cfRule type="cellIs" priority="207" dxfId="1293" operator="equal" stopIfTrue="1">
      <formula>"CW 2130-R11"</formula>
    </cfRule>
    <cfRule type="cellIs" priority="208" dxfId="1293" operator="equal" stopIfTrue="1">
      <formula>"CW 3120-R2"</formula>
    </cfRule>
    <cfRule type="cellIs" priority="209" dxfId="1293" operator="equal" stopIfTrue="1">
      <formula>"CW 3240-R7"</formula>
    </cfRule>
  </conditionalFormatting>
  <conditionalFormatting sqref="D768">
    <cfRule type="cellIs" priority="210" dxfId="1293" operator="equal" stopIfTrue="1">
      <formula>"CW 3120-R2"</formula>
    </cfRule>
    <cfRule type="cellIs" priority="211" dxfId="1293" operator="equal" stopIfTrue="1">
      <formula>"CW 3240-R7"</formula>
    </cfRule>
  </conditionalFormatting>
  <conditionalFormatting sqref="D757">
    <cfRule type="cellIs" priority="204" dxfId="1293" operator="equal" stopIfTrue="1">
      <formula>"CW 2130-R11"</formula>
    </cfRule>
    <cfRule type="cellIs" priority="205" dxfId="1293" operator="equal" stopIfTrue="1">
      <formula>"CW 3120-R2"</formula>
    </cfRule>
    <cfRule type="cellIs" priority="206" dxfId="1293" operator="equal" stopIfTrue="1">
      <formula>"CW 3240-R7"</formula>
    </cfRule>
  </conditionalFormatting>
  <conditionalFormatting sqref="D772">
    <cfRule type="cellIs" priority="183" dxfId="1293" operator="equal" stopIfTrue="1">
      <formula>"CW 3120-R2"</formula>
    </cfRule>
    <cfRule type="cellIs" priority="184" dxfId="1293" operator="equal" stopIfTrue="1">
      <formula>"CW 3240-R7"</formula>
    </cfRule>
  </conditionalFormatting>
  <conditionalFormatting sqref="D773">
    <cfRule type="cellIs" priority="180" dxfId="1293" operator="equal" stopIfTrue="1">
      <formula>"CW 2130-R11"</formula>
    </cfRule>
    <cfRule type="cellIs" priority="181" dxfId="1293" operator="equal" stopIfTrue="1">
      <formula>"CW 3120-R2"</formula>
    </cfRule>
    <cfRule type="cellIs" priority="182" dxfId="1293" operator="equal" stopIfTrue="1">
      <formula>"CW 3240-R7"</formula>
    </cfRule>
  </conditionalFormatting>
  <conditionalFormatting sqref="D792">
    <cfRule type="cellIs" priority="173" dxfId="1293" operator="equal" stopIfTrue="1">
      <formula>"CW 3120-R2"</formula>
    </cfRule>
    <cfRule type="cellIs" priority="174" dxfId="1293" operator="equal" stopIfTrue="1">
      <formula>"CW 3240-R7"</formula>
    </cfRule>
  </conditionalFormatting>
  <conditionalFormatting sqref="D800">
    <cfRule type="cellIs" priority="171" dxfId="1293" operator="equal" stopIfTrue="1">
      <formula>"CW 2130-R11"</formula>
    </cfRule>
    <cfRule type="cellIs" priority="172" dxfId="1293" operator="equal" stopIfTrue="1">
      <formula>"CW 3240-R7"</formula>
    </cfRule>
  </conditionalFormatting>
  <conditionalFormatting sqref="D806">
    <cfRule type="cellIs" priority="168" dxfId="1293" operator="equal" stopIfTrue="1">
      <formula>"CW 2130-R11"</formula>
    </cfRule>
    <cfRule type="cellIs" priority="169" dxfId="1293" operator="equal" stopIfTrue="1">
      <formula>"CW 3120-R2"</formula>
    </cfRule>
    <cfRule type="cellIs" priority="170" dxfId="1293" operator="equal" stopIfTrue="1">
      <formula>"CW 3240-R7"</formula>
    </cfRule>
  </conditionalFormatting>
  <conditionalFormatting sqref="D807">
    <cfRule type="cellIs" priority="165" dxfId="1293" operator="equal" stopIfTrue="1">
      <formula>"CW 2130-R11"</formula>
    </cfRule>
    <cfRule type="cellIs" priority="166" dxfId="1293" operator="equal" stopIfTrue="1">
      <formula>"CW 3120-R2"</formula>
    </cfRule>
    <cfRule type="cellIs" priority="167" dxfId="1293" operator="equal" stopIfTrue="1">
      <formula>"CW 3240-R7"</formula>
    </cfRule>
  </conditionalFormatting>
  <conditionalFormatting sqref="D795:D796">
    <cfRule type="cellIs" priority="160" dxfId="1293" operator="equal" stopIfTrue="1">
      <formula>"CW 2130-R11"</formula>
    </cfRule>
    <cfRule type="cellIs" priority="161" dxfId="1293" operator="equal" stopIfTrue="1">
      <formula>"CW 3120-R2"</formula>
    </cfRule>
    <cfRule type="cellIs" priority="162" dxfId="1293" operator="equal" stopIfTrue="1">
      <formula>"CW 3240-R7"</formula>
    </cfRule>
  </conditionalFormatting>
  <conditionalFormatting sqref="D794">
    <cfRule type="cellIs" priority="163" dxfId="1293" operator="equal" stopIfTrue="1">
      <formula>"CW 3120-R2"</formula>
    </cfRule>
    <cfRule type="cellIs" priority="164" dxfId="1293" operator="equal" stopIfTrue="1">
      <formula>"CW 3240-R7"</formula>
    </cfRule>
  </conditionalFormatting>
  <conditionalFormatting sqref="D802">
    <cfRule type="cellIs" priority="155" dxfId="1293" operator="equal" stopIfTrue="1">
      <formula>"CW 2130-R11"</formula>
    </cfRule>
    <cfRule type="cellIs" priority="156" dxfId="1293" operator="equal" stopIfTrue="1">
      <formula>"CW 3120-R2"</formula>
    </cfRule>
    <cfRule type="cellIs" priority="157" dxfId="1293" operator="equal" stopIfTrue="1">
      <formula>"CW 3240-R7"</formula>
    </cfRule>
  </conditionalFormatting>
  <conditionalFormatting sqref="D801">
    <cfRule type="cellIs" priority="158" dxfId="1293" operator="equal" stopIfTrue="1">
      <formula>"CW 3120-R2"</formula>
    </cfRule>
    <cfRule type="cellIs" priority="159" dxfId="1293" operator="equal" stopIfTrue="1">
      <formula>"CW 3240-R7"</formula>
    </cfRule>
  </conditionalFormatting>
  <conditionalFormatting sqref="D804">
    <cfRule type="cellIs" priority="140" dxfId="1293" operator="equal" stopIfTrue="1">
      <formula>"CW 3120-R2"</formula>
    </cfRule>
    <cfRule type="cellIs" priority="141" dxfId="1293" operator="equal" stopIfTrue="1">
      <formula>"CW 3240-R7"</formula>
    </cfRule>
  </conditionalFormatting>
  <conditionalFormatting sqref="D805">
    <cfRule type="cellIs" priority="137" dxfId="1293" operator="equal" stopIfTrue="1">
      <formula>"CW 2130-R11"</formula>
    </cfRule>
    <cfRule type="cellIs" priority="138" dxfId="1293" operator="equal" stopIfTrue="1">
      <formula>"CW 3120-R2"</formula>
    </cfRule>
    <cfRule type="cellIs" priority="139" dxfId="1293" operator="equal" stopIfTrue="1">
      <formula>"CW 3240-R7"</formula>
    </cfRule>
  </conditionalFormatting>
  <conditionalFormatting sqref="D762:D763">
    <cfRule type="cellIs" priority="129" dxfId="1293" operator="equal" stopIfTrue="1">
      <formula>"CW 2130-R11"</formula>
    </cfRule>
    <cfRule type="cellIs" priority="130" dxfId="1293" operator="equal" stopIfTrue="1">
      <formula>"CW 3120-R2"</formula>
    </cfRule>
    <cfRule type="cellIs" priority="131" dxfId="1293" operator="equal" stopIfTrue="1">
      <formula>"CW 3240-R7"</formula>
    </cfRule>
  </conditionalFormatting>
  <conditionalFormatting sqref="D761">
    <cfRule type="cellIs" priority="127" dxfId="1293" operator="equal" stopIfTrue="1">
      <formula>"CW 3120-R2"</formula>
    </cfRule>
    <cfRule type="cellIs" priority="128" dxfId="1293" operator="equal" stopIfTrue="1">
      <formula>"CW 3240-R7"</formula>
    </cfRule>
  </conditionalFormatting>
  <conditionalFormatting sqref="D19">
    <cfRule type="cellIs" priority="124" dxfId="1293" operator="equal" stopIfTrue="1">
      <formula>"CW 2130-R11"</formula>
    </cfRule>
    <cfRule type="cellIs" priority="125" dxfId="1293" operator="equal" stopIfTrue="1">
      <formula>"CW 3120-R2"</formula>
    </cfRule>
    <cfRule type="cellIs" priority="126" dxfId="1293" operator="equal" stopIfTrue="1">
      <formula>"CW 3240-R7"</formula>
    </cfRule>
  </conditionalFormatting>
  <conditionalFormatting sqref="D71">
    <cfRule type="cellIs" priority="121" dxfId="1293" operator="equal" stopIfTrue="1">
      <formula>"CW 2130-R11"</formula>
    </cfRule>
    <cfRule type="cellIs" priority="122" dxfId="1293" operator="equal" stopIfTrue="1">
      <formula>"CW 3120-R2"</formula>
    </cfRule>
    <cfRule type="cellIs" priority="123" dxfId="1293" operator="equal" stopIfTrue="1">
      <formula>"CW 3240-R7"</formula>
    </cfRule>
  </conditionalFormatting>
  <conditionalFormatting sqref="D123">
    <cfRule type="cellIs" priority="118" dxfId="1293" operator="equal" stopIfTrue="1">
      <formula>"CW 2130-R11"</formula>
    </cfRule>
    <cfRule type="cellIs" priority="119" dxfId="1293" operator="equal" stopIfTrue="1">
      <formula>"CW 3120-R2"</formula>
    </cfRule>
    <cfRule type="cellIs" priority="120" dxfId="1293" operator="equal" stopIfTrue="1">
      <formula>"CW 3240-R7"</formula>
    </cfRule>
  </conditionalFormatting>
  <conditionalFormatting sqref="D166">
    <cfRule type="cellIs" priority="115" dxfId="1293" operator="equal" stopIfTrue="1">
      <formula>"CW 2130-R11"</formula>
    </cfRule>
    <cfRule type="cellIs" priority="116" dxfId="1293" operator="equal" stopIfTrue="1">
      <formula>"CW 3120-R2"</formula>
    </cfRule>
    <cfRule type="cellIs" priority="117" dxfId="1293" operator="equal" stopIfTrue="1">
      <formula>"CW 3240-R7"</formula>
    </cfRule>
  </conditionalFormatting>
  <conditionalFormatting sqref="D218">
    <cfRule type="cellIs" priority="112" dxfId="1293" operator="equal" stopIfTrue="1">
      <formula>"CW 2130-R11"</formula>
    </cfRule>
    <cfRule type="cellIs" priority="113" dxfId="1293" operator="equal" stopIfTrue="1">
      <formula>"CW 3120-R2"</formula>
    </cfRule>
    <cfRule type="cellIs" priority="114" dxfId="1293" operator="equal" stopIfTrue="1">
      <formula>"CW 3240-R7"</formula>
    </cfRule>
  </conditionalFormatting>
  <conditionalFormatting sqref="D270">
    <cfRule type="cellIs" priority="109" dxfId="1293" operator="equal" stopIfTrue="1">
      <formula>"CW 2130-R11"</formula>
    </cfRule>
    <cfRule type="cellIs" priority="110" dxfId="1293" operator="equal" stopIfTrue="1">
      <formula>"CW 3120-R2"</formula>
    </cfRule>
    <cfRule type="cellIs" priority="111" dxfId="1293" operator="equal" stopIfTrue="1">
      <formula>"CW 3240-R7"</formula>
    </cfRule>
  </conditionalFormatting>
  <conditionalFormatting sqref="D323">
    <cfRule type="cellIs" priority="106" dxfId="1293" operator="equal" stopIfTrue="1">
      <formula>"CW 2130-R11"</formula>
    </cfRule>
    <cfRule type="cellIs" priority="107" dxfId="1293" operator="equal" stopIfTrue="1">
      <formula>"CW 3120-R2"</formula>
    </cfRule>
    <cfRule type="cellIs" priority="108" dxfId="1293" operator="equal" stopIfTrue="1">
      <formula>"CW 3240-R7"</formula>
    </cfRule>
  </conditionalFormatting>
  <conditionalFormatting sqref="D423">
    <cfRule type="cellIs" priority="103" dxfId="1293" operator="equal" stopIfTrue="1">
      <formula>"CW 2130-R11"</formula>
    </cfRule>
    <cfRule type="cellIs" priority="104" dxfId="1293" operator="equal" stopIfTrue="1">
      <formula>"CW 3120-R2"</formula>
    </cfRule>
    <cfRule type="cellIs" priority="105" dxfId="1293" operator="equal" stopIfTrue="1">
      <formula>"CW 3240-R7"</formula>
    </cfRule>
  </conditionalFormatting>
  <conditionalFormatting sqref="D475">
    <cfRule type="cellIs" priority="100" dxfId="1293" operator="equal" stopIfTrue="1">
      <formula>"CW 2130-R11"</formula>
    </cfRule>
    <cfRule type="cellIs" priority="101" dxfId="1293" operator="equal" stopIfTrue="1">
      <formula>"CW 3120-R2"</formula>
    </cfRule>
    <cfRule type="cellIs" priority="102" dxfId="1293" operator="equal" stopIfTrue="1">
      <formula>"CW 3240-R7"</formula>
    </cfRule>
  </conditionalFormatting>
  <conditionalFormatting sqref="D522">
    <cfRule type="cellIs" priority="97" dxfId="1293" operator="equal" stopIfTrue="1">
      <formula>"CW 2130-R11"</formula>
    </cfRule>
    <cfRule type="cellIs" priority="98" dxfId="1293" operator="equal" stopIfTrue="1">
      <formula>"CW 3120-R2"</formula>
    </cfRule>
    <cfRule type="cellIs" priority="99" dxfId="1293" operator="equal" stopIfTrue="1">
      <formula>"CW 3240-R7"</formula>
    </cfRule>
  </conditionalFormatting>
  <conditionalFormatting sqref="D568">
    <cfRule type="cellIs" priority="94" dxfId="1293" operator="equal" stopIfTrue="1">
      <formula>"CW 2130-R11"</formula>
    </cfRule>
    <cfRule type="cellIs" priority="95" dxfId="1293" operator="equal" stopIfTrue="1">
      <formula>"CW 3120-R2"</formula>
    </cfRule>
    <cfRule type="cellIs" priority="96" dxfId="1293" operator="equal" stopIfTrue="1">
      <formula>"CW 3240-R7"</formula>
    </cfRule>
  </conditionalFormatting>
  <conditionalFormatting sqref="D349">
    <cfRule type="cellIs" priority="91" dxfId="1293" operator="equal" stopIfTrue="1">
      <formula>"CW 2130-R11"</formula>
    </cfRule>
    <cfRule type="cellIs" priority="92" dxfId="1293" operator="equal" stopIfTrue="1">
      <formula>"CW 3120-R2"</formula>
    </cfRule>
    <cfRule type="cellIs" priority="93" dxfId="1293" operator="equal" stopIfTrue="1">
      <formula>"CW 3240-R7"</formula>
    </cfRule>
  </conditionalFormatting>
  <conditionalFormatting sqref="D350">
    <cfRule type="cellIs" priority="88" dxfId="1293" operator="equal" stopIfTrue="1">
      <formula>"CW 2130-R11"</formula>
    </cfRule>
    <cfRule type="cellIs" priority="89" dxfId="1293" operator="equal" stopIfTrue="1">
      <formula>"CW 3120-R2"</formula>
    </cfRule>
    <cfRule type="cellIs" priority="90" dxfId="1293" operator="equal" stopIfTrue="1">
      <formula>"CW 3240-R7"</formula>
    </cfRule>
  </conditionalFormatting>
  <conditionalFormatting sqref="D690">
    <cfRule type="cellIs" priority="85" dxfId="1293" operator="equal" stopIfTrue="1">
      <formula>"CW 2130-R11"</formula>
    </cfRule>
    <cfRule type="cellIs" priority="86" dxfId="1293" operator="equal" stopIfTrue="1">
      <formula>"CW 3120-R2"</formula>
    </cfRule>
    <cfRule type="cellIs" priority="87" dxfId="1293" operator="equal" stopIfTrue="1">
      <formula>"CW 3240-R7"</formula>
    </cfRule>
  </conditionalFormatting>
  <conditionalFormatting sqref="D769">
    <cfRule type="cellIs" priority="82" dxfId="1293" operator="equal" stopIfTrue="1">
      <formula>"CW 2130-R11"</formula>
    </cfRule>
    <cfRule type="cellIs" priority="83" dxfId="1293" operator="equal" stopIfTrue="1">
      <formula>"CW 3120-R2"</formula>
    </cfRule>
    <cfRule type="cellIs" priority="84" dxfId="1293" operator="equal" stopIfTrue="1">
      <formula>"CW 3240-R7"</formula>
    </cfRule>
  </conditionalFormatting>
  <conditionalFormatting sqref="D389:D391">
    <cfRule type="cellIs" priority="79" dxfId="1293" operator="equal" stopIfTrue="1">
      <formula>"CW 2130-R11"</formula>
    </cfRule>
    <cfRule type="cellIs" priority="80" dxfId="1293" operator="equal" stopIfTrue="1">
      <formula>"CW 3120-R2"</formula>
    </cfRule>
    <cfRule type="cellIs" priority="81" dxfId="1293" operator="equal" stopIfTrue="1">
      <formula>"CW 3240-R7"</formula>
    </cfRule>
  </conditionalFormatting>
  <conditionalFormatting sqref="D361 D378:D381 D368:D370 D384 D407:D408">
    <cfRule type="cellIs" priority="76" dxfId="1293" operator="equal" stopIfTrue="1">
      <formula>"CW 2130-R11"</formula>
    </cfRule>
    <cfRule type="cellIs" priority="77" dxfId="1293" operator="equal" stopIfTrue="1">
      <formula>"CW 3120-R2"</formula>
    </cfRule>
    <cfRule type="cellIs" priority="78" dxfId="1293" operator="equal" stopIfTrue="1">
      <formula>"CW 3240-R7"</formula>
    </cfRule>
  </conditionalFormatting>
  <conditionalFormatting sqref="D362">
    <cfRule type="cellIs" priority="73" dxfId="1293" operator="equal" stopIfTrue="1">
      <formula>"CW 2130-R11"</formula>
    </cfRule>
    <cfRule type="cellIs" priority="74" dxfId="1293" operator="equal" stopIfTrue="1">
      <formula>"CW 3120-R2"</formula>
    </cfRule>
    <cfRule type="cellIs" priority="75" dxfId="1293" operator="equal" stopIfTrue="1">
      <formula>"CW 3240-R7"</formula>
    </cfRule>
  </conditionalFormatting>
  <conditionalFormatting sqref="D363">
    <cfRule type="cellIs" priority="70" dxfId="1293" operator="equal" stopIfTrue="1">
      <formula>"CW 2130-R11"</formula>
    </cfRule>
    <cfRule type="cellIs" priority="71" dxfId="1293" operator="equal" stopIfTrue="1">
      <formula>"CW 3120-R2"</formula>
    </cfRule>
    <cfRule type="cellIs" priority="72" dxfId="1293" operator="equal" stopIfTrue="1">
      <formula>"CW 3240-R7"</formula>
    </cfRule>
  </conditionalFormatting>
  <conditionalFormatting sqref="D364">
    <cfRule type="cellIs" priority="67" dxfId="1293" operator="equal" stopIfTrue="1">
      <formula>"CW 2130-R11"</formula>
    </cfRule>
    <cfRule type="cellIs" priority="68" dxfId="1293" operator="equal" stopIfTrue="1">
      <formula>"CW 3120-R2"</formula>
    </cfRule>
    <cfRule type="cellIs" priority="69" dxfId="1293" operator="equal" stopIfTrue="1">
      <formula>"CW 3240-R7"</formula>
    </cfRule>
  </conditionalFormatting>
  <conditionalFormatting sqref="D365">
    <cfRule type="cellIs" priority="64" dxfId="1293" operator="equal" stopIfTrue="1">
      <formula>"CW 2130-R11"</formula>
    </cfRule>
    <cfRule type="cellIs" priority="65" dxfId="1293" operator="equal" stopIfTrue="1">
      <formula>"CW 3120-R2"</formula>
    </cfRule>
    <cfRule type="cellIs" priority="66" dxfId="1293" operator="equal" stopIfTrue="1">
      <formula>"CW 3240-R7"</formula>
    </cfRule>
  </conditionalFormatting>
  <conditionalFormatting sqref="D366">
    <cfRule type="cellIs" priority="61" dxfId="1293" operator="equal" stopIfTrue="1">
      <formula>"CW 2130-R11"</formula>
    </cfRule>
    <cfRule type="cellIs" priority="62" dxfId="1293" operator="equal" stopIfTrue="1">
      <formula>"CW 3120-R2"</formula>
    </cfRule>
    <cfRule type="cellIs" priority="63" dxfId="1293" operator="equal" stopIfTrue="1">
      <formula>"CW 3240-R7"</formula>
    </cfRule>
  </conditionalFormatting>
  <conditionalFormatting sqref="D367">
    <cfRule type="cellIs" priority="58" dxfId="1293" operator="equal" stopIfTrue="1">
      <formula>"CW 2130-R11"</formula>
    </cfRule>
    <cfRule type="cellIs" priority="59" dxfId="1293" operator="equal" stopIfTrue="1">
      <formula>"CW 3120-R2"</formula>
    </cfRule>
    <cfRule type="cellIs" priority="60" dxfId="1293" operator="equal" stopIfTrue="1">
      <formula>"CW 3240-R7"</formula>
    </cfRule>
  </conditionalFormatting>
  <conditionalFormatting sqref="D373:D375">
    <cfRule type="cellIs" priority="55" dxfId="1293" operator="equal" stopIfTrue="1">
      <formula>"CW 2130-R11"</formula>
    </cfRule>
    <cfRule type="cellIs" priority="56" dxfId="1293" operator="equal" stopIfTrue="1">
      <formula>"CW 3120-R2"</formula>
    </cfRule>
    <cfRule type="cellIs" priority="57" dxfId="1293" operator="equal" stopIfTrue="1">
      <formula>"CW 3240-R7"</formula>
    </cfRule>
  </conditionalFormatting>
  <conditionalFormatting sqref="D376">
    <cfRule type="cellIs" priority="52" dxfId="1293" operator="equal" stopIfTrue="1">
      <formula>"CW 2130-R11"</formula>
    </cfRule>
    <cfRule type="cellIs" priority="53" dxfId="1293" operator="equal" stopIfTrue="1">
      <formula>"CW 3120-R2"</formula>
    </cfRule>
    <cfRule type="cellIs" priority="54" dxfId="1293" operator="equal" stopIfTrue="1">
      <formula>"CW 3240-R7"</formula>
    </cfRule>
  </conditionalFormatting>
  <conditionalFormatting sqref="D377">
    <cfRule type="cellIs" priority="49" dxfId="1293" operator="equal" stopIfTrue="1">
      <formula>"CW 2130-R11"</formula>
    </cfRule>
    <cfRule type="cellIs" priority="50" dxfId="1293" operator="equal" stopIfTrue="1">
      <formula>"CW 3120-R2"</formula>
    </cfRule>
    <cfRule type="cellIs" priority="51" dxfId="1293" operator="equal" stopIfTrue="1">
      <formula>"CW 3240-R7"</formula>
    </cfRule>
  </conditionalFormatting>
  <conditionalFormatting sqref="D382">
    <cfRule type="cellIs" priority="46" dxfId="1293" operator="equal" stopIfTrue="1">
      <formula>"CW 2130-R11"</formula>
    </cfRule>
    <cfRule type="cellIs" priority="47" dxfId="1293" operator="equal" stopIfTrue="1">
      <formula>"CW 3120-R2"</formula>
    </cfRule>
    <cfRule type="cellIs" priority="48" dxfId="1293" operator="equal" stopIfTrue="1">
      <formula>"CW 3240-R7"</formula>
    </cfRule>
  </conditionalFormatting>
  <conditionalFormatting sqref="D383">
    <cfRule type="cellIs" priority="43" dxfId="1293" operator="equal" stopIfTrue="1">
      <formula>"CW 2130-R11"</formula>
    </cfRule>
    <cfRule type="cellIs" priority="44" dxfId="1293" operator="equal" stopIfTrue="1">
      <formula>"CW 3120-R2"</formula>
    </cfRule>
    <cfRule type="cellIs" priority="45" dxfId="1293" operator="equal" stopIfTrue="1">
      <formula>"CW 3240-R7"</formula>
    </cfRule>
  </conditionalFormatting>
  <conditionalFormatting sqref="D385:D386">
    <cfRule type="cellIs" priority="40" dxfId="1293" operator="equal" stopIfTrue="1">
      <formula>"CW 2130-R11"</formula>
    </cfRule>
    <cfRule type="cellIs" priority="41" dxfId="1293" operator="equal" stopIfTrue="1">
      <formula>"CW 3120-R2"</formula>
    </cfRule>
    <cfRule type="cellIs" priority="42" dxfId="1293" operator="equal" stopIfTrue="1">
      <formula>"CW 3240-R7"</formula>
    </cfRule>
  </conditionalFormatting>
  <conditionalFormatting sqref="D387">
    <cfRule type="cellIs" priority="37" dxfId="1293" operator="equal" stopIfTrue="1">
      <formula>"CW 2130-R11"</formula>
    </cfRule>
    <cfRule type="cellIs" priority="38" dxfId="1293" operator="equal" stopIfTrue="1">
      <formula>"CW 3120-R2"</formula>
    </cfRule>
    <cfRule type="cellIs" priority="39" dxfId="1293" operator="equal" stopIfTrue="1">
      <formula>"CW 3240-R7"</formula>
    </cfRule>
  </conditionalFormatting>
  <conditionalFormatting sqref="D388">
    <cfRule type="cellIs" priority="34" dxfId="1293" operator="equal" stopIfTrue="1">
      <formula>"CW 2130-R11"</formula>
    </cfRule>
    <cfRule type="cellIs" priority="35" dxfId="1293" operator="equal" stopIfTrue="1">
      <formula>"CW 3120-R2"</formula>
    </cfRule>
    <cfRule type="cellIs" priority="36" dxfId="1293" operator="equal" stopIfTrue="1">
      <formula>"CW 3240-R7"</formula>
    </cfRule>
  </conditionalFormatting>
  <conditionalFormatting sqref="D392">
    <cfRule type="cellIs" priority="31" dxfId="1293" operator="equal" stopIfTrue="1">
      <formula>"CW 2130-R11"</formula>
    </cfRule>
    <cfRule type="cellIs" priority="32" dxfId="1293" operator="equal" stopIfTrue="1">
      <formula>"CW 3120-R2"</formula>
    </cfRule>
    <cfRule type="cellIs" priority="33" dxfId="1293" operator="equal" stopIfTrue="1">
      <formula>"CW 3240-R7"</formula>
    </cfRule>
  </conditionalFormatting>
  <conditionalFormatting sqref="D393">
    <cfRule type="cellIs" priority="28" dxfId="1293" operator="equal" stopIfTrue="1">
      <formula>"CW 2130-R11"</formula>
    </cfRule>
    <cfRule type="cellIs" priority="29" dxfId="1293" operator="equal" stopIfTrue="1">
      <formula>"CW 3120-R2"</formula>
    </cfRule>
    <cfRule type="cellIs" priority="30" dxfId="1293" operator="equal" stopIfTrue="1">
      <formula>"CW 3240-R7"</formula>
    </cfRule>
  </conditionalFormatting>
  <conditionalFormatting sqref="D394">
    <cfRule type="cellIs" priority="25" dxfId="1293" operator="equal" stopIfTrue="1">
      <formula>"CW 2130-R11"</formula>
    </cfRule>
    <cfRule type="cellIs" priority="26" dxfId="1293" operator="equal" stopIfTrue="1">
      <formula>"CW 3120-R2"</formula>
    </cfRule>
    <cfRule type="cellIs" priority="27" dxfId="1293" operator="equal" stopIfTrue="1">
      <formula>"CW 3240-R7"</formula>
    </cfRule>
  </conditionalFormatting>
  <conditionalFormatting sqref="D395:D396">
    <cfRule type="cellIs" priority="22" dxfId="1293" operator="equal" stopIfTrue="1">
      <formula>"CW 2130-R11"</formula>
    </cfRule>
    <cfRule type="cellIs" priority="23" dxfId="1293" operator="equal" stopIfTrue="1">
      <formula>"CW 3120-R2"</formula>
    </cfRule>
    <cfRule type="cellIs" priority="24" dxfId="1293" operator="equal" stopIfTrue="1">
      <formula>"CW 3240-R7"</formula>
    </cfRule>
  </conditionalFormatting>
  <conditionalFormatting sqref="D397:D398">
    <cfRule type="cellIs" priority="19" dxfId="1293" operator="equal" stopIfTrue="1">
      <formula>"CW 2130-R11"</formula>
    </cfRule>
    <cfRule type="cellIs" priority="20" dxfId="1293" operator="equal" stopIfTrue="1">
      <formula>"CW 3120-R2"</formula>
    </cfRule>
    <cfRule type="cellIs" priority="21" dxfId="1293" operator="equal" stopIfTrue="1">
      <formula>"CW 3240-R7"</formula>
    </cfRule>
  </conditionalFormatting>
  <conditionalFormatting sqref="D403:D404">
    <cfRule type="cellIs" priority="16" dxfId="1293" operator="equal" stopIfTrue="1">
      <formula>"CW 2130-R11"</formula>
    </cfRule>
    <cfRule type="cellIs" priority="17" dxfId="1293" operator="equal" stopIfTrue="1">
      <formula>"CW 3120-R2"</formula>
    </cfRule>
    <cfRule type="cellIs" priority="18" dxfId="1293" operator="equal" stopIfTrue="1">
      <formula>"CW 3240-R7"</formula>
    </cfRule>
  </conditionalFormatting>
  <conditionalFormatting sqref="D402">
    <cfRule type="cellIs" priority="13" dxfId="1293" operator="equal" stopIfTrue="1">
      <formula>"CW 2130-R11"</formula>
    </cfRule>
    <cfRule type="cellIs" priority="14" dxfId="1293" operator="equal" stopIfTrue="1">
      <formula>"CW 3120-R2"</formula>
    </cfRule>
    <cfRule type="cellIs" priority="15" dxfId="1293" operator="equal" stopIfTrue="1">
      <formula>"CW 3240-R7"</formula>
    </cfRule>
  </conditionalFormatting>
  <conditionalFormatting sqref="D405">
    <cfRule type="cellIs" priority="10" dxfId="1293" operator="equal" stopIfTrue="1">
      <formula>"CW 2130-R11"</formula>
    </cfRule>
    <cfRule type="cellIs" priority="11" dxfId="1293" operator="equal" stopIfTrue="1">
      <formula>"CW 3120-R2"</formula>
    </cfRule>
    <cfRule type="cellIs" priority="12" dxfId="1293" operator="equal" stopIfTrue="1">
      <formula>"CW 3240-R7"</formula>
    </cfRule>
  </conditionalFormatting>
  <conditionalFormatting sqref="D371">
    <cfRule type="cellIs" priority="7" dxfId="1293" operator="equal" stopIfTrue="1">
      <formula>"CW 2130-R11"</formula>
    </cfRule>
    <cfRule type="cellIs" priority="8" dxfId="1293" operator="equal" stopIfTrue="1">
      <formula>"CW 3120-R2"</formula>
    </cfRule>
    <cfRule type="cellIs" priority="9" dxfId="1293" operator="equal" stopIfTrue="1">
      <formula>"CW 3240-R7"</formula>
    </cfRule>
  </conditionalFormatting>
  <conditionalFormatting sqref="D400">
    <cfRule type="cellIs" priority="4" dxfId="1293" operator="equal" stopIfTrue="1">
      <formula>"CW 2130-R11"</formula>
    </cfRule>
    <cfRule type="cellIs" priority="5" dxfId="1293" operator="equal" stopIfTrue="1">
      <formula>"CW 3120-R2"</formula>
    </cfRule>
    <cfRule type="cellIs" priority="6" dxfId="1293" operator="equal" stopIfTrue="1">
      <formula>"CW 3240-R7"</formula>
    </cfRule>
  </conditionalFormatting>
  <conditionalFormatting sqref="D401">
    <cfRule type="cellIs" priority="1" dxfId="1293" operator="equal" stopIfTrue="1">
      <formula>"CW 2130-R11"</formula>
    </cfRule>
    <cfRule type="cellIs" priority="2" dxfId="1293" operator="equal" stopIfTrue="1">
      <formula>"CW 3120-R2"</formula>
    </cfRule>
    <cfRule type="cellIs" priority="3" dxfId="1293" operator="equal" stopIfTrue="1">
      <formula>"CW 3240-R7"</formula>
    </cfRule>
  </conditionalFormatting>
  <dataValidations count="7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512:G513 G525:G526 G528 G530 G537 G546 G474:G475 G539 G550:G551 G554 G558:G559 G571:G572 G574 G576 G578 G586 G595 G598 G521:G522 G581:G584 G588 G591:G592 G601:G602 G605 G465:G466 G478 G480 G482 G489 G498 G501 G422:G423 G491 G504:G505 G508 G313:G314 G326:G327 G329 G331 G333 G338 G345 G347 G269:G270 G336 G341:G342 G353:G354 G357 G412:G413 G415:G420 G426:G427 G429 G431 G433 G441 G451 G454 G322:G323 G436:G439 G443 G446:G448 G457:G458 G461 G260:G261 G273:G274 G276 G278 G280 G288 G299 G302 G217:G218 G283:G286 G290:G291 G294:G296 G305:G306 G309 G156:G157 G169:G170 G172 G174 G176 G184 G193 G196 G122:G123 G179:G182 G186 G189:G190 G199:G200 G203 G207:G208 G210:G215 G221:G222 G224 G226 G228 G236 G246 G249">
      <formula1>IF(G512&gt;=0.01,ROUND(G512,2),0.01)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65:G166 G231:G234 G238 G241:G243 G252:G253 G256 G113:G114 G126 G128 G130 G137 G145 G70:G71 G139 G148:G149 G152 G9:G10 G22:G23 G25 G27 G29 G37 G46 G49 G760 G32:G35 G39 G52:G53 G56 G60:G61 G63:G68 G74:G75 G77 G79 G81 G89 G99 G102 G18:G19 G84:G87 G91 G94:G96 G105:G106 G109 G12:G16 G42:G43 G116:G120 G132:G135 G142 G159:G163 G263:G267 G316:G320 G468:G472 G484:G487 G494:G495 G515:G519 G532:G535 G542:G543 G561:G565 G780 G782 G785 G788:G789 G766:G767 G623 G613 G620 G610 G616:G618 G642 G632 G802 G629 G634:G635 G627 G663 G655 G660 G652 G657:G658 G650 G647:G648 G668 G671:G672 G696 G674 G694 G676 G687:G688 G679 G690:G691 G682 G685 G715 G700 G713 G702 G707:G708 G705 G710">
      <formula1>IF(G512&gt;=0.01,ROUND(G512,2),0.01)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639 G734 G719 G732 G721 G726:G727 G724 G729 G751 G738 G740 G745:G746 G743 G748 G775 G755 G773 G757 G637 G769:G770 G807 G799:G800 G791 G805 G793 G796 G763 G567:G568 G350 G361:G362 G374:G375 G377 G379 G381 G386 G396 G398 G384 G388 G391:G393 G404:G405 G408 G370:G371 G364:G368 G401">
      <formula1>IF(G512&gt;=0.01,ROUND(G512,2),0.01)</formula1>
    </dataValidation>
    <dataValidation type="custom" allowBlank="1" showInputMessage="1" showErrorMessage="1" error="If you can enter a Unit  Price in this cell, pLease contact the Contract Administrator immediately!" sqref="G514 G520 G524 G527 G531 G529 G536 G538 G540 G544:G545 G548:G549 G553 G560 G566 G570 G573 G577 G575 G579:G580 G585 G587 G589 G593:G594 G597 G599:G600 G604 G467 G473 G477 G479 G483 G481 G488 G490 G492 G496:G497 G500 G502:G503 G507 G315 G321 G325 G328 G332 G330 G334:G335 G337 G339 G343:G344 G346 G351:G352 G356 G414 G421 G425 G428 G432 G430 G434:G435 G440 G442 G444 G449:G450 G453 G455:G456 G460 G262 G268 G272 G275 G279 G277 G281:G282 G287 G289 G292 G297:G298 G301 G303:G304 G308 G158 G164 G168 G171 G175 G173 G177:G178 G183 G185 G187 G191:G192 G195 G197:G198 G202 G209 G216 G220 G223 G227 G225">
      <formula1>"isblank(G3)"</formula1>
    </dataValidation>
    <dataValidation type="custom" allowBlank="1" showInputMessage="1" showErrorMessage="1" error="If you can enter a Unit  Price in this cell, pLease contact the Contract Administrator immediately!" sqref="G229:G230 G235 G237 G239 G244:G245 G248 G250:G251 G255 G115 G121 G125 G127 G131 G129 G136 G138 G140 G144 G146:G147 G151 G11 G17 G21 G24 G28 G26 G30:G31 G36 G38 G40 G44:G45 G48 G50:G51 G55 G62 G69 G73 G76 G80 G78 G82:G83 G88 G90 G92 G97:G98 G101 G103:G104 G108 G779 G781 G783:G784 G786 G619 G622 G611:G612 G609 G614:G615 G636 G641 G630:G631 G628 G633 G626 G659 G662 G653:G654 G651 G656 G649 G646 G667 G669:G670 G349 G695 G677:G678 G675 G686 G673 G680:G681 G683:G684 G709 G714 G703:G704 G701 G706 G699 G638 G728 G733 G722:G723 G720 G725 G718 G747 G750 G741:G742 G739 G744 G737 G689">
      <formula1>"isblank(G3)"</formula1>
    </dataValidation>
    <dataValidation type="custom" allowBlank="1" showInputMessage="1" showErrorMessage="1" error="If you can enter a Unit  Price in this cell, pLease contact the Contract Administrator immediately!" sqref="G774 G758:G759 G756 G754 G764:G765 G801 G806 G794:G795 G792 G790 G797:G798 G761:G762 G768 G363 G369 G373 G376 G380 G378 G382:G383 G385 G387 G389 G394:G395 G397 G402:G403 G407 G40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693 G712 G731 G772 G804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65" r:id="rId1"/>
  <headerFooter alignWithMargins="0">
    <oddHeader>&amp;L&amp;10The City of Winnipeg
Bid Opportunity No. 487-2015 
&amp;XTemplate Version: C420150116-RW&amp;R&amp;10Bid Submission
Page &amp;P+3 of 44</oddHeader>
    <oddFooter xml:space="preserve">&amp;R__________________
Name of Bidder                    </oddFooter>
  </headerFooter>
  <rowBreaks count="36" manualBreakCount="36">
    <brk id="32" min="1" max="7" man="1"/>
    <brk id="57" min="1" max="7" man="1"/>
    <brk id="84" min="1" max="7" man="1"/>
    <brk id="110" min="1" max="7" man="1"/>
    <brk id="132" min="1" max="7" man="1"/>
    <brk id="153" min="1" max="7" man="1"/>
    <brk id="179" min="1" max="7" man="1"/>
    <brk id="204" max="255" man="1"/>
    <brk id="231" max="255" man="1"/>
    <brk id="257" max="255" man="1"/>
    <brk id="283" max="255" man="1"/>
    <brk id="310" max="255" man="1"/>
    <brk id="336" max="255" man="1"/>
    <brk id="358" min="1" max="7" man="1"/>
    <brk id="384" min="1" max="7" man="1"/>
    <brk id="409" max="255" man="1"/>
    <brk id="436" max="255" man="1"/>
    <brk id="462" max="255" man="1"/>
    <brk id="487" max="255" man="1"/>
    <brk id="509" max="255" man="1"/>
    <brk id="535" max="255" man="1"/>
    <brk id="555" max="255" man="1"/>
    <brk id="584" max="255" man="1"/>
    <brk id="606" max="255" man="1"/>
    <brk id="624" max="255" man="1"/>
    <brk id="643" max="255" man="1"/>
    <brk id="664" max="255" man="1"/>
    <brk id="682" min="1" max="7" man="1"/>
    <brk id="697" max="255" man="1"/>
    <brk id="716" max="255" man="1"/>
    <brk id="735" max="255" man="1"/>
    <brk id="752" max="255" man="1"/>
    <brk id="776" min="1" max="7" man="1"/>
    <brk id="808" min="1" max="7" man="1"/>
    <brk id="822" min="1" max="7" man="1"/>
    <brk id="83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Revied By: C.D.H
6/2/2015
File Size:501,248 bytes
File Size 129,536</dc:description>
  <cp:lastModifiedBy>Heide, Chris</cp:lastModifiedBy>
  <cp:lastPrinted>2015-06-01T18:46:54Z</cp:lastPrinted>
  <dcterms:created xsi:type="dcterms:W3CDTF">1999-03-31T15:44:33Z</dcterms:created>
  <dcterms:modified xsi:type="dcterms:W3CDTF">2015-06-02T17:13:06Z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