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PRICES'!$A$1:$H$362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PRICES'!$B$1:$IV$215</definedName>
    <definedName name="XITEMS">'FORM B - PRICES'!$B$6:$IV$215</definedName>
  </definedNames>
  <calcPr fullCalcOnLoad="1" fullPrecision="0"/>
</workbook>
</file>

<file path=xl/sharedStrings.xml><?xml version="1.0" encoding="utf-8"?>
<sst xmlns="http://schemas.openxmlformats.org/spreadsheetml/2006/main" count="1163" uniqueCount="587">
  <si>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</si>
  <si>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</si>
  <si>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</si>
  <si>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</si>
  <si>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</si>
  <si>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</si>
  <si>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</si>
  <si>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</si>
  <si>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</si>
  <si>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</si>
  <si>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</si>
  <si>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</si>
  <si>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</si>
  <si>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</si>
  <si>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</si>
  <si>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</si>
  <si>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</si>
  <si>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</si>
  <si>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</si>
  <si>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</si>
  <si>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</si>
  <si>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</si>
  <si>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</si>
  <si>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</si>
  <si>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</si>
  <si>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</si>
  <si>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</si>
  <si>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</si>
  <si>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</si>
  <si>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</si>
  <si>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</si>
  <si>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</si>
  <si>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</si>
  <si>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</si>
  <si>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</si>
  <si>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</si>
  <si>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</si>
  <si>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</si>
  <si>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</si>
  <si>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</si>
  <si>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</si>
  <si>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</si>
  <si>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</si>
  <si>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</si>
  <si>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</si>
  <si>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</si>
  <si>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</si>
  <si>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</si>
  <si>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</si>
  <si>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</si>
  <si>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</si>
  <si>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</si>
  <si>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</si>
  <si>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</si>
  <si>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</si>
  <si>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</si>
  <si>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</si>
  <si>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</si>
  <si>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</si>
  <si>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</si>
  <si>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</si>
  <si>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</si>
  <si>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</si>
  <si>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</si>
  <si>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</si>
  <si>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</si>
  <si>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</si>
  <si>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</si>
  <si>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</si>
  <si>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</si>
  <si>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</si>
  <si>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</si>
  <si>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</si>
  <si>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</si>
  <si>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</si>
  <si>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</si>
  <si>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</si>
  <si>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</si>
  <si>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</si>
  <si>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</si>
  <si>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</si>
  <si>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</si>
  <si>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</si>
  <si>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</si>
  <si>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</si>
  <si>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</si>
  <si>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</si>
  <si>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</si>
  <si>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</si>
  <si>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</si>
  <si>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</si>
  <si>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</si>
  <si>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</si>
  <si>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F010</t>
  </si>
  <si>
    <t>SD-200</t>
  </si>
  <si>
    <t>C.1</t>
  </si>
  <si>
    <t>C.2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</si>
  <si>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</si>
  <si>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</si>
  <si>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</si>
  <si>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</si>
  <si>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</si>
  <si>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</si>
  <si>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</si>
  <si>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</si>
  <si>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</si>
  <si>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</si>
  <si>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</si>
  <si>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</si>
  <si>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</si>
  <si>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</si>
  <si>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</si>
  <si>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</si>
  <si>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</si>
  <si>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</si>
  <si>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</si>
  <si>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</si>
  <si>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</si>
  <si>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</si>
  <si>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</si>
  <si>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</si>
  <si>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</si>
  <si>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</si>
  <si>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</si>
  <si>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</si>
  <si>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</si>
  <si>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</si>
  <si>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</si>
  <si>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</si>
  <si>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</si>
  <si>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</si>
  <si>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</si>
  <si>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</si>
  <si>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</si>
  <si>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</si>
  <si>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</si>
  <si>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</si>
  <si>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</si>
  <si>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</si>
  <si>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</si>
  <si>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</si>
  <si>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</si>
  <si>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</si>
  <si>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</si>
  <si>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</si>
  <si>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</si>
  <si>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</si>
  <si>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</si>
  <si>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</si>
  <si>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</si>
  <si>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 xml:space="preserve">CW 3240-R10 </t>
  </si>
  <si>
    <t>B155rl</t>
  </si>
  <si>
    <t>B157rl</t>
  </si>
  <si>
    <t>3 m to 30 m</t>
  </si>
  <si>
    <t>B167rl</t>
  </si>
  <si>
    <t>SD-203B</t>
  </si>
  <si>
    <t>SD-229C,D</t>
  </si>
  <si>
    <t>B200</t>
  </si>
  <si>
    <t>A.13</t>
  </si>
  <si>
    <t>Planing of Pavement</t>
  </si>
  <si>
    <t xml:space="preserve">CW 3450-R5 </t>
  </si>
  <si>
    <t>B219</t>
  </si>
  <si>
    <t>A.14</t>
  </si>
  <si>
    <t>A.15</t>
  </si>
  <si>
    <t>A.16</t>
  </si>
  <si>
    <t>C038</t>
  </si>
  <si>
    <t>C039</t>
  </si>
  <si>
    <t>SD-200            SD-203B</t>
  </si>
  <si>
    <t>C041</t>
  </si>
  <si>
    <t>vi)</t>
  </si>
  <si>
    <t>Construction of Curb and Gutter (8-12 mm ht, Curb Ramp,  Integral, 600 mm width, 150 mm Plain Concrete Pavement)</t>
  </si>
  <si>
    <t xml:space="preserve">SD-200          SD-229E        </t>
  </si>
  <si>
    <t>vii)</t>
  </si>
  <si>
    <t>C055</t>
  </si>
  <si>
    <t>A.17</t>
  </si>
  <si>
    <t xml:space="preserve">Construction of Asphaltic Concrete Pavements </t>
  </si>
  <si>
    <t>C056</t>
  </si>
  <si>
    <t>C058</t>
  </si>
  <si>
    <t>Type IA</t>
  </si>
  <si>
    <t>C059</t>
  </si>
  <si>
    <t>C060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</si>
  <si>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</si>
  <si>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</si>
  <si>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</si>
  <si>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</si>
  <si>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</si>
  <si>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</si>
  <si>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</si>
  <si>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</si>
  <si>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</si>
  <si>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</si>
  <si>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</si>
  <si>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</si>
  <si>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</si>
  <si>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</si>
  <si>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</si>
  <si>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</si>
  <si>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</si>
  <si>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</si>
  <si>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</si>
  <si>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</si>
  <si>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</si>
  <si>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</si>
  <si>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</si>
  <si>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</si>
  <si>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</si>
  <si>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</si>
  <si>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</si>
  <si>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</si>
  <si>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</si>
  <si>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</si>
  <si>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</si>
  <si>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</si>
  <si>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</si>
  <si>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</si>
  <si>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</si>
  <si>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</si>
  <si>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</si>
  <si>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</si>
  <si>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</si>
  <si>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</si>
  <si>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</si>
  <si>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</si>
  <si>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</si>
  <si>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</si>
  <si>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</si>
  <si>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</si>
  <si>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</si>
  <si>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</si>
  <si>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</si>
  <si>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</si>
  <si>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E11</t>
  </si>
  <si>
    <t>A007A</t>
  </si>
  <si>
    <t xml:space="preserve">50 mm </t>
  </si>
  <si>
    <t>C.5</t>
  </si>
  <si>
    <t>C.6</t>
  </si>
  <si>
    <t>C.7</t>
  </si>
  <si>
    <t>C.8</t>
  </si>
  <si>
    <t>C.9</t>
  </si>
  <si>
    <t>C.10</t>
  </si>
  <si>
    <t>C.11</t>
  </si>
  <si>
    <t>C.12</t>
  </si>
  <si>
    <t>B100r</t>
  </si>
  <si>
    <t>C.13</t>
  </si>
  <si>
    <t>Miscellaneous Concrete Slab Removal</t>
  </si>
  <si>
    <t>B104r</t>
  </si>
  <si>
    <t>B107i</t>
  </si>
  <si>
    <t>C.14</t>
  </si>
  <si>
    <t xml:space="preserve">Miscellaneous Concrete Slab Installation </t>
  </si>
  <si>
    <t>B111i</t>
  </si>
  <si>
    <t>C.15</t>
  </si>
  <si>
    <t>C.16</t>
  </si>
  <si>
    <t>C.17</t>
  </si>
  <si>
    <t>C.18</t>
  </si>
  <si>
    <t>C.19</t>
  </si>
  <si>
    <t>C.20</t>
  </si>
  <si>
    <t>C.21</t>
  </si>
  <si>
    <t>C.22</t>
  </si>
  <si>
    <t>SD-023</t>
  </si>
  <si>
    <t>E012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</si>
  <si>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</si>
  <si>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</si>
  <si>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</si>
  <si>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</si>
  <si>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</si>
  <si>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</si>
  <si>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</si>
  <si>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</si>
  <si>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</si>
  <si>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</si>
  <si>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</si>
  <si>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</si>
  <si>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</si>
  <si>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</si>
  <si>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</si>
  <si>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</si>
  <si>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</si>
  <si>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</si>
  <si>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CW 3330-R5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</si>
  <si>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</si>
  <si>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</si>
  <si>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</si>
  <si>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</si>
  <si>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</si>
  <si>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</si>
  <si>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</si>
  <si>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</si>
  <si>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</si>
  <si>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</si>
  <si>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</si>
  <si>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</si>
  <si>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</si>
  <si>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</si>
  <si>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</si>
  <si>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</si>
  <si>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</si>
  <si>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</si>
  <si>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</si>
  <si>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</si>
  <si>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</si>
  <si>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</si>
  <si>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</si>
  <si>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</si>
  <si>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</si>
  <si>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</si>
  <si>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</si>
  <si>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</si>
  <si>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</si>
  <si>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</si>
  <si>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B126r</t>
  </si>
  <si>
    <t>Concrete Curb Removal</t>
  </si>
  <si>
    <t>B127r</t>
  </si>
  <si>
    <t>B158rl</t>
  </si>
  <si>
    <t>C051</t>
  </si>
  <si>
    <t>100 mm Concrete Sidewalk</t>
  </si>
  <si>
    <t xml:space="preserve">CW 3325-R5  </t>
  </si>
  <si>
    <t>NESS AVENUE RECONSTRUCTION (Wharton Blvd to Valley View Drive)</t>
  </si>
  <si>
    <t>NESS AVENUE REHABILITATION (Valley View Drive to Pebblewood Lane)</t>
  </si>
  <si>
    <t>UNDERGROUND WORKS</t>
  </si>
  <si>
    <t>MULTI-USE PATHWAYS</t>
  </si>
  <si>
    <t>NESS AVENUE AT STURGEON CREEK - BRIDGE WORKS</t>
  </si>
  <si>
    <t>CW 3110-R19</t>
  </si>
  <si>
    <t>A008B</t>
  </si>
  <si>
    <t>B003</t>
  </si>
  <si>
    <t>Asphalt Pavement</t>
  </si>
  <si>
    <t>B132r</t>
  </si>
  <si>
    <t>Curb Ramp</t>
  </si>
  <si>
    <t>CW 3326-R2</t>
  </si>
  <si>
    <t>CW 3310-R16</t>
  </si>
  <si>
    <t xml:space="preserve">CW 3410-R10 </t>
  </si>
  <si>
    <t>C063</t>
  </si>
  <si>
    <t>Construction of Asphaltic Concrete Base Course (Type III)</t>
  </si>
  <si>
    <t>E032</t>
  </si>
  <si>
    <t>Connecting to Existing Manhole</t>
  </si>
  <si>
    <t>E033</t>
  </si>
  <si>
    <t>E046</t>
  </si>
  <si>
    <t>Removal of Existing Catch Basins</t>
  </si>
  <si>
    <t>E047</t>
  </si>
  <si>
    <t>Removal of Existing Catch Pit</t>
  </si>
  <si>
    <t>SD-024, 1800mm deep</t>
  </si>
  <si>
    <t>250mm Catch Basin Lead</t>
  </si>
  <si>
    <t>H007</t>
  </si>
  <si>
    <t>Chain Link Fence</t>
  </si>
  <si>
    <t>CW 3550-R3</t>
  </si>
  <si>
    <t>H008</t>
  </si>
  <si>
    <t>1.83m Height</t>
  </si>
  <si>
    <t>H020</t>
  </si>
  <si>
    <t>Salvaging Existing Barrier Rail</t>
  </si>
  <si>
    <t>CW 3650-R6</t>
  </si>
  <si>
    <t>H021</t>
  </si>
  <si>
    <t>Salvaging Existing Barrier Posts</t>
  </si>
  <si>
    <t>Site Furnishings</t>
  </si>
  <si>
    <t>Benches - 1.8m long</t>
  </si>
  <si>
    <t>Trash Receptacles</t>
  </si>
  <si>
    <t xml:space="preserve">CW 3230-R8
</t>
  </si>
  <si>
    <t>B010</t>
  </si>
  <si>
    <t>230 mm Concrete Pavement (Plain-Dowelled)</t>
  </si>
  <si>
    <t>B022</t>
  </si>
  <si>
    <t>230 mm Concrete Pavement (Type A)</t>
  </si>
  <si>
    <t>B023</t>
  </si>
  <si>
    <t>230 mm Concrete Pavement (Type B)</t>
  </si>
  <si>
    <t>Greater than 30 m</t>
  </si>
  <si>
    <t>Modified Barrier (180 mm reveal ht, Dowelled)</t>
  </si>
  <si>
    <t>B184rl</t>
  </si>
  <si>
    <t>Curb Ramp (8-12 mm reveal ht, Integral)</t>
  </si>
  <si>
    <t>B188</t>
  </si>
  <si>
    <t>Supply and Installation of Dowel Assemblies</t>
  </si>
  <si>
    <t>B190</t>
  </si>
  <si>
    <t xml:space="preserve">Construction of Asphaltic Concrete Overlay </t>
  </si>
  <si>
    <t>B191</t>
  </si>
  <si>
    <t>B193</t>
  </si>
  <si>
    <t>B194</t>
  </si>
  <si>
    <t>B195</t>
  </si>
  <si>
    <t>C005</t>
  </si>
  <si>
    <t>Construction of 230 mm Concrete Pavement (Reinforced)</t>
  </si>
  <si>
    <t>C052</t>
  </si>
  <si>
    <t>Interlocking Paving Stones</t>
  </si>
  <si>
    <t>B.31</t>
  </si>
  <si>
    <t>B.34</t>
  </si>
  <si>
    <t xml:space="preserve">Salvage Bench </t>
  </si>
  <si>
    <t>50 - 100 mm Depth (Asphalt)</t>
  </si>
  <si>
    <t>250 mm PVC Connecting Pipe</t>
  </si>
  <si>
    <t>Barrier (180 mm reveal ht, Dowelled), Slip Form Paving</t>
  </si>
  <si>
    <t>F006</t>
  </si>
  <si>
    <t>64 mm</t>
  </si>
  <si>
    <t>Tree Removal</t>
  </si>
  <si>
    <t>Connecting to 750 mm  Concrete Sewer</t>
  </si>
  <si>
    <t>Connecting to 1950 mm  Concrete Sewer</t>
  </si>
  <si>
    <t>B.32</t>
  </si>
  <si>
    <t>B.33</t>
  </si>
  <si>
    <t>LAND DRAINAGE SEWER</t>
  </si>
  <si>
    <t>300mm - SDR 35 PVC</t>
  </si>
  <si>
    <t>trenchless installation, Class B Type 3 bedding, Class 3 backfill</t>
  </si>
  <si>
    <t>600mm - SDR 35 PVC</t>
  </si>
  <si>
    <t>trenchless installation, Class B Type 3 bedding, Class 5 backfill</t>
  </si>
  <si>
    <t>1950mm - C76-CL III</t>
  </si>
  <si>
    <t>In a trench, Class type 3 bedding, Class 3 backfill</t>
  </si>
  <si>
    <t>4 - 5 meters</t>
  </si>
  <si>
    <t>Fitting Installation</t>
  </si>
  <si>
    <r>
      <t>45</t>
    </r>
    <r>
      <rPr>
        <sz val="12"/>
        <color indexed="8"/>
        <rFont val="Calibri"/>
        <family val="2"/>
      </rPr>
      <t>⁰</t>
    </r>
    <r>
      <rPr>
        <sz val="12"/>
        <color indexed="8"/>
        <rFont val="Arial"/>
        <family val="2"/>
      </rPr>
      <t xml:space="preserve">  Bend</t>
    </r>
  </si>
  <si>
    <r>
      <t>22 1/2</t>
    </r>
    <r>
      <rPr>
        <sz val="12"/>
        <color indexed="8"/>
        <rFont val="Calibri"/>
        <family val="2"/>
      </rPr>
      <t>⁰</t>
    </r>
    <r>
      <rPr>
        <sz val="12"/>
        <color indexed="8"/>
        <rFont val="Arial"/>
        <family val="2"/>
      </rPr>
      <t xml:space="preserve">      Bend</t>
    </r>
  </si>
  <si>
    <r>
      <t>1950 - C76-Cl III 45</t>
    </r>
    <r>
      <rPr>
        <sz val="12"/>
        <color indexed="8"/>
        <rFont val="Calibri"/>
        <family val="2"/>
      </rPr>
      <t>⁰ Bend</t>
    </r>
  </si>
  <si>
    <r>
      <t xml:space="preserve"> 36</t>
    </r>
    <r>
      <rPr>
        <sz val="12"/>
        <color indexed="8"/>
        <rFont val="Calibri"/>
        <family val="2"/>
      </rPr>
      <t>⁰</t>
    </r>
    <r>
      <rPr>
        <sz val="12"/>
        <color indexed="8"/>
        <rFont val="Arial"/>
        <family val="2"/>
      </rPr>
      <t xml:space="preserve"> Bend</t>
    </r>
  </si>
  <si>
    <t>Manhole</t>
  </si>
  <si>
    <t>SD-010</t>
  </si>
  <si>
    <t xml:space="preserve">1200mm </t>
  </si>
  <si>
    <t>vt.m</t>
  </si>
  <si>
    <t>New Manhole on Existing Sewer</t>
  </si>
  <si>
    <t>Replace Existing Risers</t>
  </si>
  <si>
    <t xml:space="preserve">vt.m </t>
  </si>
  <si>
    <t>E017</t>
  </si>
  <si>
    <t>Sewer Repair - Up to 3.0 Meters Long</t>
  </si>
  <si>
    <t>E018</t>
  </si>
  <si>
    <t>250 mm</t>
  </si>
  <si>
    <t>E019</t>
  </si>
  <si>
    <t>Class 3 Backfill</t>
  </si>
  <si>
    <t xml:space="preserve">300mm </t>
  </si>
  <si>
    <t>Replacing Existing Manhole and Catch Basin Frames and Covers</t>
  </si>
  <si>
    <t>AP-005 - Standard Solid Cover fro Standard Frame</t>
  </si>
  <si>
    <t>Supply and Install Polymercoat CSP Outfall c/w granular underdrain</t>
  </si>
  <si>
    <t>750mm diam CSP (2.0mm)</t>
  </si>
  <si>
    <t>750mm diam CSP</t>
  </si>
  <si>
    <t>Construct Concrete Collar</t>
  </si>
  <si>
    <t>Outfall Bar Screen</t>
  </si>
  <si>
    <r>
      <t>m</t>
    </r>
    <r>
      <rPr>
        <sz val="12"/>
        <rFont val="Calibri"/>
        <family val="2"/>
      </rPr>
      <t>³</t>
    </r>
  </si>
  <si>
    <t>Seperation Geotextile Fabric</t>
  </si>
  <si>
    <t>CW 3130-R4</t>
  </si>
  <si>
    <r>
      <t>m</t>
    </r>
    <r>
      <rPr>
        <sz val="12"/>
        <rFont val="Calibri"/>
        <family val="2"/>
      </rPr>
      <t>²</t>
    </r>
  </si>
  <si>
    <t>Abandon Existing Sewers With Cement-Stablized Flowable Fill</t>
  </si>
  <si>
    <t>600mm</t>
  </si>
  <si>
    <t xml:space="preserve">Sewer Inspection </t>
  </si>
  <si>
    <t>CW 2145-R3</t>
  </si>
  <si>
    <t>300mm</t>
  </si>
  <si>
    <t>WATERMAINS</t>
  </si>
  <si>
    <t>Watermain</t>
  </si>
  <si>
    <t>CW 2110 R-11</t>
  </si>
  <si>
    <t>150mm</t>
  </si>
  <si>
    <t>Trenchless Installation, Class B sand bedding, Class 3 Backfill</t>
  </si>
  <si>
    <t>Watermain Valve</t>
  </si>
  <si>
    <t>Connecting to Existing Watermain and Large Diameter Water Service</t>
  </si>
  <si>
    <t>Inline connection - no plug existing</t>
  </si>
  <si>
    <t>Fittings</t>
  </si>
  <si>
    <t>Bend (SD-004)</t>
  </si>
  <si>
    <r>
      <t>300mm 22</t>
    </r>
    <r>
      <rPr>
        <sz val="12"/>
        <color indexed="8"/>
        <rFont val="Calibri"/>
        <family val="2"/>
      </rPr>
      <t>½⁰</t>
    </r>
    <r>
      <rPr>
        <sz val="12"/>
        <color indexed="8"/>
        <rFont val="Arial"/>
        <family val="2"/>
      </rPr>
      <t xml:space="preserve">  Bend</t>
    </r>
  </si>
  <si>
    <t>Bend (SD-005)</t>
  </si>
  <si>
    <r>
      <t>150mm 22</t>
    </r>
    <r>
      <rPr>
        <sz val="12"/>
        <color indexed="8"/>
        <rFont val="Calibri"/>
        <family val="2"/>
      </rPr>
      <t>½⁰</t>
    </r>
    <r>
      <rPr>
        <sz val="12"/>
        <color indexed="8"/>
        <rFont val="Arial"/>
        <family val="2"/>
      </rPr>
      <t xml:space="preserve">  Vt. Bend</t>
    </r>
  </si>
  <si>
    <t>Tees</t>
  </si>
  <si>
    <t>300mm x 300mm x 150mm Tee</t>
  </si>
  <si>
    <t>FORCEMAIN</t>
  </si>
  <si>
    <t>Forcemain</t>
  </si>
  <si>
    <t>250mm - C900 PVC</t>
  </si>
  <si>
    <t>In a trench, Class type 3 bedding, Class 5 backfill</t>
  </si>
  <si>
    <t>Connecting to Existing Forcermain and Large Diameter Sewer Service</t>
  </si>
  <si>
    <t>Bends (SD-004)</t>
  </si>
  <si>
    <r>
      <t>250mm 45</t>
    </r>
    <r>
      <rPr>
        <sz val="12"/>
        <color indexed="8"/>
        <rFont val="Calibri"/>
        <family val="2"/>
      </rPr>
      <t>⁰</t>
    </r>
    <r>
      <rPr>
        <sz val="12"/>
        <color indexed="8"/>
        <rFont val="Arial"/>
        <family val="2"/>
      </rPr>
      <t xml:space="preserve"> Bend</t>
    </r>
  </si>
  <si>
    <t>Bypass Pumping</t>
  </si>
  <si>
    <t>Heritage Sewage Pumping Station</t>
  </si>
  <si>
    <t xml:space="preserve">250mm </t>
  </si>
  <si>
    <t>UNDERGROUND PROVISIONAL ITEMS</t>
  </si>
  <si>
    <t>Board Insulation</t>
  </si>
  <si>
    <t>Connecting Existing Sewer Service to New Sewer</t>
  </si>
  <si>
    <t>E39</t>
  </si>
  <si>
    <t>Land Drainage Sewers</t>
  </si>
  <si>
    <t>250 mm, PVC LDS</t>
  </si>
  <si>
    <t>In a Trench, Class B Type 3  Bedding, Class 3 Backfill</t>
  </si>
  <si>
    <t>E007A</t>
  </si>
  <si>
    <t xml:space="preserve">Remove and Replace Existing Catch Basin  </t>
  </si>
  <si>
    <t>E007B</t>
  </si>
  <si>
    <t>SD-024</t>
  </si>
  <si>
    <t>E007D</t>
  </si>
  <si>
    <t>Remove and Replace Existing Catch Pit</t>
  </si>
  <si>
    <t>E007E</t>
  </si>
  <si>
    <t>Connecting to 750 mm  LDS Sewer</t>
  </si>
  <si>
    <t xml:space="preserve">b) </t>
  </si>
  <si>
    <t>(SEE B10)</t>
  </si>
  <si>
    <t>A.1</t>
  </si>
  <si>
    <t>Mobilization and Demobilization</t>
  </si>
  <si>
    <t>E5/E6</t>
  </si>
  <si>
    <t>LS</t>
  </si>
  <si>
    <t>Traffic Control</t>
  </si>
  <si>
    <t>E7</t>
  </si>
  <si>
    <t>E8</t>
  </si>
  <si>
    <t>Structural Removals</t>
  </si>
  <si>
    <t>E9</t>
  </si>
  <si>
    <t>Culvert and Headwall</t>
  </si>
  <si>
    <t>Approach Slabs</t>
  </si>
  <si>
    <r>
      <t>m</t>
    </r>
    <r>
      <rPr>
        <vertAlign val="superscript"/>
        <sz val="12"/>
        <rFont val="Arial"/>
        <family val="2"/>
      </rPr>
      <t>3</t>
    </r>
  </si>
  <si>
    <t>Supply and Place Structural Backfill</t>
  </si>
  <si>
    <t>E10</t>
  </si>
  <si>
    <t>Granular Backfill</t>
  </si>
  <si>
    <t>Suitable Site Backfill Material</t>
  </si>
  <si>
    <t>Supply and Place Black Reinforcing Steel</t>
  </si>
  <si>
    <t>kg</t>
  </si>
  <si>
    <t>Supply and Place Stainless Steel Reinforcing</t>
  </si>
  <si>
    <t>Supply and Place Structural Concrete</t>
  </si>
  <si>
    <t>E12</t>
  </si>
  <si>
    <t>Piers</t>
  </si>
  <si>
    <t>Abutments</t>
  </si>
  <si>
    <t>viii)</t>
  </si>
  <si>
    <t>ix)</t>
  </si>
  <si>
    <t>Retaining Wall</t>
  </si>
  <si>
    <t>x)</t>
  </si>
  <si>
    <t>Slope Paving</t>
  </si>
  <si>
    <t>Steel Pipe Piles</t>
  </si>
  <si>
    <t>Supply and Install Anchor Units for Aluminum Pedestrian Handrail</t>
  </si>
  <si>
    <t>Supply and Install Galvanized Steel Bridge Traffic Barrier Expansion Joint Assembly</t>
  </si>
  <si>
    <t>Steel H Piles</t>
  </si>
  <si>
    <t>E13</t>
  </si>
  <si>
    <t>PDA Testing</t>
  </si>
  <si>
    <t>E14</t>
  </si>
  <si>
    <t>E15</t>
  </si>
  <si>
    <t>E16</t>
  </si>
  <si>
    <t>Posttensioning Girders</t>
  </si>
  <si>
    <t>E17</t>
  </si>
  <si>
    <t>E18</t>
  </si>
  <si>
    <t>Supply and Install Aluminum Pedestrian Handrail/Bicycle Rail</t>
  </si>
  <si>
    <t>E19</t>
  </si>
  <si>
    <t>Slope Stabilization</t>
  </si>
  <si>
    <t>E20</t>
  </si>
  <si>
    <t>Hot-Poured Rubberized Asphalt Waterproofing</t>
  </si>
  <si>
    <t>E21</t>
  </si>
  <si>
    <t>Asphalt Overlay on Bridge</t>
  </si>
  <si>
    <t>E22</t>
  </si>
  <si>
    <t>Underbridge Lighting</t>
  </si>
  <si>
    <t>E23</t>
  </si>
  <si>
    <t>Creek Flow Maintenance</t>
  </si>
  <si>
    <t>Creek Bank Excavation</t>
  </si>
  <si>
    <t>Supply and Install Silt Fence Barrier</t>
  </si>
  <si>
    <t>Supply and Install Erosion Control Blanket</t>
  </si>
  <si>
    <r>
      <t>m</t>
    </r>
    <r>
      <rPr>
        <vertAlign val="superscript"/>
        <sz val="12"/>
        <rFont val="Arial"/>
        <family val="2"/>
      </rPr>
      <t>2</t>
    </r>
  </si>
  <si>
    <t>Aqua Terra Stabilization System</t>
  </si>
  <si>
    <t>Heritage Park Area Markers</t>
  </si>
  <si>
    <t>Salvage Items</t>
  </si>
  <si>
    <t>Bridge Deck</t>
  </si>
  <si>
    <t>Bridge Traffic Barriers</t>
  </si>
  <si>
    <t>Bridge Sidewalk</t>
  </si>
  <si>
    <t>Underbridge Sidewalk</t>
  </si>
  <si>
    <t>Supply Precast Prestressed Concrete Girders</t>
  </si>
  <si>
    <t>Erect Precast Prestressed Concrete Girders</t>
  </si>
  <si>
    <t>Supply and Install Steel Reinforced Elastomeric Bearings</t>
  </si>
  <si>
    <t>Supply and Install Elastomeric Bearing Pad</t>
  </si>
  <si>
    <t>E24</t>
  </si>
  <si>
    <t>E25</t>
  </si>
  <si>
    <t>E26</t>
  </si>
  <si>
    <t>1.22m Height</t>
  </si>
  <si>
    <t>E28</t>
  </si>
  <si>
    <t>Reconstruct Wooden Fence (1.22m Height)</t>
  </si>
  <si>
    <t>E41</t>
  </si>
  <si>
    <t>External Slip Joint</t>
  </si>
  <si>
    <t>Cast Iron Sluice Gate</t>
  </si>
  <si>
    <t>E40</t>
  </si>
  <si>
    <t>Supply and Delivery, 600mm x 600mm</t>
  </si>
  <si>
    <t>Installation and Testing, 600mm x 600mm</t>
  </si>
  <si>
    <t>l.s.</t>
  </si>
  <si>
    <t>Pipe Insulation</t>
  </si>
  <si>
    <t>Manhole or Catchbasin Sidewall Insulation</t>
  </si>
  <si>
    <t>E34</t>
  </si>
  <si>
    <t>Exploration of Existing Utilities</t>
  </si>
  <si>
    <t>E33</t>
  </si>
  <si>
    <t>hour</t>
  </si>
  <si>
    <t>600mm and 750mm outfall</t>
  </si>
  <si>
    <t>Extraction of Existing Watermains To Be Abandoned</t>
  </si>
  <si>
    <t>Abandon 250mm Forcemain</t>
  </si>
  <si>
    <t>Abandon Watermain</t>
  </si>
  <si>
    <t>Culvert Balast Block, 750mm outfall</t>
  </si>
  <si>
    <t>250mm</t>
  </si>
  <si>
    <t>Steel Sleeves/Casings</t>
  </si>
  <si>
    <t>E065iD</t>
  </si>
  <si>
    <t>E065iC</t>
  </si>
  <si>
    <t>B.35</t>
  </si>
  <si>
    <t>B.36</t>
  </si>
  <si>
    <t>Barrier Separate</t>
  </si>
  <si>
    <t>Detectable Warning Surface Tiles</t>
  </si>
  <si>
    <t xml:space="preserve">each </t>
  </si>
  <si>
    <t>Construction of Curb and Gutter (180mm ht, Barrier, Integral, 600mm width, 150mm Plain Concrete Pavement)</t>
  </si>
  <si>
    <t>Construction of Curb and Gutter (180mm ht, Modified Barrier, Integral, 600mm width, 150 mm Plain Concrete Pavement)</t>
  </si>
  <si>
    <t>High Density Polyethylene Pipe - Install</t>
  </si>
  <si>
    <t>CW 3610-R4</t>
  </si>
  <si>
    <t>B202</t>
  </si>
  <si>
    <t xml:space="preserve">Detectable Warning Surface Tiles </t>
  </si>
  <si>
    <t>Drainage Connection Pipe</t>
  </si>
  <si>
    <t>D.12</t>
  </si>
  <si>
    <t>2000mm diam CSP (3.5mm)</t>
  </si>
  <si>
    <t xml:space="preserve">2000mm diam CSP </t>
  </si>
  <si>
    <t>2000mm diam CSP</t>
  </si>
  <si>
    <t>1950mm and 2000mm outfall</t>
  </si>
  <si>
    <t>FORM B (R1): PRICES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</si>
</sst>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vertAlign val="superscript"/>
      <sz val="12"/>
      <name val="Arial"/>
      <family val="2"/>
    </font>
    <font>
      <strike/>
      <sz val="12"/>
      <name val="Arial"/>
      <family val="2"/>
    </font>
    <font>
      <sz val="10"/>
      <color indexed="8"/>
      <name val="MS Sans Serif"/>
      <family val="2"/>
    </font>
    <font>
      <strike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8" fillId="4" borderId="0" applyNumberFormat="0" applyBorder="0" applyAlignment="0" applyProtection="0"/>
    <xf numFmtId="0" fontId="46" fillId="5" borderId="0" applyNumberFormat="0" applyBorder="0" applyAlignment="0" applyProtection="0"/>
    <xf numFmtId="0" fontId="38" fillId="6" borderId="0" applyNumberFormat="0" applyBorder="0" applyAlignment="0" applyProtection="0"/>
    <xf numFmtId="0" fontId="46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9" borderId="0" applyNumberFormat="0" applyBorder="0" applyAlignment="0" applyProtection="0"/>
    <xf numFmtId="0" fontId="38" fillId="10" borderId="0" applyNumberFormat="0" applyBorder="0" applyAlignment="0" applyProtection="0"/>
    <xf numFmtId="0" fontId="46" fillId="11" borderId="0" applyNumberFormat="0" applyBorder="0" applyAlignment="0" applyProtection="0"/>
    <xf numFmtId="0" fontId="38" fillId="12" borderId="0" applyNumberFormat="0" applyBorder="0" applyAlignment="0" applyProtection="0"/>
    <xf numFmtId="0" fontId="46" fillId="13" borderId="0" applyNumberFormat="0" applyBorder="0" applyAlignment="0" applyProtection="0"/>
    <xf numFmtId="0" fontId="38" fillId="14" borderId="0" applyNumberFormat="0" applyBorder="0" applyAlignment="0" applyProtection="0"/>
    <xf numFmtId="0" fontId="46" fillId="15" borderId="0" applyNumberFormat="0" applyBorder="0" applyAlignment="0" applyProtection="0"/>
    <xf numFmtId="0" fontId="38" fillId="16" borderId="0" applyNumberFormat="0" applyBorder="0" applyAlignment="0" applyProtection="0"/>
    <xf numFmtId="0" fontId="46" fillId="17" borderId="0" applyNumberFormat="0" applyBorder="0" applyAlignment="0" applyProtection="0"/>
    <xf numFmtId="0" fontId="38" fillId="18" borderId="0" applyNumberFormat="0" applyBorder="0" applyAlignment="0" applyProtection="0"/>
    <xf numFmtId="0" fontId="46" fillId="19" borderId="0" applyNumberFormat="0" applyBorder="0" applyAlignment="0" applyProtection="0"/>
    <xf numFmtId="0" fontId="38" fillId="20" borderId="0" applyNumberFormat="0" applyBorder="0" applyAlignment="0" applyProtection="0"/>
    <xf numFmtId="0" fontId="46" fillId="21" borderId="0" applyNumberFormat="0" applyBorder="0" applyAlignment="0" applyProtection="0"/>
    <xf numFmtId="0" fontId="38" fillId="10" borderId="0" applyNumberFormat="0" applyBorder="0" applyAlignment="0" applyProtection="0"/>
    <xf numFmtId="0" fontId="46" fillId="22" borderId="0" applyNumberFormat="0" applyBorder="0" applyAlignment="0" applyProtection="0"/>
    <xf numFmtId="0" fontId="38" fillId="16" borderId="0" applyNumberFormat="0" applyBorder="0" applyAlignment="0" applyProtection="0"/>
    <xf numFmtId="0" fontId="46" fillId="23" borderId="0" applyNumberFormat="0" applyBorder="0" applyAlignment="0" applyProtection="0"/>
    <xf numFmtId="0" fontId="38" fillId="24" borderId="0" applyNumberFormat="0" applyBorder="0" applyAlignment="0" applyProtection="0"/>
    <xf numFmtId="0" fontId="47" fillId="25" borderId="0" applyNumberFormat="0" applyBorder="0" applyAlignment="0" applyProtection="0"/>
    <xf numFmtId="0" fontId="37" fillId="26" borderId="0" applyNumberFormat="0" applyBorder="0" applyAlignment="0" applyProtection="0"/>
    <xf numFmtId="0" fontId="47" fillId="27" borderId="0" applyNumberFormat="0" applyBorder="0" applyAlignment="0" applyProtection="0"/>
    <xf numFmtId="0" fontId="37" fillId="18" borderId="0" applyNumberFormat="0" applyBorder="0" applyAlignment="0" applyProtection="0"/>
    <xf numFmtId="0" fontId="47" fillId="28" borderId="0" applyNumberFormat="0" applyBorder="0" applyAlignment="0" applyProtection="0"/>
    <xf numFmtId="0" fontId="37" fillId="20" borderId="0" applyNumberFormat="0" applyBorder="0" applyAlignment="0" applyProtection="0"/>
    <xf numFmtId="0" fontId="47" fillId="29" borderId="0" applyNumberFormat="0" applyBorder="0" applyAlignment="0" applyProtection="0"/>
    <xf numFmtId="0" fontId="37" fillId="30" borderId="0" applyNumberFormat="0" applyBorder="0" applyAlignment="0" applyProtection="0"/>
    <xf numFmtId="0" fontId="47" fillId="31" borderId="0" applyNumberFormat="0" applyBorder="0" applyAlignment="0" applyProtection="0"/>
    <xf numFmtId="0" fontId="37" fillId="32" borderId="0" applyNumberFormat="0" applyBorder="0" applyAlignment="0" applyProtection="0"/>
    <xf numFmtId="0" fontId="47" fillId="33" borderId="0" applyNumberFormat="0" applyBorder="0" applyAlignment="0" applyProtection="0"/>
    <xf numFmtId="0" fontId="37" fillId="34" borderId="0" applyNumberFormat="0" applyBorder="0" applyAlignment="0" applyProtection="0"/>
    <xf numFmtId="0" fontId="47" fillId="35" borderId="0" applyNumberFormat="0" applyBorder="0" applyAlignment="0" applyProtection="0"/>
    <xf numFmtId="0" fontId="37" fillId="36" borderId="0" applyNumberFormat="0" applyBorder="0" applyAlignment="0" applyProtection="0"/>
    <xf numFmtId="0" fontId="47" fillId="37" borderId="0" applyNumberFormat="0" applyBorder="0" applyAlignment="0" applyProtection="0"/>
    <xf numFmtId="0" fontId="37" fillId="38" borderId="0" applyNumberFormat="0" applyBorder="0" applyAlignment="0" applyProtection="0"/>
    <xf numFmtId="0" fontId="47" fillId="39" borderId="0" applyNumberFormat="0" applyBorder="0" applyAlignment="0" applyProtection="0"/>
    <xf numFmtId="0" fontId="37" fillId="40" borderId="0" applyNumberFormat="0" applyBorder="0" applyAlignment="0" applyProtection="0"/>
    <xf numFmtId="0" fontId="47" fillId="41" borderId="0" applyNumberFormat="0" applyBorder="0" applyAlignment="0" applyProtection="0"/>
    <xf numFmtId="0" fontId="37" fillId="30" borderId="0" applyNumberFormat="0" applyBorder="0" applyAlignment="0" applyProtection="0"/>
    <xf numFmtId="0" fontId="47" fillId="42" borderId="0" applyNumberFormat="0" applyBorder="0" applyAlignment="0" applyProtection="0"/>
    <xf numFmtId="0" fontId="37" fillId="32" borderId="0" applyNumberFormat="0" applyBorder="0" applyAlignment="0" applyProtection="0"/>
    <xf numFmtId="0" fontId="47" fillId="43" borderId="0" applyNumberFormat="0" applyBorder="0" applyAlignment="0" applyProtection="0"/>
    <xf numFmtId="0" fontId="37" fillId="44" borderId="0" applyNumberFormat="0" applyBorder="0" applyAlignment="0" applyProtection="0"/>
    <xf numFmtId="0" fontId="48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9" fillId="46" borderId="5" applyNumberFormat="0" applyAlignment="0" applyProtection="0"/>
    <xf numFmtId="0" fontId="31" fillId="47" borderId="6" applyNumberFormat="0" applyAlignment="0" applyProtection="0"/>
    <xf numFmtId="0" fontId="50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6" fillId="8" borderId="0" applyNumberFormat="0" applyBorder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1" borderId="5" applyNumberFormat="0" applyAlignment="0" applyProtection="0"/>
    <xf numFmtId="0" fontId="29" fillId="14" borderId="6" applyNumberFormat="0" applyAlignment="0" applyProtection="0"/>
    <xf numFmtId="0" fontId="57" fillId="0" borderId="15" applyNumberFormat="0" applyFill="0" applyAlignment="0" applyProtection="0"/>
    <xf numFmtId="0" fontId="32" fillId="0" borderId="16" applyNumberFormat="0" applyFill="0" applyAlignment="0" applyProtection="0"/>
    <xf numFmtId="0" fontId="58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1" fillId="0" borderId="22" applyNumberFormat="0" applyFill="0" applyAlignment="0" applyProtection="0"/>
    <xf numFmtId="0" fontId="36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97">
    <xf numFmtId="0" fontId="0" fillId="2" borderId="0" xfId="0" applyNumberFormat="1" applyAlignment="1">
      <alignment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left" vertical="top"/>
    </xf>
    <xf numFmtId="0" fontId="0" fillId="2" borderId="26" xfId="0" applyNumberFormat="1" applyBorder="1" applyAlignment="1">
      <alignment horizontal="center" vertical="top"/>
    </xf>
    <xf numFmtId="0" fontId="0" fillId="2" borderId="27" xfId="0" applyNumberFormat="1" applyBorder="1" applyAlignment="1">
      <alignment horizontal="center" vertical="top"/>
    </xf>
    <xf numFmtId="1" fontId="0" fillId="2" borderId="27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0" fontId="0" fillId="2" borderId="26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24" xfId="0" applyNumberFormat="1" applyBorder="1" applyAlignment="1">
      <alignment horizontal="center" vertical="top"/>
    </xf>
    <xf numFmtId="0" fontId="4" fillId="2" borderId="29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31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9" xfId="0" applyNumberFormat="1" applyBorder="1" applyAlignment="1">
      <alignment horizontal="center"/>
    </xf>
    <xf numFmtId="7" fontId="0" fillId="2" borderId="3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6" xfId="0" applyNumberFormat="1" applyFont="1" applyFill="1" applyBorder="1" applyAlignment="1" applyProtection="1">
      <alignment horizontal="left" vertical="center"/>
      <protection/>
    </xf>
    <xf numFmtId="172" fontId="2" fillId="56" borderId="26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7" fontId="0" fillId="2" borderId="27" xfId="0" applyNumberFormat="1" applyBorder="1" applyAlignment="1">
      <alignment horizontal="right" vertical="center"/>
    </xf>
    <xf numFmtId="7" fontId="0" fillId="2" borderId="26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0" xfId="0" applyNumberFormat="1" applyBorder="1" applyAlignment="1">
      <alignment horizontal="right" vertical="center"/>
    </xf>
    <xf numFmtId="1" fontId="0" fillId="2" borderId="27" xfId="0" applyNumberFormat="1" applyBorder="1" applyAlignment="1">
      <alignment horizontal="right" vertical="center"/>
    </xf>
    <xf numFmtId="0" fontId="0" fillId="2" borderId="32" xfId="0" applyNumberFormat="1" applyBorder="1" applyAlignment="1">
      <alignment vertical="top"/>
    </xf>
    <xf numFmtId="0" fontId="0" fillId="2" borderId="34" xfId="0" applyNumberFormat="1" applyBorder="1" applyAlignment="1">
      <alignment/>
    </xf>
    <xf numFmtId="0" fontId="0" fillId="2" borderId="32" xfId="0" applyNumberFormat="1" applyBorder="1" applyAlignment="1">
      <alignment horizontal="center"/>
    </xf>
    <xf numFmtId="0" fontId="0" fillId="2" borderId="35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0" fontId="0" fillId="2" borderId="27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4" fontId="39" fillId="57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left" vertical="top" wrapText="1"/>
      <protection/>
    </xf>
    <xf numFmtId="172" fontId="63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176" fontId="39" fillId="57" borderId="1" xfId="0" applyNumberFormat="1" applyFont="1" applyFill="1" applyBorder="1" applyAlignment="1" applyProtection="1">
      <alignment horizontal="center" vertical="top"/>
      <protection/>
    </xf>
    <xf numFmtId="173" fontId="63" fillId="0" borderId="1" xfId="0" applyNumberFormat="1" applyFont="1" applyFill="1" applyBorder="1" applyAlignment="1" applyProtection="1">
      <alignment horizontal="center" vertical="top" wrapText="1"/>
      <protection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4" fontId="39" fillId="57" borderId="1" xfId="0" applyNumberFormat="1" applyFont="1" applyFill="1" applyBorder="1" applyAlignment="1" applyProtection="1">
      <alignment horizontal="center" vertical="top"/>
      <protection/>
    </xf>
    <xf numFmtId="173" fontId="63" fillId="0" borderId="1" xfId="0" applyNumberFormat="1" applyFont="1" applyFill="1" applyBorder="1" applyAlignment="1" applyProtection="1">
      <alignment horizontal="right" vertical="top" wrapText="1"/>
      <protection/>
    </xf>
    <xf numFmtId="172" fontId="63" fillId="0" borderId="1" xfId="0" applyNumberFormat="1" applyFont="1" applyFill="1" applyBorder="1" applyAlignment="1" applyProtection="1">
      <alignment vertical="top" wrapText="1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Border="1" applyAlignment="1">
      <alignment horizontal="center" vertical="top"/>
    </xf>
    <xf numFmtId="173" fontId="63" fillId="0" borderId="1" xfId="0" applyNumberFormat="1" applyFont="1" applyFill="1" applyBorder="1" applyAlignment="1" applyProtection="1">
      <alignment horizontal="left" vertical="top"/>
      <protection/>
    </xf>
    <xf numFmtId="1" fontId="0" fillId="2" borderId="1" xfId="0" applyNumberFormat="1" applyBorder="1" applyAlignment="1">
      <alignment horizontal="center" vertical="top"/>
    </xf>
    <xf numFmtId="1" fontId="0" fillId="2" borderId="37" xfId="0" applyNumberFormat="1" applyBorder="1" applyAlignment="1">
      <alignment horizontal="center" vertical="top"/>
    </xf>
    <xf numFmtId="0" fontId="0" fillId="2" borderId="1" xfId="0" applyNumberFormat="1" applyFont="1" applyBorder="1" applyAlignment="1">
      <alignment horizontal="center" vertical="top"/>
    </xf>
    <xf numFmtId="173" fontId="0" fillId="0" borderId="38" xfId="0" applyNumberFormat="1" applyFont="1" applyFill="1" applyBorder="1" applyAlignment="1" applyProtection="1">
      <alignment horizontal="center" vertical="top" wrapText="1"/>
      <protection/>
    </xf>
    <xf numFmtId="4" fontId="39" fillId="57" borderId="0" xfId="0" applyNumberFormat="1" applyFont="1" applyFill="1" applyBorder="1" applyAlignment="1" applyProtection="1">
      <alignment horizontal="center" vertical="top" wrapText="1"/>
      <protection/>
    </xf>
    <xf numFmtId="172" fontId="39" fillId="56" borderId="27" xfId="0" applyNumberFormat="1" applyFont="1" applyFill="1" applyBorder="1" applyAlignment="1" applyProtection="1">
      <alignment horizontal="left" vertical="top" wrapText="1"/>
      <protection/>
    </xf>
    <xf numFmtId="173" fontId="0" fillId="0" borderId="38" xfId="0" applyNumberFormat="1" applyFont="1" applyFill="1" applyBorder="1" applyAlignment="1" applyProtection="1">
      <alignment horizontal="left" vertical="top" wrapText="1"/>
      <protection/>
    </xf>
    <xf numFmtId="44" fontId="0" fillId="2" borderId="39" xfId="0" applyNumberFormat="1" applyBorder="1" applyAlignment="1">
      <alignment horizontal="right"/>
    </xf>
    <xf numFmtId="44" fontId="0" fillId="2" borderId="0" xfId="0" applyNumberFormat="1" applyAlignment="1">
      <alignment horizontal="right"/>
    </xf>
    <xf numFmtId="44" fontId="0" fillId="2" borderId="0" xfId="0" applyNumberFormat="1" applyAlignment="1">
      <alignment horizontal="centerContinuous"/>
    </xf>
    <xf numFmtId="44" fontId="0" fillId="2" borderId="40" xfId="0" applyNumberFormat="1" applyBorder="1" applyAlignment="1">
      <alignment horizontal="center"/>
    </xf>
    <xf numFmtId="0" fontId="0" fillId="2" borderId="0" xfId="0" applyNumberFormat="1" applyAlignment="1">
      <alignment horizontal="center" vertical="top"/>
    </xf>
    <xf numFmtId="0" fontId="0" fillId="2" borderId="40" xfId="0" applyNumberFormat="1" applyBorder="1" applyAlignment="1">
      <alignment horizontal="center" vertical="top"/>
    </xf>
    <xf numFmtId="0" fontId="0" fillId="2" borderId="39" xfId="0" applyNumberFormat="1" applyBorder="1" applyAlignment="1">
      <alignment horizontal="center" vertical="top"/>
    </xf>
    <xf numFmtId="0" fontId="0" fillId="2" borderId="29" xfId="0" applyNumberFormat="1" applyBorder="1" applyAlignment="1">
      <alignment horizontal="center" vertical="top"/>
    </xf>
    <xf numFmtId="0" fontId="0" fillId="2" borderId="21" xfId="0" applyNumberFormat="1" applyBorder="1" applyAlignment="1">
      <alignment horizontal="center" vertical="top"/>
    </xf>
    <xf numFmtId="0" fontId="0" fillId="2" borderId="37" xfId="0" applyNumberFormat="1" applyBorder="1" applyAlignment="1">
      <alignment horizontal="center" vertical="top"/>
    </xf>
    <xf numFmtId="0" fontId="0" fillId="2" borderId="1" xfId="0" applyNumberFormat="1" applyBorder="1" applyAlignment="1">
      <alignment horizontal="center" vertical="top"/>
    </xf>
    <xf numFmtId="0" fontId="64" fillId="0" borderId="0" xfId="0" applyFont="1" applyFill="1" applyAlignment="1">
      <alignment horizontal="center" vertical="top"/>
    </xf>
    <xf numFmtId="172" fontId="39" fillId="56" borderId="26" xfId="0" applyNumberFormat="1" applyFont="1" applyFill="1" applyBorder="1" applyAlignment="1" applyProtection="1">
      <alignment horizontal="left" vertical="center" wrapText="1"/>
      <protection/>
    </xf>
    <xf numFmtId="1" fontId="0" fillId="2" borderId="27" xfId="0" applyNumberFormat="1" applyFont="1" applyBorder="1" applyAlignment="1">
      <alignment horizontal="center" vertical="top"/>
    </xf>
    <xf numFmtId="1" fontId="6" fillId="2" borderId="27" xfId="0" applyNumberFormat="1" applyFont="1" applyBorder="1" applyAlignment="1">
      <alignment vertical="center" wrapText="1"/>
    </xf>
    <xf numFmtId="1" fontId="6" fillId="2" borderId="41" xfId="0" applyNumberFormat="1" applyFont="1" applyBorder="1" applyAlignment="1">
      <alignment vertical="center" wrapText="1"/>
    </xf>
    <xf numFmtId="1" fontId="6" fillId="2" borderId="42" xfId="0" applyNumberFormat="1" applyFont="1" applyBorder="1" applyAlignment="1">
      <alignment vertical="center" wrapText="1"/>
    </xf>
    <xf numFmtId="1" fontId="6" fillId="2" borderId="43" xfId="0" applyNumberFormat="1" applyFon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39" fillId="2" borderId="26" xfId="0" applyNumberFormat="1" applyFont="1" applyBorder="1" applyAlignment="1">
      <alignment vertical="top"/>
    </xf>
    <xf numFmtId="172" fontId="39" fillId="56" borderId="26" xfId="0" applyNumberFormat="1" applyFont="1" applyFill="1" applyBorder="1" applyAlignment="1" applyProtection="1">
      <alignment horizontal="left" vertical="top" wrapText="1"/>
      <protection/>
    </xf>
    <xf numFmtId="0" fontId="0" fillId="2" borderId="26" xfId="0" applyNumberFormat="1" applyFont="1" applyBorder="1" applyAlignment="1">
      <alignment horizontal="left" vertical="top"/>
    </xf>
    <xf numFmtId="0" fontId="2" fillId="2" borderId="26" xfId="0" applyNumberFormat="1" applyFont="1" applyBorder="1" applyAlignment="1">
      <alignment vertical="top"/>
    </xf>
    <xf numFmtId="7" fontId="0" fillId="2" borderId="44" xfId="0" applyNumberFormat="1" applyBorder="1" applyAlignment="1">
      <alignment horizontal="right"/>
    </xf>
    <xf numFmtId="0" fontId="39" fillId="2" borderId="1" xfId="0" applyNumberFormat="1" applyFont="1" applyBorder="1" applyAlignment="1">
      <alignment vertical="top"/>
    </xf>
    <xf numFmtId="172" fontId="39" fillId="56" borderId="1" xfId="0" applyNumberFormat="1" applyFont="1" applyFill="1" applyBorder="1" applyAlignment="1" applyProtection="1">
      <alignment horizontal="left" vertical="top"/>
      <protection/>
    </xf>
    <xf numFmtId="1" fontId="0" fillId="2" borderId="1" xfId="0" applyNumberFormat="1" applyFont="1" applyBorder="1" applyAlignment="1">
      <alignment horizontal="center" vertical="top"/>
    </xf>
    <xf numFmtId="0" fontId="0" fillId="2" borderId="0" xfId="0" applyNumberFormat="1" applyFont="1" applyBorder="1" applyAlignment="1">
      <alignment horizontal="center" vertical="top"/>
    </xf>
    <xf numFmtId="0" fontId="0" fillId="2" borderId="27" xfId="0" applyNumberFormat="1" applyFont="1" applyBorder="1" applyAlignment="1">
      <alignment horizontal="center" vertical="top"/>
    </xf>
    <xf numFmtId="7" fontId="0" fillId="2" borderId="27" xfId="0" applyNumberFormat="1" applyFont="1" applyBorder="1" applyAlignment="1">
      <alignment horizontal="right"/>
    </xf>
    <xf numFmtId="0" fontId="39" fillId="2" borderId="1" xfId="0" applyNumberFormat="1" applyFont="1" applyBorder="1" applyAlignment="1">
      <alignment horizontal="right" vertical="top"/>
    </xf>
    <xf numFmtId="172" fontId="39" fillId="56" borderId="1" xfId="0" applyNumberFormat="1" applyFont="1" applyFill="1" applyBorder="1" applyAlignment="1" applyProtection="1">
      <alignment horizontal="left" vertical="top" wrapText="1"/>
      <protection/>
    </xf>
    <xf numFmtId="7" fontId="0" fillId="2" borderId="44" xfId="0" applyNumberFormat="1" applyFont="1" applyBorder="1" applyAlignment="1">
      <alignment horizontal="right"/>
    </xf>
    <xf numFmtId="0" fontId="39" fillId="2" borderId="1" xfId="0" applyNumberFormat="1" applyFont="1" applyBorder="1" applyAlignment="1">
      <alignment horizontal="center" vertical="top"/>
    </xf>
    <xf numFmtId="0" fontId="39" fillId="2" borderId="1" xfId="0" applyNumberFormat="1" applyFont="1" applyBorder="1" applyAlignment="1">
      <alignment horizontal="left" vertical="top"/>
    </xf>
    <xf numFmtId="172" fontId="39" fillId="56" borderId="1" xfId="0" applyNumberFormat="1" applyFont="1" applyFill="1" applyBorder="1" applyAlignment="1" applyProtection="1">
      <alignment horizontal="left" vertical="center"/>
      <protection/>
    </xf>
    <xf numFmtId="0" fontId="0" fillId="0" borderId="27" xfId="0" applyNumberFormat="1" applyFill="1" applyBorder="1" applyAlignment="1">
      <alignment horizontal="center" vertical="top"/>
    </xf>
    <xf numFmtId="7" fontId="0" fillId="2" borderId="44" xfId="0" applyNumberFormat="1" applyFont="1" applyBorder="1" applyAlignment="1">
      <alignment horizontal="center" vertical="top"/>
    </xf>
    <xf numFmtId="172" fontId="2" fillId="56" borderId="1" xfId="0" applyNumberFormat="1" applyFont="1" applyFill="1" applyBorder="1" applyAlignment="1" applyProtection="1">
      <alignment horizontal="left" vertical="center"/>
      <protection/>
    </xf>
    <xf numFmtId="172" fontId="39" fillId="56" borderId="26" xfId="0" applyNumberFormat="1" applyFont="1" applyFill="1" applyBorder="1" applyAlignment="1" applyProtection="1">
      <alignment horizontal="left" vertical="top"/>
      <protection/>
    </xf>
    <xf numFmtId="0" fontId="39" fillId="2" borderId="26" xfId="0" applyNumberFormat="1" applyFont="1" applyBorder="1" applyAlignment="1">
      <alignment horizontal="center" vertical="top"/>
    </xf>
    <xf numFmtId="0" fontId="39" fillId="2" borderId="26" xfId="0" applyNumberFormat="1" applyFont="1" applyBorder="1" applyAlignment="1">
      <alignment horizontal="right" vertical="top"/>
    </xf>
    <xf numFmtId="0" fontId="39" fillId="2" borderId="26" xfId="0" applyNumberFormat="1" applyFont="1" applyBorder="1" applyAlignment="1">
      <alignment horizontal="left" vertical="top"/>
    </xf>
    <xf numFmtId="172" fontId="2" fillId="56" borderId="26" xfId="0" applyNumberFormat="1" applyFont="1" applyFill="1" applyBorder="1" applyAlignment="1" applyProtection="1">
      <alignment horizontal="left" vertical="top"/>
      <protection/>
    </xf>
    <xf numFmtId="7" fontId="0" fillId="2" borderId="0" xfId="0" applyNumberFormat="1" applyFont="1" applyBorder="1" applyAlignment="1">
      <alignment horizontal="right"/>
    </xf>
    <xf numFmtId="172" fontId="39" fillId="56" borderId="0" xfId="0" applyNumberFormat="1" applyFont="1" applyFill="1" applyBorder="1" applyAlignment="1" applyProtection="1">
      <alignment horizontal="left" vertical="top" wrapText="1"/>
      <protection/>
    </xf>
    <xf numFmtId="7" fontId="0" fillId="2" borderId="1" xfId="0" applyNumberFormat="1" applyFont="1" applyBorder="1" applyAlignment="1">
      <alignment horizontal="right"/>
    </xf>
    <xf numFmtId="0" fontId="0" fillId="2" borderId="45" xfId="0" applyNumberFormat="1" applyBorder="1" applyAlignment="1">
      <alignment vertical="center" wrapText="1"/>
    </xf>
    <xf numFmtId="1" fontId="0" fillId="0" borderId="27" xfId="0" applyNumberFormat="1" applyFill="1" applyBorder="1" applyAlignment="1">
      <alignment horizontal="center" vertical="top"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>
      <alignment horizontal="center" vertical="top"/>
    </xf>
    <xf numFmtId="172" fontId="63" fillId="0" borderId="0" xfId="0" applyNumberFormat="1" applyFont="1" applyFill="1" applyBorder="1" applyAlignment="1" applyProtection="1">
      <alignment horizontal="left" vertical="top" wrapText="1"/>
      <protection/>
    </xf>
    <xf numFmtId="0" fontId="63" fillId="0" borderId="0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center" vertical="top"/>
      <protection/>
    </xf>
    <xf numFmtId="3" fontId="0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46" xfId="0" applyNumberFormat="1" applyFont="1" applyFill="1" applyBorder="1" applyAlignment="1" applyProtection="1">
      <alignment horizontal="center" vertical="top"/>
      <protection/>
    </xf>
    <xf numFmtId="3" fontId="0" fillId="0" borderId="47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44" fontId="0" fillId="2" borderId="48" xfId="0" applyNumberFormat="1" applyBorder="1" applyAlignment="1">
      <alignment horizontal="center" vertical="center"/>
    </xf>
    <xf numFmtId="7" fontId="0" fillId="2" borderId="26" xfId="0" applyNumberFormat="1" applyBorder="1" applyAlignment="1">
      <alignment horizontal="center" vertical="top"/>
    </xf>
    <xf numFmtId="7" fontId="0" fillId="2" borderId="30" xfId="0" applyNumberFormat="1" applyBorder="1" applyAlignment="1">
      <alignment horizontal="center"/>
    </xf>
    <xf numFmtId="44" fontId="0" fillId="2" borderId="26" xfId="0" applyNumberFormat="1" applyBorder="1" applyAlignment="1">
      <alignment horizontal="center" vertical="center"/>
    </xf>
    <xf numFmtId="44" fontId="0" fillId="2" borderId="26" xfId="0" applyNumberFormat="1" applyBorder="1" applyAlignment="1">
      <alignment horizontal="center" vertical="top"/>
    </xf>
    <xf numFmtId="7" fontId="0" fillId="2" borderId="49" xfId="0" applyNumberFormat="1" applyBorder="1" applyAlignment="1">
      <alignment horizontal="center" vertical="center"/>
    </xf>
    <xf numFmtId="44" fontId="0" fillId="2" borderId="50" xfId="0" applyNumberFormat="1" applyBorder="1" applyAlignment="1">
      <alignment horizontal="center"/>
    </xf>
    <xf numFmtId="7" fontId="0" fillId="2" borderId="33" xfId="0" applyNumberFormat="1" applyBorder="1" applyAlignment="1">
      <alignment horizontal="center"/>
    </xf>
    <xf numFmtId="7" fontId="0" fillId="2" borderId="32" xfId="0" applyNumberFormat="1" applyBorder="1" applyAlignment="1">
      <alignment horizontal="center"/>
    </xf>
    <xf numFmtId="44" fontId="0" fillId="2" borderId="51" xfId="0" applyNumberFormat="1" applyBorder="1" applyAlignment="1">
      <alignment horizontal="center"/>
    </xf>
    <xf numFmtId="0" fontId="2" fillId="2" borderId="48" xfId="0" applyNumberFormat="1" applyFont="1" applyBorder="1" applyAlignment="1">
      <alignment horizontal="center" vertical="center"/>
    </xf>
    <xf numFmtId="173" fontId="0" fillId="0" borderId="52" xfId="0" applyNumberFormat="1" applyFont="1" applyFill="1" applyBorder="1" applyAlignment="1" applyProtection="1">
      <alignment horizontal="left" vertical="top" wrapText="1"/>
      <protection/>
    </xf>
    <xf numFmtId="0" fontId="2" fillId="2" borderId="30" xfId="0" applyNumberFormat="1" applyFont="1" applyBorder="1" applyAlignment="1">
      <alignment horizontal="center" vertical="center"/>
    </xf>
    <xf numFmtId="0" fontId="2" fillId="2" borderId="26" xfId="0" applyNumberFormat="1" applyFont="1" applyBorder="1" applyAlignment="1">
      <alignment horizontal="center" vertical="center"/>
    </xf>
    <xf numFmtId="0" fontId="63" fillId="0" borderId="46" xfId="0" applyNumberFormat="1" applyFont="1" applyFill="1" applyBorder="1" applyAlignment="1" applyProtection="1">
      <alignment horizontal="center" vertical="top" wrapText="1"/>
      <protection/>
    </xf>
    <xf numFmtId="0" fontId="2" fillId="2" borderId="33" xfId="0" applyNumberFormat="1" applyFont="1" applyBorder="1" applyAlignment="1">
      <alignment horizontal="center" vertical="center"/>
    </xf>
    <xf numFmtId="7" fontId="0" fillId="2" borderId="53" xfId="0" applyNumberFormat="1" applyBorder="1" applyAlignment="1">
      <alignment horizontal="center" vertical="top"/>
    </xf>
    <xf numFmtId="44" fontId="0" fillId="57" borderId="0" xfId="0" applyNumberFormat="1" applyFill="1" applyAlignment="1">
      <alignment horizontal="centerContinuous" vertical="center"/>
    </xf>
    <xf numFmtId="44" fontId="0" fillId="57" borderId="40" xfId="0" applyNumberFormat="1" applyFill="1" applyBorder="1" applyAlignment="1">
      <alignment horizontal="right"/>
    </xf>
    <xf numFmtId="44" fontId="0" fillId="57" borderId="39" xfId="0" applyNumberFormat="1" applyFill="1" applyBorder="1" applyAlignment="1">
      <alignment horizontal="right"/>
    </xf>
    <xf numFmtId="44" fontId="0" fillId="57" borderId="41" xfId="0" applyNumberFormat="1" applyFill="1" applyBorder="1" applyAlignment="1">
      <alignment horizontal="right" vertical="center"/>
    </xf>
    <xf numFmtId="174" fontId="63" fillId="57" borderId="1" xfId="0" applyNumberFormat="1" applyFont="1" applyFill="1" applyBorder="1" applyAlignment="1" applyProtection="1">
      <alignment vertical="top"/>
      <protection locked="0"/>
    </xf>
    <xf numFmtId="44" fontId="0" fillId="57" borderId="27" xfId="0" applyNumberFormat="1" applyFill="1" applyBorder="1" applyAlignment="1" applyProtection="1">
      <alignment horizontal="right" vertical="top"/>
      <protection/>
    </xf>
    <xf numFmtId="44" fontId="0" fillId="57" borderId="30" xfId="0" applyNumberFormat="1" applyFill="1" applyBorder="1" applyAlignment="1" applyProtection="1">
      <alignment horizontal="right"/>
      <protection/>
    </xf>
    <xf numFmtId="44" fontId="0" fillId="57" borderId="27" xfId="0" applyNumberFormat="1" applyFill="1" applyBorder="1" applyAlignment="1" applyProtection="1">
      <alignment horizontal="right" vertical="center"/>
      <protection/>
    </xf>
    <xf numFmtId="44" fontId="0" fillId="57" borderId="27" xfId="0" applyNumberFormat="1" applyFill="1" applyBorder="1" applyAlignment="1" applyProtection="1">
      <alignment horizontal="left" vertical="top"/>
      <protection/>
    </xf>
    <xf numFmtId="44" fontId="0" fillId="57" borderId="27" xfId="0" applyNumberFormat="1" applyFill="1" applyBorder="1" applyAlignment="1" applyProtection="1">
      <alignment horizontal="left"/>
      <protection/>
    </xf>
    <xf numFmtId="44" fontId="0" fillId="57" borderId="30" xfId="0" applyNumberFormat="1" applyFill="1" applyBorder="1" applyAlignment="1" applyProtection="1">
      <alignment horizontal="right" vertical="center"/>
      <protection/>
    </xf>
    <xf numFmtId="7" fontId="0" fillId="57" borderId="27" xfId="0" applyNumberFormat="1" applyFont="1" applyFill="1" applyBorder="1" applyAlignment="1" applyProtection="1">
      <alignment horizontal="right" vertical="top"/>
      <protection/>
    </xf>
    <xf numFmtId="7" fontId="0" fillId="57" borderId="27" xfId="0" applyNumberFormat="1" applyFill="1" applyBorder="1" applyAlignment="1" applyProtection="1">
      <alignment horizontal="right"/>
      <protection/>
    </xf>
    <xf numFmtId="7" fontId="0" fillId="57" borderId="27" xfId="0" applyNumberFormat="1" applyFont="1" applyFill="1" applyBorder="1" applyAlignment="1" applyProtection="1">
      <alignment horizontal="right"/>
      <protection/>
    </xf>
    <xf numFmtId="44" fontId="0" fillId="57" borderId="54" xfId="0" applyNumberFormat="1" applyFill="1" applyBorder="1" applyAlignment="1">
      <alignment horizontal="right" vertical="center"/>
    </xf>
    <xf numFmtId="44" fontId="0" fillId="57" borderId="0" xfId="0" applyNumberFormat="1" applyFill="1" applyBorder="1" applyAlignment="1">
      <alignment horizontal="right"/>
    </xf>
    <xf numFmtId="44" fontId="0" fillId="57" borderId="30" xfId="0" applyNumberFormat="1" applyFill="1" applyBorder="1" applyAlignment="1">
      <alignment horizontal="right"/>
    </xf>
    <xf numFmtId="44" fontId="0" fillId="57" borderId="33" xfId="0" applyNumberFormat="1" applyFill="1" applyBorder="1" applyAlignment="1">
      <alignment horizontal="right"/>
    </xf>
    <xf numFmtId="44" fontId="0" fillId="57" borderId="32" xfId="0" applyNumberFormat="1" applyFill="1" applyBorder="1" applyAlignment="1">
      <alignment horizontal="right"/>
    </xf>
    <xf numFmtId="44" fontId="0" fillId="57" borderId="21" xfId="0" applyNumberFormat="1" applyFill="1" applyBorder="1" applyAlignment="1">
      <alignment horizontal="right"/>
    </xf>
    <xf numFmtId="44" fontId="0" fillId="57" borderId="0" xfId="0" applyNumberFormat="1" applyFill="1" applyAlignment="1">
      <alignment horizontal="right"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3" fontId="65" fillId="0" borderId="1" xfId="0" applyNumberFormat="1" applyFont="1" applyFill="1" applyBorder="1" applyAlignment="1" applyProtection="1">
      <alignment horizontal="left" vertical="top" wrapText="1"/>
      <protection/>
    </xf>
    <xf numFmtId="172" fontId="65" fillId="0" borderId="1" xfId="0" applyNumberFormat="1" applyFont="1" applyFill="1" applyBorder="1" applyAlignment="1" applyProtection="1">
      <alignment horizontal="left" vertical="top" wrapText="1"/>
      <protection/>
    </xf>
    <xf numFmtId="172" fontId="65" fillId="0" borderId="1" xfId="0" applyNumberFormat="1" applyFont="1" applyFill="1" applyBorder="1" applyAlignment="1" applyProtection="1">
      <alignment horizontal="center" vertical="top" wrapText="1"/>
      <protection/>
    </xf>
    <xf numFmtId="0" fontId="65" fillId="0" borderId="1" xfId="0" applyNumberFormat="1" applyFont="1" applyFill="1" applyBorder="1" applyAlignment="1" applyProtection="1">
      <alignment horizontal="center" vertical="top" wrapText="1"/>
      <protection/>
    </xf>
    <xf numFmtId="0" fontId="43" fillId="2" borderId="0" xfId="0" applyNumberFormat="1" applyFont="1" applyBorder="1" applyAlignment="1">
      <alignment horizontal="center" vertical="top"/>
    </xf>
    <xf numFmtId="173" fontId="65" fillId="0" borderId="1" xfId="0" applyNumberFormat="1" applyFont="1" applyFill="1" applyBorder="1" applyAlignment="1" applyProtection="1">
      <alignment horizontal="left" vertical="top"/>
      <protection/>
    </xf>
    <xf numFmtId="173" fontId="43" fillId="0" borderId="38" xfId="0" applyNumberFormat="1" applyFont="1" applyFill="1" applyBorder="1" applyAlignment="1" applyProtection="1">
      <alignment horizontal="left" vertical="top" wrapText="1"/>
      <protection/>
    </xf>
    <xf numFmtId="172" fontId="43" fillId="0" borderId="0" xfId="0" applyNumberFormat="1" applyFont="1" applyFill="1" applyBorder="1" applyAlignment="1" applyProtection="1">
      <alignment horizontal="left" vertical="top" wrapText="1"/>
      <protection/>
    </xf>
    <xf numFmtId="1" fontId="43" fillId="2" borderId="1" xfId="0" applyNumberFormat="1" applyFont="1" applyBorder="1" applyAlignment="1">
      <alignment horizontal="center" vertical="top"/>
    </xf>
    <xf numFmtId="0" fontId="43" fillId="2" borderId="1" xfId="0" applyNumberFormat="1" applyFont="1" applyBorder="1" applyAlignment="1">
      <alignment horizontal="center" vertical="top"/>
    </xf>
    <xf numFmtId="1" fontId="4" fillId="2" borderId="0" xfId="0" applyNumberFormat="1" applyFont="1" applyAlignment="1">
      <alignment horizontal="center" vertical="top"/>
    </xf>
    <xf numFmtId="1" fontId="0" fillId="2" borderId="0" xfId="0" applyNumberFormat="1" applyAlignment="1">
      <alignment horizontal="center" vertical="top"/>
    </xf>
    <xf numFmtId="1" fontId="6" fillId="2" borderId="41" xfId="0" applyNumberFormat="1" applyFont="1" applyBorder="1" applyAlignment="1">
      <alignment horizontal="left" vertical="center" wrapText="1"/>
    </xf>
    <xf numFmtId="0" fontId="0" fillId="2" borderId="55" xfId="0" applyNumberFormat="1" applyBorder="1" applyAlignment="1">
      <alignment vertical="center" wrapText="1"/>
    </xf>
    <xf numFmtId="0" fontId="0" fillId="2" borderId="56" xfId="0" applyNumberFormat="1" applyBorder="1" applyAlignment="1">
      <alignment vertical="center" wrapText="1"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7" xfId="0" applyNumberFormat="1" applyBorder="1" applyAlignment="1">
      <alignment vertical="center" wrapText="1"/>
    </xf>
    <xf numFmtId="1" fontId="6" fillId="2" borderId="58" xfId="0" applyNumberFormat="1" applyFont="1" applyBorder="1" applyAlignment="1">
      <alignment horizontal="left" vertical="center" wrapText="1"/>
    </xf>
    <xf numFmtId="0" fontId="0" fillId="2" borderId="59" xfId="0" applyNumberFormat="1" applyBorder="1" applyAlignment="1">
      <alignment vertical="center" wrapText="1"/>
    </xf>
    <xf numFmtId="0" fontId="0" fillId="2" borderId="60" xfId="0" applyNumberFormat="1" applyBorder="1" applyAlignment="1">
      <alignment vertical="center" wrapText="1"/>
    </xf>
    <xf numFmtId="1" fontId="3" fillId="2" borderId="61" xfId="0" applyNumberFormat="1" applyFont="1" applyBorder="1" applyAlignment="1">
      <alignment horizontal="left" vertical="center" wrapText="1"/>
    </xf>
    <xf numFmtId="0" fontId="0" fillId="2" borderId="62" xfId="0" applyNumberFormat="1" applyBorder="1" applyAlignment="1">
      <alignment vertical="center" wrapText="1"/>
    </xf>
    <xf numFmtId="0" fontId="0" fillId="2" borderId="63" xfId="0" applyNumberFormat="1" applyBorder="1" applyAlignment="1">
      <alignment vertical="center" wrapText="1"/>
    </xf>
    <xf numFmtId="1" fontId="3" fillId="2" borderId="58" xfId="0" applyNumberFormat="1" applyFont="1" applyBorder="1" applyAlignment="1">
      <alignment horizontal="left" vertical="center" wrapText="1"/>
    </xf>
    <xf numFmtId="7" fontId="0" fillId="2" borderId="64" xfId="0" applyNumberFormat="1" applyBorder="1" applyAlignment="1">
      <alignment horizontal="center"/>
    </xf>
    <xf numFmtId="0" fontId="0" fillId="2" borderId="65" xfId="0" applyNumberFormat="1" applyBorder="1" applyAlignment="1">
      <alignment/>
    </xf>
    <xf numFmtId="1" fontId="3" fillId="2" borderId="66" xfId="0" applyNumberFormat="1" applyFont="1" applyBorder="1" applyAlignment="1">
      <alignment horizontal="left" vertical="center" wrapText="1"/>
    </xf>
    <xf numFmtId="0" fontId="0" fillId="2" borderId="67" xfId="0" applyNumberFormat="1" applyBorder="1" applyAlignment="1">
      <alignment vertical="center" wrapText="1"/>
    </xf>
    <xf numFmtId="0" fontId="0" fillId="2" borderId="68" xfId="0" applyNumberFormat="1" applyBorder="1" applyAlignment="1">
      <alignment vertical="center" wrapText="1"/>
    </xf>
    <xf numFmtId="0" fontId="0" fillId="2" borderId="69" xfId="0" applyNumberFormat="1" applyBorder="1" applyAlignment="1">
      <alignment/>
    </xf>
    <xf numFmtId="0" fontId="0" fillId="2" borderId="70" xfId="0" applyNumberFormat="1" applyBorder="1" applyAlignment="1">
      <alignment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3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3"/>
  <sheetViews>
    <sheetView showZeros="0" tabSelected="1" showOutlineSymbols="0" zoomScale="75" zoomScaleNormal="75" zoomScaleSheetLayoutView="75" workbookViewId="0" topLeftCell="B238">
      <selection activeCell="G256" sqref="G256"/>
    </sheetView>
  </sheetViews>
  <sheetFormatPr defaultColWidth="10.5546875" defaultRowHeight="15"/>
  <cols>
    <col min="1" max="1" width="5.77734375" style="15" hidden="1" customWidth="1"/>
    <col min="2" max="2" width="8.77734375" style="9" customWidth="1"/>
    <col min="3" max="3" width="38.88671875" style="0" customWidth="1"/>
    <col min="4" max="4" width="12.6640625" style="18" customWidth="1"/>
    <col min="5" max="5" width="6.77734375" style="69" customWidth="1"/>
    <col min="6" max="6" width="9.77734375" style="69" customWidth="1"/>
    <col min="7" max="7" width="13.5546875" style="163" customWidth="1"/>
    <col min="8" max="8" width="15.10546875" style="66" customWidth="1"/>
  </cols>
  <sheetData>
    <row r="1" spans="1:8" ht="15.75">
      <c r="A1" s="22"/>
      <c r="B1" s="175" t="s">
        <v>586</v>
      </c>
      <c r="C1" s="175"/>
      <c r="D1" s="175"/>
      <c r="E1" s="175"/>
      <c r="F1" s="175"/>
      <c r="G1" s="175"/>
      <c r="H1" s="175"/>
    </row>
    <row r="2" spans="1:8" ht="15">
      <c r="A2" s="21"/>
      <c r="B2" s="176" t="s">
        <v>474</v>
      </c>
      <c r="C2" s="176"/>
      <c r="D2" s="176"/>
      <c r="E2" s="176"/>
      <c r="F2" s="176"/>
      <c r="G2" s="176"/>
      <c r="H2" s="176"/>
    </row>
    <row r="3" spans="1:8" ht="15">
      <c r="A3" s="12"/>
      <c r="B3" s="9" t="s">
        <v>0</v>
      </c>
      <c r="C3" s="25"/>
      <c r="D3" s="25"/>
      <c r="G3" s="143"/>
      <c r="H3" s="67"/>
    </row>
    <row r="4" spans="1:8" ht="15">
      <c r="A4" s="37" t="s">
        <v>26</v>
      </c>
      <c r="B4" s="10" t="s">
        <v>2</v>
      </c>
      <c r="C4" s="2" t="s">
        <v>3</v>
      </c>
      <c r="D4" s="1" t="s">
        <v>4</v>
      </c>
      <c r="E4" s="70" t="s">
        <v>5</v>
      </c>
      <c r="F4" s="70" t="s">
        <v>6</v>
      </c>
      <c r="G4" s="144" t="s">
        <v>7</v>
      </c>
      <c r="H4" s="68" t="s">
        <v>8</v>
      </c>
    </row>
    <row r="5" spans="1:8" ht="15.75" thickBot="1">
      <c r="A5" s="16"/>
      <c r="B5" s="31"/>
      <c r="C5" s="32"/>
      <c r="D5" s="33" t="s">
        <v>9</v>
      </c>
      <c r="E5" s="71"/>
      <c r="F5" s="71" t="s">
        <v>10</v>
      </c>
      <c r="G5" s="145"/>
      <c r="H5" s="65"/>
    </row>
    <row r="6" spans="1:8" s="28" customFormat="1" ht="30" customHeight="1" thickTop="1">
      <c r="A6" s="26"/>
      <c r="B6" s="136" t="s">
        <v>11</v>
      </c>
      <c r="C6" s="177" t="s">
        <v>320</v>
      </c>
      <c r="D6" s="178"/>
      <c r="E6" s="178"/>
      <c r="F6" s="179"/>
      <c r="G6" s="146"/>
      <c r="H6" s="126" t="s">
        <v>1</v>
      </c>
    </row>
    <row r="7" spans="1:8" s="28" customFormat="1" ht="30" customHeight="1">
      <c r="A7" s="26"/>
      <c r="B7" s="64" t="s">
        <v>475</v>
      </c>
      <c r="C7" s="40" t="s">
        <v>476</v>
      </c>
      <c r="D7" s="41" t="s">
        <v>477</v>
      </c>
      <c r="E7" s="42" t="s">
        <v>478</v>
      </c>
      <c r="F7" s="120">
        <v>1</v>
      </c>
      <c r="G7" s="147"/>
      <c r="H7" s="127">
        <f aca="true" t="shared" si="0" ref="H7:H49">ROUND(F7*G7,2)</f>
        <v>0</v>
      </c>
    </row>
    <row r="8" spans="1:8" s="28" customFormat="1" ht="30" customHeight="1">
      <c r="A8" s="26"/>
      <c r="B8" s="64" t="s">
        <v>29</v>
      </c>
      <c r="C8" s="40" t="s">
        <v>479</v>
      </c>
      <c r="D8" s="41" t="s">
        <v>480</v>
      </c>
      <c r="E8" s="42" t="s">
        <v>478</v>
      </c>
      <c r="F8" s="120">
        <v>1</v>
      </c>
      <c r="G8" s="147"/>
      <c r="H8" s="127">
        <f t="shared" si="0"/>
        <v>0</v>
      </c>
    </row>
    <row r="9" spans="1:8" s="28" customFormat="1" ht="30" customHeight="1">
      <c r="A9" s="26"/>
      <c r="B9" s="64" t="s">
        <v>118</v>
      </c>
      <c r="C9" s="40" t="s">
        <v>525</v>
      </c>
      <c r="D9" s="41" t="s">
        <v>481</v>
      </c>
      <c r="E9" s="42" t="s">
        <v>478</v>
      </c>
      <c r="F9" s="120">
        <v>1</v>
      </c>
      <c r="G9" s="147"/>
      <c r="H9" s="127">
        <f t="shared" si="0"/>
        <v>0</v>
      </c>
    </row>
    <row r="10" spans="1:8" s="28" customFormat="1" ht="30" customHeight="1">
      <c r="A10" s="26"/>
      <c r="B10" s="64" t="s">
        <v>121</v>
      </c>
      <c r="C10" s="40" t="s">
        <v>526</v>
      </c>
      <c r="D10" s="41" t="s">
        <v>483</v>
      </c>
      <c r="E10" s="116" t="s">
        <v>478</v>
      </c>
      <c r="F10" s="120">
        <v>1</v>
      </c>
      <c r="G10" s="147"/>
      <c r="H10" s="127">
        <f t="shared" si="0"/>
        <v>0</v>
      </c>
    </row>
    <row r="11" spans="1:8" s="28" customFormat="1" ht="30" customHeight="1">
      <c r="A11" s="26"/>
      <c r="B11" s="64" t="s">
        <v>122</v>
      </c>
      <c r="C11" s="40" t="s">
        <v>517</v>
      </c>
      <c r="D11" s="41" t="s">
        <v>488</v>
      </c>
      <c r="E11" s="116" t="s">
        <v>486</v>
      </c>
      <c r="F11" s="121">
        <v>2500</v>
      </c>
      <c r="G11" s="147"/>
      <c r="H11" s="127">
        <f t="shared" si="0"/>
        <v>0</v>
      </c>
    </row>
    <row r="12" spans="1:8" s="28" customFormat="1" ht="30" customHeight="1">
      <c r="A12" s="26"/>
      <c r="B12" s="64" t="s">
        <v>124</v>
      </c>
      <c r="C12" s="40" t="s">
        <v>527</v>
      </c>
      <c r="D12" s="41" t="s">
        <v>231</v>
      </c>
      <c r="E12" s="42" t="s">
        <v>53</v>
      </c>
      <c r="F12" s="120">
        <v>150</v>
      </c>
      <c r="G12" s="147"/>
      <c r="H12" s="127">
        <f t="shared" si="0"/>
        <v>0</v>
      </c>
    </row>
    <row r="13" spans="1:8" s="28" customFormat="1" ht="30" customHeight="1">
      <c r="A13" s="26"/>
      <c r="B13" s="64" t="s">
        <v>128</v>
      </c>
      <c r="C13" s="40" t="s">
        <v>528</v>
      </c>
      <c r="D13" s="41" t="s">
        <v>495</v>
      </c>
      <c r="E13" s="116" t="s">
        <v>529</v>
      </c>
      <c r="F13" s="121">
        <v>1500</v>
      </c>
      <c r="G13" s="147"/>
      <c r="H13" s="127">
        <f t="shared" si="0"/>
        <v>0</v>
      </c>
    </row>
    <row r="14" spans="1:8" s="28" customFormat="1" ht="30" customHeight="1">
      <c r="A14" s="26"/>
      <c r="B14" s="64" t="s">
        <v>131</v>
      </c>
      <c r="C14" s="115" t="s">
        <v>482</v>
      </c>
      <c r="D14" s="41" t="s">
        <v>507</v>
      </c>
      <c r="E14" s="42"/>
      <c r="F14" s="122"/>
      <c r="G14" s="148"/>
      <c r="H14" s="127"/>
    </row>
    <row r="15" spans="1:8" s="28" customFormat="1" ht="30" customHeight="1">
      <c r="A15" s="26"/>
      <c r="B15" s="61" t="s">
        <v>31</v>
      </c>
      <c r="C15" s="115" t="s">
        <v>484</v>
      </c>
      <c r="D15" s="41"/>
      <c r="E15" s="42" t="s">
        <v>478</v>
      </c>
      <c r="F15" s="120">
        <v>1</v>
      </c>
      <c r="G15" s="147"/>
      <c r="H15" s="127">
        <f t="shared" si="0"/>
        <v>0</v>
      </c>
    </row>
    <row r="16" spans="1:8" s="28" customFormat="1" ht="30" customHeight="1">
      <c r="A16" s="26"/>
      <c r="B16" s="61" t="s">
        <v>42</v>
      </c>
      <c r="C16" s="40" t="s">
        <v>530</v>
      </c>
      <c r="D16" s="41"/>
      <c r="E16" s="42" t="s">
        <v>478</v>
      </c>
      <c r="F16" s="120">
        <v>1</v>
      </c>
      <c r="G16" s="147"/>
      <c r="H16" s="127">
        <f t="shared" si="0"/>
        <v>0</v>
      </c>
    </row>
    <row r="17" spans="1:8" s="28" customFormat="1" ht="30" customHeight="1">
      <c r="A17" s="26"/>
      <c r="B17" s="61" t="s">
        <v>54</v>
      </c>
      <c r="C17" s="40" t="s">
        <v>531</v>
      </c>
      <c r="D17" s="41"/>
      <c r="E17" s="42" t="s">
        <v>478</v>
      </c>
      <c r="F17" s="120">
        <v>1</v>
      </c>
      <c r="G17" s="147"/>
      <c r="H17" s="127">
        <f t="shared" si="0"/>
        <v>0</v>
      </c>
    </row>
    <row r="18" spans="1:8" s="28" customFormat="1" ht="30" customHeight="1">
      <c r="A18" s="26"/>
      <c r="B18" s="61" t="s">
        <v>67</v>
      </c>
      <c r="C18" s="40" t="s">
        <v>532</v>
      </c>
      <c r="D18" s="41"/>
      <c r="E18" s="42" t="s">
        <v>478</v>
      </c>
      <c r="F18" s="120">
        <v>1</v>
      </c>
      <c r="G18" s="147"/>
      <c r="H18" s="127">
        <f t="shared" si="0"/>
        <v>0</v>
      </c>
    </row>
    <row r="19" spans="1:8" s="28" customFormat="1" ht="30" customHeight="1">
      <c r="A19" s="26"/>
      <c r="B19" s="64" t="s">
        <v>132</v>
      </c>
      <c r="C19" s="40" t="s">
        <v>487</v>
      </c>
      <c r="D19" s="41" t="s">
        <v>509</v>
      </c>
      <c r="E19" s="116"/>
      <c r="F19" s="122"/>
      <c r="G19" s="148"/>
      <c r="H19" s="127"/>
    </row>
    <row r="20" spans="1:8" s="28" customFormat="1" ht="30" customHeight="1">
      <c r="A20" s="26"/>
      <c r="B20" s="61" t="s">
        <v>31</v>
      </c>
      <c r="C20" s="40" t="s">
        <v>489</v>
      </c>
      <c r="D20" s="41"/>
      <c r="E20" s="42" t="s">
        <v>478</v>
      </c>
      <c r="F20" s="120">
        <v>1</v>
      </c>
      <c r="G20" s="147"/>
      <c r="H20" s="127">
        <f t="shared" si="0"/>
        <v>0</v>
      </c>
    </row>
    <row r="21" spans="1:8" s="28" customFormat="1" ht="30" customHeight="1">
      <c r="A21" s="26"/>
      <c r="B21" s="61" t="s">
        <v>42</v>
      </c>
      <c r="C21" s="40" t="s">
        <v>490</v>
      </c>
      <c r="D21" s="41"/>
      <c r="E21" s="42" t="s">
        <v>478</v>
      </c>
      <c r="F21" s="120">
        <v>1</v>
      </c>
      <c r="G21" s="147"/>
      <c r="H21" s="127">
        <f t="shared" si="0"/>
        <v>0</v>
      </c>
    </row>
    <row r="22" spans="1:8" s="28" customFormat="1" ht="30" customHeight="1">
      <c r="A22" s="26"/>
      <c r="B22" s="64" t="s">
        <v>133</v>
      </c>
      <c r="C22" s="40" t="s">
        <v>491</v>
      </c>
      <c r="D22" s="41" t="s">
        <v>510</v>
      </c>
      <c r="E22" s="116" t="s">
        <v>492</v>
      </c>
      <c r="F22" s="121">
        <v>100000</v>
      </c>
      <c r="G22" s="147"/>
      <c r="H22" s="127">
        <f t="shared" si="0"/>
        <v>0</v>
      </c>
    </row>
    <row r="23" spans="1:8" s="28" customFormat="1" ht="30" customHeight="1">
      <c r="A23" s="26"/>
      <c r="B23" s="64" t="s">
        <v>135</v>
      </c>
      <c r="C23" s="40" t="s">
        <v>493</v>
      </c>
      <c r="D23" s="41" t="s">
        <v>510</v>
      </c>
      <c r="E23" s="116" t="s">
        <v>492</v>
      </c>
      <c r="F23" s="121">
        <v>50000</v>
      </c>
      <c r="G23" s="147"/>
      <c r="H23" s="127">
        <f t="shared" si="0"/>
        <v>0</v>
      </c>
    </row>
    <row r="24" spans="1:8" s="28" customFormat="1" ht="30" customHeight="1">
      <c r="A24" s="26"/>
      <c r="B24" s="64" t="s">
        <v>149</v>
      </c>
      <c r="C24" s="40" t="s">
        <v>494</v>
      </c>
      <c r="D24" s="41" t="s">
        <v>511</v>
      </c>
      <c r="E24" s="42"/>
      <c r="F24" s="122"/>
      <c r="G24" s="148"/>
      <c r="H24" s="127"/>
    </row>
    <row r="25" spans="1:8" s="28" customFormat="1" ht="30" customHeight="1">
      <c r="A25" s="26"/>
      <c r="B25" s="61" t="s">
        <v>31</v>
      </c>
      <c r="C25" s="40" t="s">
        <v>503</v>
      </c>
      <c r="D25" s="41"/>
      <c r="E25" s="42" t="s">
        <v>478</v>
      </c>
      <c r="F25" s="120">
        <v>1</v>
      </c>
      <c r="G25" s="147"/>
      <c r="H25" s="127">
        <f t="shared" si="0"/>
        <v>0</v>
      </c>
    </row>
    <row r="26" spans="1:8" s="28" customFormat="1" ht="30" customHeight="1">
      <c r="A26" s="26"/>
      <c r="B26" s="61" t="s">
        <v>42</v>
      </c>
      <c r="C26" s="40" t="s">
        <v>497</v>
      </c>
      <c r="D26" s="41"/>
      <c r="E26" s="42" t="s">
        <v>478</v>
      </c>
      <c r="F26" s="120">
        <v>1</v>
      </c>
      <c r="G26" s="147"/>
      <c r="H26" s="127">
        <f t="shared" si="0"/>
        <v>0</v>
      </c>
    </row>
    <row r="27" spans="1:8" s="28" customFormat="1" ht="30" customHeight="1">
      <c r="A27" s="26"/>
      <c r="B27" s="61" t="s">
        <v>54</v>
      </c>
      <c r="C27" s="40" t="s">
        <v>496</v>
      </c>
      <c r="D27" s="41"/>
      <c r="E27" s="42" t="s">
        <v>478</v>
      </c>
      <c r="F27" s="120">
        <v>1</v>
      </c>
      <c r="G27" s="147"/>
      <c r="H27" s="127">
        <f t="shared" si="0"/>
        <v>0</v>
      </c>
    </row>
    <row r="28" spans="1:8" s="28" customFormat="1" ht="30" customHeight="1">
      <c r="A28" s="26"/>
      <c r="B28" s="61" t="s">
        <v>67</v>
      </c>
      <c r="C28" s="40" t="s">
        <v>533</v>
      </c>
      <c r="D28" s="41"/>
      <c r="E28" s="42" t="s">
        <v>478</v>
      </c>
      <c r="F28" s="120">
        <v>1</v>
      </c>
      <c r="G28" s="147"/>
      <c r="H28" s="127">
        <f t="shared" si="0"/>
        <v>0</v>
      </c>
    </row>
    <row r="29" spans="1:8" s="28" customFormat="1" ht="30" customHeight="1">
      <c r="A29" s="26"/>
      <c r="B29" s="61" t="s">
        <v>71</v>
      </c>
      <c r="C29" s="40" t="s">
        <v>534</v>
      </c>
      <c r="D29" s="41"/>
      <c r="E29" s="42" t="s">
        <v>478</v>
      </c>
      <c r="F29" s="120">
        <v>1</v>
      </c>
      <c r="G29" s="147"/>
      <c r="H29" s="127">
        <f t="shared" si="0"/>
        <v>0</v>
      </c>
    </row>
    <row r="30" spans="1:8" s="28" customFormat="1" ht="30" customHeight="1">
      <c r="A30" s="26"/>
      <c r="B30" s="61" t="s">
        <v>169</v>
      </c>
      <c r="C30" s="40" t="s">
        <v>535</v>
      </c>
      <c r="D30" s="41"/>
      <c r="E30" s="42" t="s">
        <v>478</v>
      </c>
      <c r="F30" s="120">
        <v>1</v>
      </c>
      <c r="G30" s="147"/>
      <c r="H30" s="127">
        <f t="shared" si="0"/>
        <v>0</v>
      </c>
    </row>
    <row r="31" spans="1:8" s="28" customFormat="1" ht="30" customHeight="1">
      <c r="A31" s="26"/>
      <c r="B31" s="61" t="s">
        <v>172</v>
      </c>
      <c r="C31" s="40" t="s">
        <v>485</v>
      </c>
      <c r="D31" s="41"/>
      <c r="E31" s="42" t="s">
        <v>478</v>
      </c>
      <c r="F31" s="120">
        <v>1</v>
      </c>
      <c r="G31" s="147"/>
      <c r="H31" s="127">
        <f t="shared" si="0"/>
        <v>0</v>
      </c>
    </row>
    <row r="32" spans="1:8" s="28" customFormat="1" ht="30" customHeight="1">
      <c r="A32" s="26"/>
      <c r="B32" s="61" t="s">
        <v>498</v>
      </c>
      <c r="C32" s="40" t="s">
        <v>500</v>
      </c>
      <c r="D32" s="41"/>
      <c r="E32" s="42" t="s">
        <v>478</v>
      </c>
      <c r="F32" s="120">
        <v>1</v>
      </c>
      <c r="G32" s="147"/>
      <c r="H32" s="127">
        <f t="shared" si="0"/>
        <v>0</v>
      </c>
    </row>
    <row r="33" spans="1:8" s="28" customFormat="1" ht="30" customHeight="1">
      <c r="A33" s="26"/>
      <c r="B33" s="61" t="s">
        <v>499</v>
      </c>
      <c r="C33" s="40" t="s">
        <v>502</v>
      </c>
      <c r="D33" s="41"/>
      <c r="E33" s="42" t="s">
        <v>478</v>
      </c>
      <c r="F33" s="120">
        <v>1</v>
      </c>
      <c r="G33" s="147"/>
      <c r="H33" s="127">
        <f t="shared" si="0"/>
        <v>0</v>
      </c>
    </row>
    <row r="34" spans="1:8" s="28" customFormat="1" ht="30" customHeight="1">
      <c r="A34" s="26"/>
      <c r="B34" s="61" t="s">
        <v>501</v>
      </c>
      <c r="C34" s="40" t="s">
        <v>536</v>
      </c>
      <c r="D34" s="41"/>
      <c r="E34" s="42" t="s">
        <v>478</v>
      </c>
      <c r="F34" s="120">
        <v>1</v>
      </c>
      <c r="G34" s="147"/>
      <c r="H34" s="127">
        <f t="shared" si="0"/>
        <v>0</v>
      </c>
    </row>
    <row r="35" spans="1:8" s="28" customFormat="1" ht="30" customHeight="1">
      <c r="A35" s="26"/>
      <c r="B35" s="64" t="s">
        <v>158</v>
      </c>
      <c r="C35" s="40" t="s">
        <v>504</v>
      </c>
      <c r="D35" s="41" t="s">
        <v>511</v>
      </c>
      <c r="E35" s="42" t="s">
        <v>478</v>
      </c>
      <c r="F35" s="120">
        <v>1</v>
      </c>
      <c r="G35" s="147"/>
      <c r="H35" s="127">
        <f t="shared" si="0"/>
        <v>0</v>
      </c>
    </row>
    <row r="36" spans="1:8" s="28" customFormat="1" ht="30" customHeight="1">
      <c r="A36" s="26"/>
      <c r="B36" s="64" t="s">
        <v>162</v>
      </c>
      <c r="C36" s="40" t="s">
        <v>505</v>
      </c>
      <c r="D36" s="41" t="s">
        <v>511</v>
      </c>
      <c r="E36" s="116" t="s">
        <v>37</v>
      </c>
      <c r="F36" s="121">
        <v>30</v>
      </c>
      <c r="G36" s="147"/>
      <c r="H36" s="127">
        <f t="shared" si="0"/>
        <v>0</v>
      </c>
    </row>
    <row r="37" spans="1:8" s="28" customFormat="1" ht="30" customHeight="1">
      <c r="A37" s="26"/>
      <c r="B37" s="64" t="s">
        <v>163</v>
      </c>
      <c r="C37" s="40" t="s">
        <v>506</v>
      </c>
      <c r="D37" s="41" t="s">
        <v>513</v>
      </c>
      <c r="E37" s="116" t="s">
        <v>53</v>
      </c>
      <c r="F37" s="121">
        <v>200</v>
      </c>
      <c r="G37" s="147"/>
      <c r="H37" s="127">
        <f t="shared" si="0"/>
        <v>0</v>
      </c>
    </row>
    <row r="38" spans="1:8" s="28" customFormat="1" ht="30" customHeight="1">
      <c r="A38" s="26"/>
      <c r="B38" s="64" t="s">
        <v>164</v>
      </c>
      <c r="C38" s="40" t="s">
        <v>503</v>
      </c>
      <c r="D38" s="41" t="s">
        <v>513</v>
      </c>
      <c r="E38" s="116" t="s">
        <v>53</v>
      </c>
      <c r="F38" s="121">
        <v>220</v>
      </c>
      <c r="G38" s="147"/>
      <c r="H38" s="127">
        <f t="shared" si="0"/>
        <v>0</v>
      </c>
    </row>
    <row r="39" spans="1:8" s="28" customFormat="1" ht="30" customHeight="1">
      <c r="A39" s="26"/>
      <c r="B39" s="164" t="s">
        <v>174</v>
      </c>
      <c r="C39" s="40" t="s">
        <v>566</v>
      </c>
      <c r="D39" s="41" t="s">
        <v>513</v>
      </c>
      <c r="E39" s="116" t="s">
        <v>53</v>
      </c>
      <c r="F39" s="121">
        <v>100</v>
      </c>
      <c r="G39" s="147"/>
      <c r="H39" s="127">
        <f t="shared" si="0"/>
        <v>0</v>
      </c>
    </row>
    <row r="40" spans="1:8" s="28" customFormat="1" ht="30" customHeight="1">
      <c r="A40" s="26"/>
      <c r="B40" s="64" t="s">
        <v>181</v>
      </c>
      <c r="C40" s="40" t="s">
        <v>508</v>
      </c>
      <c r="D40" s="41" t="s">
        <v>514</v>
      </c>
      <c r="E40" s="116" t="s">
        <v>37</v>
      </c>
      <c r="F40" s="121">
        <v>4</v>
      </c>
      <c r="G40" s="147"/>
      <c r="H40" s="127">
        <f t="shared" si="0"/>
        <v>0</v>
      </c>
    </row>
    <row r="41" spans="1:8" s="28" customFormat="1" ht="30" customHeight="1">
      <c r="A41" s="26"/>
      <c r="B41" s="64" t="s">
        <v>184</v>
      </c>
      <c r="C41" s="40" t="s">
        <v>537</v>
      </c>
      <c r="D41" s="41" t="s">
        <v>516</v>
      </c>
      <c r="E41" s="116" t="s">
        <v>37</v>
      </c>
      <c r="F41" s="121">
        <v>42</v>
      </c>
      <c r="G41" s="147"/>
      <c r="H41" s="127">
        <f t="shared" si="0"/>
        <v>0</v>
      </c>
    </row>
    <row r="42" spans="1:8" s="28" customFormat="1" ht="30" customHeight="1">
      <c r="A42" s="26"/>
      <c r="B42" s="64" t="s">
        <v>189</v>
      </c>
      <c r="C42" s="40" t="s">
        <v>538</v>
      </c>
      <c r="D42" s="41" t="s">
        <v>518</v>
      </c>
      <c r="E42" s="116" t="s">
        <v>37</v>
      </c>
      <c r="F42" s="121">
        <v>42</v>
      </c>
      <c r="G42" s="147"/>
      <c r="H42" s="127">
        <f t="shared" si="0"/>
        <v>0</v>
      </c>
    </row>
    <row r="43" spans="1:8" s="28" customFormat="1" ht="30" customHeight="1">
      <c r="A43" s="26"/>
      <c r="B43" s="64" t="s">
        <v>193</v>
      </c>
      <c r="C43" s="40" t="s">
        <v>512</v>
      </c>
      <c r="D43" s="41" t="s">
        <v>520</v>
      </c>
      <c r="E43" s="42" t="s">
        <v>478</v>
      </c>
      <c r="F43" s="120">
        <v>1</v>
      </c>
      <c r="G43" s="147"/>
      <c r="H43" s="127">
        <f t="shared" si="0"/>
        <v>0</v>
      </c>
    </row>
    <row r="44" spans="1:8" s="28" customFormat="1" ht="30" customHeight="1">
      <c r="A44" s="26"/>
      <c r="B44" s="64" t="s">
        <v>196</v>
      </c>
      <c r="C44" s="40" t="s">
        <v>539</v>
      </c>
      <c r="D44" s="41" t="s">
        <v>522</v>
      </c>
      <c r="E44" s="42" t="s">
        <v>37</v>
      </c>
      <c r="F44" s="120">
        <v>56</v>
      </c>
      <c r="G44" s="147"/>
      <c r="H44" s="127">
        <f t="shared" si="0"/>
        <v>0</v>
      </c>
    </row>
    <row r="45" spans="1:8" s="28" customFormat="1" ht="30" customHeight="1">
      <c r="A45" s="26"/>
      <c r="B45" s="64" t="s">
        <v>199</v>
      </c>
      <c r="C45" s="40" t="s">
        <v>540</v>
      </c>
      <c r="D45" s="41" t="s">
        <v>522</v>
      </c>
      <c r="E45" s="116" t="s">
        <v>30</v>
      </c>
      <c r="F45" s="123">
        <v>30</v>
      </c>
      <c r="G45" s="147"/>
      <c r="H45" s="127">
        <f t="shared" si="0"/>
        <v>0</v>
      </c>
    </row>
    <row r="46" spans="1:8" s="28" customFormat="1" ht="30" customHeight="1">
      <c r="A46" s="26"/>
      <c r="B46" s="64" t="s">
        <v>200</v>
      </c>
      <c r="C46" s="40" t="s">
        <v>515</v>
      </c>
      <c r="D46" s="41" t="s">
        <v>524</v>
      </c>
      <c r="E46" s="116" t="s">
        <v>53</v>
      </c>
      <c r="F46" s="124">
        <v>120</v>
      </c>
      <c r="G46" s="147"/>
      <c r="H46" s="127">
        <f t="shared" si="0"/>
        <v>0</v>
      </c>
    </row>
    <row r="47" spans="1:8" s="28" customFormat="1" ht="30" customHeight="1">
      <c r="A47" s="26"/>
      <c r="B47" s="64" t="s">
        <v>202</v>
      </c>
      <c r="C47" s="40" t="s">
        <v>519</v>
      </c>
      <c r="D47" s="41" t="s">
        <v>541</v>
      </c>
      <c r="E47" s="116" t="s">
        <v>30</v>
      </c>
      <c r="F47" s="125">
        <v>600</v>
      </c>
      <c r="G47" s="147"/>
      <c r="H47" s="127">
        <f t="shared" si="0"/>
        <v>0</v>
      </c>
    </row>
    <row r="48" spans="1:8" s="28" customFormat="1" ht="30" customHeight="1">
      <c r="A48" s="26"/>
      <c r="B48" s="64" t="s">
        <v>205</v>
      </c>
      <c r="C48" s="40" t="s">
        <v>521</v>
      </c>
      <c r="D48" s="41" t="s">
        <v>542</v>
      </c>
      <c r="E48" s="116" t="s">
        <v>32</v>
      </c>
      <c r="F48" s="125">
        <v>150</v>
      </c>
      <c r="G48" s="147"/>
      <c r="H48" s="127">
        <f t="shared" si="0"/>
        <v>0</v>
      </c>
    </row>
    <row r="49" spans="1:8" ht="36" customHeight="1">
      <c r="A49" s="13"/>
      <c r="B49" s="137" t="s">
        <v>207</v>
      </c>
      <c r="C49" s="40" t="s">
        <v>523</v>
      </c>
      <c r="D49" s="41" t="s">
        <v>543</v>
      </c>
      <c r="E49" s="42" t="s">
        <v>478</v>
      </c>
      <c r="F49" s="120">
        <v>1</v>
      </c>
      <c r="G49" s="147"/>
      <c r="H49" s="127">
        <f t="shared" si="0"/>
        <v>0</v>
      </c>
    </row>
    <row r="50" spans="1:8" ht="30" customHeight="1" thickBot="1">
      <c r="A50" s="14"/>
      <c r="B50" s="138" t="str">
        <f>B6</f>
        <v>A</v>
      </c>
      <c r="C50" s="183" t="str">
        <f>C6</f>
        <v>NESS AVENUE AT STURGEON CREEK - BRIDGE WORKS</v>
      </c>
      <c r="D50" s="184"/>
      <c r="E50" s="184"/>
      <c r="F50" s="185"/>
      <c r="G50" s="149" t="s">
        <v>16</v>
      </c>
      <c r="H50" s="128">
        <f>SUM(H7:H49)</f>
        <v>0</v>
      </c>
    </row>
    <row r="51" spans="1:8" s="28" customFormat="1" ht="30" customHeight="1" thickTop="1">
      <c r="A51" s="26"/>
      <c r="B51" s="139" t="s">
        <v>12</v>
      </c>
      <c r="C51" s="180" t="s">
        <v>316</v>
      </c>
      <c r="D51" s="181"/>
      <c r="E51" s="181"/>
      <c r="F51" s="182"/>
      <c r="G51" s="150"/>
      <c r="H51" s="129"/>
    </row>
    <row r="52" spans="1:8" ht="36" customHeight="1">
      <c r="A52" s="13"/>
      <c r="B52" s="88"/>
      <c r="C52" s="23" t="s">
        <v>18</v>
      </c>
      <c r="D52" s="6"/>
      <c r="E52" s="5" t="s">
        <v>1</v>
      </c>
      <c r="F52" s="5" t="s">
        <v>1</v>
      </c>
      <c r="G52" s="151" t="s">
        <v>1</v>
      </c>
      <c r="H52" s="130"/>
    </row>
    <row r="53" spans="1:8" ht="36" customHeight="1">
      <c r="A53" s="44" t="s">
        <v>113</v>
      </c>
      <c r="B53" s="45" t="s">
        <v>72</v>
      </c>
      <c r="C53" s="46" t="s">
        <v>114</v>
      </c>
      <c r="D53" s="47" t="s">
        <v>321</v>
      </c>
      <c r="E53" s="48" t="s">
        <v>28</v>
      </c>
      <c r="F53" s="5">
        <v>1210</v>
      </c>
      <c r="G53" s="147"/>
      <c r="H53" s="127">
        <f>ROUND(F53*G53,2)</f>
        <v>0</v>
      </c>
    </row>
    <row r="54" spans="1:8" ht="36" customHeight="1">
      <c r="A54" s="49" t="s">
        <v>115</v>
      </c>
      <c r="B54" s="45" t="s">
        <v>73</v>
      </c>
      <c r="C54" s="46" t="s">
        <v>116</v>
      </c>
      <c r="D54" s="47" t="s">
        <v>321</v>
      </c>
      <c r="E54" s="48" t="s">
        <v>30</v>
      </c>
      <c r="F54" s="5">
        <v>2850</v>
      </c>
      <c r="G54" s="147"/>
      <c r="H54" s="127">
        <f aca="true" t="shared" si="1" ref="H54:H115">ROUND(F54*G54,2)</f>
        <v>0</v>
      </c>
    </row>
    <row r="55" spans="1:8" ht="36" customHeight="1">
      <c r="A55" s="49" t="s">
        <v>117</v>
      </c>
      <c r="B55" s="45" t="s">
        <v>74</v>
      </c>
      <c r="C55" s="46" t="s">
        <v>119</v>
      </c>
      <c r="D55" s="47" t="s">
        <v>321</v>
      </c>
      <c r="E55" s="48"/>
      <c r="F55" s="5"/>
      <c r="G55" s="151"/>
      <c r="H55" s="127"/>
    </row>
    <row r="56" spans="1:8" ht="36" customHeight="1">
      <c r="A56" s="49" t="s">
        <v>232</v>
      </c>
      <c r="B56" s="50" t="s">
        <v>31</v>
      </c>
      <c r="C56" s="46" t="s">
        <v>233</v>
      </c>
      <c r="D56" s="51" t="s">
        <v>1</v>
      </c>
      <c r="E56" s="48" t="s">
        <v>32</v>
      </c>
      <c r="F56" s="5">
        <v>1420</v>
      </c>
      <c r="G56" s="147"/>
      <c r="H56" s="127">
        <f t="shared" si="1"/>
        <v>0</v>
      </c>
    </row>
    <row r="57" spans="1:8" ht="36" customHeight="1">
      <c r="A57" s="44" t="s">
        <v>322</v>
      </c>
      <c r="B57" s="50" t="s">
        <v>42</v>
      </c>
      <c r="C57" s="46" t="s">
        <v>120</v>
      </c>
      <c r="D57" s="51" t="s">
        <v>1</v>
      </c>
      <c r="E57" s="48" t="s">
        <v>32</v>
      </c>
      <c r="F57" s="5">
        <v>2840</v>
      </c>
      <c r="G57" s="147"/>
      <c r="H57" s="127">
        <f t="shared" si="1"/>
        <v>0</v>
      </c>
    </row>
    <row r="58" spans="1:8" ht="36" customHeight="1">
      <c r="A58" s="49" t="s">
        <v>33</v>
      </c>
      <c r="B58" s="45" t="s">
        <v>75</v>
      </c>
      <c r="C58" s="46" t="s">
        <v>34</v>
      </c>
      <c r="D58" s="47" t="s">
        <v>321</v>
      </c>
      <c r="E58" s="48" t="s">
        <v>28</v>
      </c>
      <c r="F58" s="5">
        <v>620</v>
      </c>
      <c r="G58" s="147"/>
      <c r="H58" s="127">
        <f t="shared" si="1"/>
        <v>0</v>
      </c>
    </row>
    <row r="59" spans="1:8" ht="36" customHeight="1">
      <c r="A59" s="44" t="s">
        <v>35</v>
      </c>
      <c r="B59" s="45" t="s">
        <v>76</v>
      </c>
      <c r="C59" s="46" t="s">
        <v>36</v>
      </c>
      <c r="D59" s="47" t="s">
        <v>321</v>
      </c>
      <c r="E59" s="48" t="s">
        <v>30</v>
      </c>
      <c r="F59" s="5">
        <v>860</v>
      </c>
      <c r="G59" s="147"/>
      <c r="H59" s="127">
        <f t="shared" si="1"/>
        <v>0</v>
      </c>
    </row>
    <row r="60" spans="1:8" ht="36" customHeight="1">
      <c r="A60" s="49" t="s">
        <v>123</v>
      </c>
      <c r="B60" s="45" t="s">
        <v>77</v>
      </c>
      <c r="C60" s="46" t="s">
        <v>125</v>
      </c>
      <c r="D60" s="51" t="s">
        <v>126</v>
      </c>
      <c r="E60" s="48" t="s">
        <v>30</v>
      </c>
      <c r="F60" s="5">
        <v>4115</v>
      </c>
      <c r="G60" s="147"/>
      <c r="H60" s="127">
        <f t="shared" si="1"/>
        <v>0</v>
      </c>
    </row>
    <row r="61" spans="1:8" ht="36" customHeight="1">
      <c r="A61" s="49" t="s">
        <v>127</v>
      </c>
      <c r="B61" s="45" t="s">
        <v>79</v>
      </c>
      <c r="C61" s="46" t="s">
        <v>129</v>
      </c>
      <c r="D61" s="51" t="s">
        <v>130</v>
      </c>
      <c r="E61" s="48" t="s">
        <v>30</v>
      </c>
      <c r="F61" s="5">
        <v>410</v>
      </c>
      <c r="G61" s="147"/>
      <c r="H61" s="127">
        <f t="shared" si="1"/>
        <v>0</v>
      </c>
    </row>
    <row r="62" spans="1:8" ht="18" customHeight="1">
      <c r="A62" s="13"/>
      <c r="B62" s="88"/>
      <c r="C62" s="23"/>
      <c r="D62" s="6"/>
      <c r="E62" s="5"/>
      <c r="F62" s="5"/>
      <c r="G62" s="151"/>
      <c r="H62" s="127"/>
    </row>
    <row r="63" spans="1:8" ht="36" customHeight="1">
      <c r="A63" s="13"/>
      <c r="B63" s="88"/>
      <c r="C63" s="24" t="s">
        <v>19</v>
      </c>
      <c r="D63" s="6"/>
      <c r="E63" s="6"/>
      <c r="F63" s="6"/>
      <c r="G63" s="151"/>
      <c r="H63" s="127"/>
    </row>
    <row r="64" spans="1:8" ht="36" customHeight="1">
      <c r="A64" s="52" t="s">
        <v>78</v>
      </c>
      <c r="B64" s="45" t="s">
        <v>83</v>
      </c>
      <c r="C64" s="46" t="s">
        <v>80</v>
      </c>
      <c r="D64" s="47" t="s">
        <v>321</v>
      </c>
      <c r="E64" s="48"/>
      <c r="F64" s="6"/>
      <c r="G64" s="151"/>
      <c r="H64" s="127"/>
    </row>
    <row r="65" spans="1:8" ht="36" customHeight="1">
      <c r="A65" s="52" t="s">
        <v>81</v>
      </c>
      <c r="B65" s="50" t="s">
        <v>31</v>
      </c>
      <c r="C65" s="46" t="s">
        <v>82</v>
      </c>
      <c r="D65" s="51" t="s">
        <v>1</v>
      </c>
      <c r="E65" s="48" t="s">
        <v>30</v>
      </c>
      <c r="F65" s="6">
        <v>3310</v>
      </c>
      <c r="G65" s="147"/>
      <c r="H65" s="127">
        <f t="shared" si="1"/>
        <v>0</v>
      </c>
    </row>
    <row r="66" spans="1:8" ht="36" customHeight="1">
      <c r="A66" s="52" t="s">
        <v>323</v>
      </c>
      <c r="B66" s="50" t="s">
        <v>42</v>
      </c>
      <c r="C66" s="46" t="s">
        <v>324</v>
      </c>
      <c r="D66" s="51" t="s">
        <v>1</v>
      </c>
      <c r="E66" s="48" t="s">
        <v>30</v>
      </c>
      <c r="F66" s="6">
        <v>3310</v>
      </c>
      <c r="G66" s="147"/>
      <c r="H66" s="127">
        <f t="shared" si="1"/>
        <v>0</v>
      </c>
    </row>
    <row r="67" spans="1:8" ht="36" customHeight="1">
      <c r="A67" s="52" t="s">
        <v>242</v>
      </c>
      <c r="B67" s="45" t="s">
        <v>84</v>
      </c>
      <c r="C67" s="46" t="s">
        <v>244</v>
      </c>
      <c r="D67" s="51" t="s">
        <v>136</v>
      </c>
      <c r="E67" s="48"/>
      <c r="F67" s="6"/>
      <c r="G67" s="151"/>
      <c r="H67" s="127"/>
    </row>
    <row r="68" spans="1:8" ht="36" customHeight="1">
      <c r="A68" s="52" t="s">
        <v>245</v>
      </c>
      <c r="B68" s="50" t="s">
        <v>31</v>
      </c>
      <c r="C68" s="46" t="s">
        <v>138</v>
      </c>
      <c r="D68" s="51" t="s">
        <v>1</v>
      </c>
      <c r="E68" s="48" t="s">
        <v>30</v>
      </c>
      <c r="F68" s="6">
        <v>610</v>
      </c>
      <c r="G68" s="147"/>
      <c r="H68" s="127">
        <f t="shared" si="1"/>
        <v>0</v>
      </c>
    </row>
    <row r="69" spans="1:8" ht="36" customHeight="1">
      <c r="A69" s="52" t="s">
        <v>134</v>
      </c>
      <c r="B69" s="45" t="s">
        <v>85</v>
      </c>
      <c r="C69" s="46" t="s">
        <v>51</v>
      </c>
      <c r="D69" s="51" t="s">
        <v>136</v>
      </c>
      <c r="E69" s="48"/>
      <c r="F69" s="6"/>
      <c r="G69" s="151"/>
      <c r="H69" s="127"/>
    </row>
    <row r="70" spans="1:8" ht="36" customHeight="1">
      <c r="A70" s="52" t="s">
        <v>137</v>
      </c>
      <c r="B70" s="50" t="s">
        <v>31</v>
      </c>
      <c r="C70" s="46" t="s">
        <v>138</v>
      </c>
      <c r="D70" s="51" t="s">
        <v>52</v>
      </c>
      <c r="E70" s="48"/>
      <c r="F70" s="6"/>
      <c r="G70" s="151"/>
      <c r="H70" s="127"/>
    </row>
    <row r="71" spans="1:8" ht="36" customHeight="1">
      <c r="A71" s="52" t="s">
        <v>145</v>
      </c>
      <c r="B71" s="53" t="s">
        <v>140</v>
      </c>
      <c r="C71" s="46" t="s">
        <v>147</v>
      </c>
      <c r="D71" s="51" t="s">
        <v>1</v>
      </c>
      <c r="E71" s="48" t="s">
        <v>30</v>
      </c>
      <c r="F71" s="6">
        <v>235</v>
      </c>
      <c r="G71" s="147"/>
      <c r="H71" s="127">
        <f t="shared" si="1"/>
        <v>0</v>
      </c>
    </row>
    <row r="72" spans="1:8" ht="36" customHeight="1">
      <c r="A72" s="52" t="s">
        <v>309</v>
      </c>
      <c r="B72" s="45" t="s">
        <v>86</v>
      </c>
      <c r="C72" s="46" t="s">
        <v>310</v>
      </c>
      <c r="D72" s="51" t="s">
        <v>150</v>
      </c>
      <c r="E72" s="48"/>
      <c r="F72" s="6"/>
      <c r="G72" s="151"/>
      <c r="H72" s="127"/>
    </row>
    <row r="73" spans="1:8" ht="36" customHeight="1">
      <c r="A73" s="52" t="s">
        <v>311</v>
      </c>
      <c r="B73" s="50" t="s">
        <v>31</v>
      </c>
      <c r="C73" s="46" t="s">
        <v>571</v>
      </c>
      <c r="D73" s="51" t="s">
        <v>1</v>
      </c>
      <c r="E73" s="48" t="s">
        <v>53</v>
      </c>
      <c r="F73" s="6">
        <v>545</v>
      </c>
      <c r="G73" s="147"/>
      <c r="H73" s="127">
        <f t="shared" si="1"/>
        <v>0</v>
      </c>
    </row>
    <row r="74" spans="1:8" ht="36" customHeight="1">
      <c r="A74" s="52" t="s">
        <v>325</v>
      </c>
      <c r="B74" s="50" t="s">
        <v>42</v>
      </c>
      <c r="C74" s="46" t="s">
        <v>326</v>
      </c>
      <c r="D74" s="51" t="s">
        <v>1</v>
      </c>
      <c r="E74" s="48" t="s">
        <v>53</v>
      </c>
      <c r="F74" s="6">
        <v>36</v>
      </c>
      <c r="G74" s="147"/>
      <c r="H74" s="127">
        <f t="shared" si="1"/>
        <v>0</v>
      </c>
    </row>
    <row r="75" spans="1:8" ht="36" customHeight="1">
      <c r="A75" s="52" t="s">
        <v>161</v>
      </c>
      <c r="B75" s="45" t="s">
        <v>87</v>
      </c>
      <c r="C75" s="46" t="s">
        <v>572</v>
      </c>
      <c r="D75" s="51" t="s">
        <v>327</v>
      </c>
      <c r="E75" s="140" t="s">
        <v>573</v>
      </c>
      <c r="F75" s="6">
        <v>16</v>
      </c>
      <c r="G75" s="147"/>
      <c r="H75" s="127">
        <f>ROUND(F75*G75,2)</f>
        <v>0</v>
      </c>
    </row>
    <row r="76" spans="1:8" ht="36" customHeight="1">
      <c r="A76" s="52"/>
      <c r="B76" s="4"/>
      <c r="C76" s="24" t="s">
        <v>20</v>
      </c>
      <c r="D76" s="6"/>
      <c r="E76" s="5"/>
      <c r="F76" s="5"/>
      <c r="G76" s="151"/>
      <c r="H76" s="127"/>
    </row>
    <row r="77" spans="1:8" ht="57" customHeight="1">
      <c r="A77" s="44" t="s">
        <v>60</v>
      </c>
      <c r="B77" s="45" t="s">
        <v>88</v>
      </c>
      <c r="C77" s="46" t="s">
        <v>61</v>
      </c>
      <c r="D77" s="51" t="s">
        <v>328</v>
      </c>
      <c r="E77" s="48"/>
      <c r="F77" s="5"/>
      <c r="G77" s="151"/>
      <c r="H77" s="127"/>
    </row>
    <row r="78" spans="1:8" ht="56.25" customHeight="1">
      <c r="A78" s="44" t="s">
        <v>165</v>
      </c>
      <c r="B78" s="50" t="s">
        <v>31</v>
      </c>
      <c r="C78" s="46" t="s">
        <v>574</v>
      </c>
      <c r="D78" s="51" t="s">
        <v>94</v>
      </c>
      <c r="E78" s="48" t="s">
        <v>53</v>
      </c>
      <c r="F78" s="5">
        <v>380</v>
      </c>
      <c r="G78" s="147"/>
      <c r="H78" s="127">
        <f t="shared" si="1"/>
        <v>0</v>
      </c>
    </row>
    <row r="79" spans="1:8" ht="57.75" customHeight="1">
      <c r="A79" s="44" t="s">
        <v>166</v>
      </c>
      <c r="B79" s="50" t="s">
        <v>42</v>
      </c>
      <c r="C79" s="46" t="s">
        <v>575</v>
      </c>
      <c r="D79" s="51" t="s">
        <v>167</v>
      </c>
      <c r="E79" s="48" t="s">
        <v>53</v>
      </c>
      <c r="F79" s="5">
        <v>122</v>
      </c>
      <c r="G79" s="147"/>
      <c r="H79" s="127">
        <f t="shared" si="1"/>
        <v>0</v>
      </c>
    </row>
    <row r="80" spans="1:8" ht="53.25" customHeight="1">
      <c r="A80" s="44" t="s">
        <v>168</v>
      </c>
      <c r="B80" s="50" t="s">
        <v>54</v>
      </c>
      <c r="C80" s="46" t="s">
        <v>170</v>
      </c>
      <c r="D80" s="51" t="s">
        <v>171</v>
      </c>
      <c r="E80" s="48" t="s">
        <v>53</v>
      </c>
      <c r="F80" s="5">
        <v>48</v>
      </c>
      <c r="G80" s="147"/>
      <c r="H80" s="127">
        <f t="shared" si="1"/>
        <v>0</v>
      </c>
    </row>
    <row r="81" spans="1:8" ht="36" customHeight="1">
      <c r="A81" s="44" t="s">
        <v>313</v>
      </c>
      <c r="B81" s="45" t="s">
        <v>214</v>
      </c>
      <c r="C81" s="46" t="s">
        <v>314</v>
      </c>
      <c r="D81" s="51" t="s">
        <v>315</v>
      </c>
      <c r="E81" s="48" t="s">
        <v>30</v>
      </c>
      <c r="F81" s="5">
        <v>870</v>
      </c>
      <c r="G81" s="147"/>
      <c r="H81" s="127">
        <f t="shared" si="1"/>
        <v>0</v>
      </c>
    </row>
    <row r="82" spans="1:8" ht="36" customHeight="1">
      <c r="A82" s="44" t="s">
        <v>173</v>
      </c>
      <c r="B82" s="45" t="s">
        <v>215</v>
      </c>
      <c r="C82" s="46" t="s">
        <v>175</v>
      </c>
      <c r="D82" s="51" t="s">
        <v>329</v>
      </c>
      <c r="E82" s="76"/>
      <c r="F82" s="5"/>
      <c r="G82" s="151"/>
      <c r="H82" s="127"/>
    </row>
    <row r="83" spans="1:8" ht="36" customHeight="1">
      <c r="A83" s="44" t="s">
        <v>176</v>
      </c>
      <c r="B83" s="50" t="s">
        <v>31</v>
      </c>
      <c r="C83" s="46" t="s">
        <v>57</v>
      </c>
      <c r="D83" s="51"/>
      <c r="E83" s="48"/>
      <c r="F83" s="5"/>
      <c r="G83" s="151"/>
      <c r="H83" s="127"/>
    </row>
    <row r="84" spans="1:8" ht="36" customHeight="1">
      <c r="A84" s="44" t="s">
        <v>177</v>
      </c>
      <c r="B84" s="53" t="s">
        <v>140</v>
      </c>
      <c r="C84" s="46" t="s">
        <v>178</v>
      </c>
      <c r="D84" s="51"/>
      <c r="E84" s="48" t="s">
        <v>32</v>
      </c>
      <c r="F84" s="5">
        <v>320</v>
      </c>
      <c r="G84" s="147"/>
      <c r="H84" s="127">
        <f t="shared" si="1"/>
        <v>0</v>
      </c>
    </row>
    <row r="85" spans="1:8" ht="36" customHeight="1">
      <c r="A85" s="44" t="s">
        <v>179</v>
      </c>
      <c r="B85" s="50" t="s">
        <v>42</v>
      </c>
      <c r="C85" s="46" t="s">
        <v>89</v>
      </c>
      <c r="D85" s="51"/>
      <c r="E85" s="48"/>
      <c r="F85" s="5"/>
      <c r="G85" s="151"/>
      <c r="H85" s="127"/>
    </row>
    <row r="86" spans="1:8" ht="36" customHeight="1">
      <c r="A86" s="44" t="s">
        <v>180</v>
      </c>
      <c r="B86" s="53" t="s">
        <v>140</v>
      </c>
      <c r="C86" s="46" t="s">
        <v>178</v>
      </c>
      <c r="D86" s="51"/>
      <c r="E86" s="48" t="s">
        <v>32</v>
      </c>
      <c r="F86" s="5">
        <v>85</v>
      </c>
      <c r="G86" s="147"/>
      <c r="H86" s="127">
        <f t="shared" si="1"/>
        <v>0</v>
      </c>
    </row>
    <row r="87" spans="1:8" ht="45.75" customHeight="1">
      <c r="A87" s="44" t="s">
        <v>330</v>
      </c>
      <c r="B87" s="45" t="s">
        <v>216</v>
      </c>
      <c r="C87" s="46" t="s">
        <v>331</v>
      </c>
      <c r="D87" s="51" t="s">
        <v>329</v>
      </c>
      <c r="E87" s="48" t="s">
        <v>32</v>
      </c>
      <c r="F87" s="5">
        <v>810</v>
      </c>
      <c r="G87" s="147"/>
      <c r="H87" s="127">
        <f t="shared" si="1"/>
        <v>0</v>
      </c>
    </row>
    <row r="88" spans="1:8" ht="36" customHeight="1">
      <c r="A88" s="13"/>
      <c r="B88" s="4"/>
      <c r="C88" s="24"/>
      <c r="D88" s="6"/>
      <c r="E88" s="5"/>
      <c r="F88" s="5"/>
      <c r="G88" s="151"/>
      <c r="H88" s="127"/>
    </row>
    <row r="89" spans="1:8" ht="36" customHeight="1">
      <c r="A89" s="13"/>
      <c r="B89" s="4"/>
      <c r="C89" s="24" t="s">
        <v>21</v>
      </c>
      <c r="D89" s="6"/>
      <c r="E89" s="5"/>
      <c r="F89" s="5"/>
      <c r="G89" s="151"/>
      <c r="H89" s="127"/>
    </row>
    <row r="90" spans="1:8" ht="20.25" customHeight="1">
      <c r="A90" s="44" t="s">
        <v>62</v>
      </c>
      <c r="B90" s="45" t="s">
        <v>217</v>
      </c>
      <c r="C90" s="46" t="s">
        <v>63</v>
      </c>
      <c r="D90" s="51" t="s">
        <v>182</v>
      </c>
      <c r="E90" s="48" t="s">
        <v>53</v>
      </c>
      <c r="F90" s="5">
        <v>260</v>
      </c>
      <c r="G90" s="147"/>
      <c r="H90" s="127">
        <f t="shared" si="1"/>
        <v>0</v>
      </c>
    </row>
    <row r="91" spans="1:8" ht="35.25" customHeight="1">
      <c r="A91" s="13"/>
      <c r="B91" s="4"/>
      <c r="C91" s="24"/>
      <c r="D91" s="6"/>
      <c r="E91" s="5"/>
      <c r="F91" s="5"/>
      <c r="G91" s="151"/>
      <c r="H91" s="127"/>
    </row>
    <row r="92" spans="1:8" ht="36" customHeight="1">
      <c r="A92" s="13"/>
      <c r="B92" s="4"/>
      <c r="C92" s="24" t="s">
        <v>22</v>
      </c>
      <c r="D92" s="6"/>
      <c r="E92" s="5"/>
      <c r="F92" s="5"/>
      <c r="G92" s="151"/>
      <c r="H92" s="127"/>
    </row>
    <row r="93" spans="1:8" ht="36" customHeight="1">
      <c r="A93" s="44" t="s">
        <v>183</v>
      </c>
      <c r="B93" s="45" t="s">
        <v>218</v>
      </c>
      <c r="C93" s="46" t="s">
        <v>185</v>
      </c>
      <c r="D93" s="51" t="s">
        <v>186</v>
      </c>
      <c r="E93" s="48"/>
      <c r="F93" s="5"/>
      <c r="G93" s="151"/>
      <c r="H93" s="127"/>
    </row>
    <row r="94" spans="1:8" ht="36" customHeight="1">
      <c r="A94" s="44" t="s">
        <v>187</v>
      </c>
      <c r="B94" s="50" t="s">
        <v>31</v>
      </c>
      <c r="C94" s="46" t="s">
        <v>339</v>
      </c>
      <c r="D94" s="51"/>
      <c r="E94" s="48" t="s">
        <v>37</v>
      </c>
      <c r="F94" s="5">
        <v>12</v>
      </c>
      <c r="G94" s="147"/>
      <c r="H94" s="127">
        <f t="shared" si="1"/>
        <v>0</v>
      </c>
    </row>
    <row r="95" spans="1:8" ht="36" customHeight="1">
      <c r="A95" s="44" t="s">
        <v>188</v>
      </c>
      <c r="B95" s="45" t="s">
        <v>219</v>
      </c>
      <c r="C95" s="46" t="s">
        <v>190</v>
      </c>
      <c r="D95" s="51" t="s">
        <v>186</v>
      </c>
      <c r="E95" s="48"/>
      <c r="F95" s="5"/>
      <c r="G95" s="151"/>
      <c r="H95" s="127"/>
    </row>
    <row r="96" spans="1:8" ht="36" customHeight="1">
      <c r="A96" s="44" t="s">
        <v>191</v>
      </c>
      <c r="B96" s="50" t="s">
        <v>31</v>
      </c>
      <c r="C96" s="46" t="s">
        <v>463</v>
      </c>
      <c r="D96" s="51"/>
      <c r="E96" s="48"/>
      <c r="F96" s="5"/>
      <c r="G96" s="151"/>
      <c r="H96" s="127"/>
    </row>
    <row r="97" spans="1:8" ht="36" customHeight="1">
      <c r="A97" s="44" t="s">
        <v>192</v>
      </c>
      <c r="B97" s="53" t="s">
        <v>140</v>
      </c>
      <c r="C97" s="46" t="s">
        <v>464</v>
      </c>
      <c r="D97" s="51"/>
      <c r="E97" s="48" t="s">
        <v>53</v>
      </c>
      <c r="F97" s="5">
        <v>125</v>
      </c>
      <c r="G97" s="147"/>
      <c r="H97" s="127">
        <f t="shared" si="1"/>
        <v>0</v>
      </c>
    </row>
    <row r="98" spans="1:8" ht="36" customHeight="1">
      <c r="A98" s="44" t="s">
        <v>332</v>
      </c>
      <c r="B98" s="45" t="s">
        <v>220</v>
      </c>
      <c r="C98" s="54" t="s">
        <v>333</v>
      </c>
      <c r="D98" s="51" t="s">
        <v>186</v>
      </c>
      <c r="E98" s="48"/>
      <c r="F98" s="5"/>
      <c r="G98" s="151"/>
      <c r="H98" s="127"/>
    </row>
    <row r="99" spans="1:8" ht="36" customHeight="1">
      <c r="A99" s="44" t="s">
        <v>334</v>
      </c>
      <c r="B99" s="50" t="s">
        <v>31</v>
      </c>
      <c r="C99" s="54" t="s">
        <v>340</v>
      </c>
      <c r="D99" s="51"/>
      <c r="E99" s="48" t="s">
        <v>37</v>
      </c>
      <c r="F99" s="5">
        <v>8</v>
      </c>
      <c r="G99" s="147"/>
      <c r="H99" s="127">
        <f t="shared" si="1"/>
        <v>0</v>
      </c>
    </row>
    <row r="100" spans="1:8" ht="36" customHeight="1">
      <c r="A100" s="44" t="s">
        <v>195</v>
      </c>
      <c r="B100" s="45" t="s">
        <v>221</v>
      </c>
      <c r="C100" s="54" t="s">
        <v>197</v>
      </c>
      <c r="D100" s="51" t="s">
        <v>186</v>
      </c>
      <c r="E100" s="48"/>
      <c r="F100" s="5"/>
      <c r="G100" s="151"/>
      <c r="H100" s="127"/>
    </row>
    <row r="101" spans="1:8" ht="36" customHeight="1">
      <c r="A101" s="44" t="s">
        <v>198</v>
      </c>
      <c r="B101" s="50" t="s">
        <v>31</v>
      </c>
      <c r="C101" s="54" t="s">
        <v>381</v>
      </c>
      <c r="D101" s="51"/>
      <c r="E101" s="48"/>
      <c r="F101" s="5"/>
      <c r="G101" s="151"/>
      <c r="H101" s="127"/>
    </row>
    <row r="102" spans="1:8" ht="36" customHeight="1">
      <c r="A102" s="44"/>
      <c r="B102" s="53" t="s">
        <v>140</v>
      </c>
      <c r="C102" s="46" t="s">
        <v>386</v>
      </c>
      <c r="D102" s="51"/>
      <c r="E102" s="48" t="s">
        <v>37</v>
      </c>
      <c r="F102" s="5">
        <v>2</v>
      </c>
      <c r="G102" s="147"/>
      <c r="H102" s="127">
        <f t="shared" si="1"/>
        <v>0</v>
      </c>
    </row>
    <row r="103" spans="1:8" ht="36" customHeight="1">
      <c r="A103" s="44"/>
      <c r="B103" s="53" t="s">
        <v>143</v>
      </c>
      <c r="C103" s="46" t="s">
        <v>387</v>
      </c>
      <c r="D103" s="51"/>
      <c r="E103" s="48" t="s">
        <v>37</v>
      </c>
      <c r="F103" s="5">
        <v>2</v>
      </c>
      <c r="G103" s="147"/>
      <c r="H103" s="127">
        <f t="shared" si="1"/>
        <v>0</v>
      </c>
    </row>
    <row r="104" spans="1:8" ht="36" customHeight="1">
      <c r="A104" s="44" t="s">
        <v>335</v>
      </c>
      <c r="B104" s="45" t="s">
        <v>222</v>
      </c>
      <c r="C104" s="46" t="s">
        <v>336</v>
      </c>
      <c r="D104" s="51" t="s">
        <v>186</v>
      </c>
      <c r="E104" s="48" t="s">
        <v>37</v>
      </c>
      <c r="F104" s="5">
        <v>6</v>
      </c>
      <c r="G104" s="147"/>
      <c r="H104" s="127">
        <f t="shared" si="1"/>
        <v>0</v>
      </c>
    </row>
    <row r="105" spans="1:8" ht="36" customHeight="1">
      <c r="A105" s="44" t="s">
        <v>337</v>
      </c>
      <c r="B105" s="45" t="s">
        <v>223</v>
      </c>
      <c r="C105" s="46" t="s">
        <v>338</v>
      </c>
      <c r="D105" s="51" t="s">
        <v>186</v>
      </c>
      <c r="E105" s="48" t="s">
        <v>37</v>
      </c>
      <c r="F105" s="5">
        <v>2</v>
      </c>
      <c r="G105" s="147"/>
      <c r="H105" s="127">
        <f t="shared" si="1"/>
        <v>0</v>
      </c>
    </row>
    <row r="106" spans="1:8" ht="36" customHeight="1">
      <c r="A106" s="44" t="s">
        <v>201</v>
      </c>
      <c r="B106" s="45" t="s">
        <v>224</v>
      </c>
      <c r="C106" s="46" t="s">
        <v>203</v>
      </c>
      <c r="D106" s="51" t="s">
        <v>204</v>
      </c>
      <c r="E106" s="48" t="s">
        <v>53</v>
      </c>
      <c r="F106" s="5">
        <v>144</v>
      </c>
      <c r="G106" s="147"/>
      <c r="H106" s="127">
        <f t="shared" si="1"/>
        <v>0</v>
      </c>
    </row>
    <row r="107" spans="1:8" ht="36" customHeight="1">
      <c r="A107" s="62" t="s">
        <v>568</v>
      </c>
      <c r="B107" s="45" t="s">
        <v>225</v>
      </c>
      <c r="C107" s="118" t="s">
        <v>576</v>
      </c>
      <c r="D107" s="51" t="s">
        <v>577</v>
      </c>
      <c r="E107" s="119"/>
      <c r="F107" s="5"/>
      <c r="G107" s="151"/>
      <c r="H107" s="127"/>
    </row>
    <row r="108" spans="1:8" ht="15" customHeight="1">
      <c r="A108" s="62" t="s">
        <v>567</v>
      </c>
      <c r="B108" s="50" t="s">
        <v>31</v>
      </c>
      <c r="C108" s="118" t="s">
        <v>436</v>
      </c>
      <c r="D108" s="51"/>
      <c r="E108" s="119" t="s">
        <v>53</v>
      </c>
      <c r="F108" s="5">
        <v>5</v>
      </c>
      <c r="G108" s="147"/>
      <c r="H108" s="127">
        <f t="shared" si="1"/>
        <v>0</v>
      </c>
    </row>
    <row r="109" spans="1:8" ht="36" customHeight="1">
      <c r="A109" s="13"/>
      <c r="B109" s="4"/>
      <c r="C109" s="24"/>
      <c r="D109" s="6"/>
      <c r="E109" s="5"/>
      <c r="F109" s="5"/>
      <c r="G109" s="151"/>
      <c r="H109" s="127"/>
    </row>
    <row r="110" spans="1:8" ht="36" customHeight="1">
      <c r="A110" s="13"/>
      <c r="B110" s="8"/>
      <c r="C110" s="24" t="s">
        <v>23</v>
      </c>
      <c r="D110" s="6"/>
      <c r="E110" s="5"/>
      <c r="F110" s="5"/>
      <c r="G110" s="151"/>
      <c r="H110" s="127"/>
    </row>
    <row r="111" spans="1:8" ht="36" customHeight="1">
      <c r="A111" s="44" t="s">
        <v>64</v>
      </c>
      <c r="B111" s="45" t="s">
        <v>226</v>
      </c>
      <c r="C111" s="46" t="s">
        <v>107</v>
      </c>
      <c r="D111" s="51" t="s">
        <v>206</v>
      </c>
      <c r="E111" s="48" t="s">
        <v>37</v>
      </c>
      <c r="F111" s="5">
        <v>12</v>
      </c>
      <c r="G111" s="147"/>
      <c r="H111" s="127">
        <f t="shared" si="1"/>
        <v>0</v>
      </c>
    </row>
    <row r="112" spans="1:8" ht="36" customHeight="1">
      <c r="A112" s="44" t="s">
        <v>90</v>
      </c>
      <c r="B112" s="45" t="s">
        <v>227</v>
      </c>
      <c r="C112" s="46" t="s">
        <v>108</v>
      </c>
      <c r="D112" s="51" t="s">
        <v>186</v>
      </c>
      <c r="E112" s="48"/>
      <c r="F112" s="5"/>
      <c r="G112" s="151"/>
      <c r="H112" s="127"/>
    </row>
    <row r="113" spans="1:8" ht="36" customHeight="1">
      <c r="A113" s="44" t="s">
        <v>109</v>
      </c>
      <c r="B113" s="50" t="s">
        <v>31</v>
      </c>
      <c r="C113" s="46" t="s">
        <v>208</v>
      </c>
      <c r="D113" s="51"/>
      <c r="E113" s="48" t="s">
        <v>91</v>
      </c>
      <c r="F113" s="5">
        <v>3.6</v>
      </c>
      <c r="G113" s="147"/>
      <c r="H113" s="127">
        <f t="shared" si="1"/>
        <v>0</v>
      </c>
    </row>
    <row r="114" spans="1:8" ht="36" customHeight="1">
      <c r="A114" s="44" t="s">
        <v>65</v>
      </c>
      <c r="B114" s="45" t="s">
        <v>228</v>
      </c>
      <c r="C114" s="46" t="s">
        <v>110</v>
      </c>
      <c r="D114" s="51" t="s">
        <v>206</v>
      </c>
      <c r="E114" s="48"/>
      <c r="F114" s="5"/>
      <c r="G114" s="151"/>
      <c r="H114" s="127"/>
    </row>
    <row r="115" spans="1:8" ht="36" customHeight="1">
      <c r="A115" s="44" t="s">
        <v>66</v>
      </c>
      <c r="B115" s="50" t="s">
        <v>31</v>
      </c>
      <c r="C115" s="46" t="s">
        <v>209</v>
      </c>
      <c r="D115" s="51"/>
      <c r="E115" s="48" t="s">
        <v>37</v>
      </c>
      <c r="F115" s="5">
        <v>4</v>
      </c>
      <c r="G115" s="147"/>
      <c r="H115" s="127">
        <f t="shared" si="1"/>
        <v>0</v>
      </c>
    </row>
    <row r="116" spans="1:8" ht="36" customHeight="1">
      <c r="A116" s="44" t="s">
        <v>383</v>
      </c>
      <c r="B116" s="50" t="s">
        <v>42</v>
      </c>
      <c r="C116" s="46" t="s">
        <v>384</v>
      </c>
      <c r="D116" s="51"/>
      <c r="E116" s="48" t="s">
        <v>37</v>
      </c>
      <c r="F116" s="5">
        <v>3</v>
      </c>
      <c r="G116" s="147"/>
      <c r="H116" s="127">
        <f aca="true" t="shared" si="2" ref="H116:H179">ROUND(F116*G116,2)</f>
        <v>0</v>
      </c>
    </row>
    <row r="117" spans="1:8" ht="36" customHeight="1">
      <c r="A117" s="44" t="s">
        <v>92</v>
      </c>
      <c r="B117" s="45" t="s">
        <v>229</v>
      </c>
      <c r="C117" s="46" t="s">
        <v>111</v>
      </c>
      <c r="D117" s="51" t="s">
        <v>206</v>
      </c>
      <c r="E117" s="48" t="s">
        <v>37</v>
      </c>
      <c r="F117" s="5">
        <v>4</v>
      </c>
      <c r="G117" s="147"/>
      <c r="H117" s="127">
        <f t="shared" si="2"/>
        <v>0</v>
      </c>
    </row>
    <row r="118" spans="1:8" ht="24" customHeight="1">
      <c r="A118" s="44" t="s">
        <v>93</v>
      </c>
      <c r="B118" s="45" t="s">
        <v>230</v>
      </c>
      <c r="C118" s="46" t="s">
        <v>112</v>
      </c>
      <c r="D118" s="51" t="s">
        <v>206</v>
      </c>
      <c r="E118" s="48" t="s">
        <v>37</v>
      </c>
      <c r="F118" s="5">
        <v>4</v>
      </c>
      <c r="G118" s="147"/>
      <c r="H118" s="127">
        <f t="shared" si="2"/>
        <v>0</v>
      </c>
    </row>
    <row r="119" spans="1:8" ht="36" customHeight="1">
      <c r="A119" s="13"/>
      <c r="B119" s="8"/>
      <c r="C119" s="24"/>
      <c r="D119" s="6"/>
      <c r="E119" s="5"/>
      <c r="F119" s="5"/>
      <c r="G119" s="151"/>
      <c r="H119" s="127"/>
    </row>
    <row r="120" spans="1:8" ht="36" customHeight="1">
      <c r="A120" s="13"/>
      <c r="B120" s="88"/>
      <c r="C120" s="24" t="s">
        <v>24</v>
      </c>
      <c r="D120" s="6"/>
      <c r="E120" s="6"/>
      <c r="F120" s="6"/>
      <c r="G120" s="151"/>
      <c r="H120" s="127"/>
    </row>
    <row r="121" spans="1:8" ht="36" customHeight="1">
      <c r="A121" s="52" t="s">
        <v>68</v>
      </c>
      <c r="B121" s="45" t="s">
        <v>377</v>
      </c>
      <c r="C121" s="46" t="s">
        <v>69</v>
      </c>
      <c r="D121" s="51" t="s">
        <v>210</v>
      </c>
      <c r="E121" s="48"/>
      <c r="F121" s="6"/>
      <c r="G121" s="151"/>
      <c r="H121" s="127"/>
    </row>
    <row r="122" spans="1:8" ht="36" customHeight="1">
      <c r="A122" s="52" t="s">
        <v>211</v>
      </c>
      <c r="B122" s="50" t="s">
        <v>31</v>
      </c>
      <c r="C122" s="46" t="s">
        <v>212</v>
      </c>
      <c r="D122" s="51"/>
      <c r="E122" s="48" t="s">
        <v>30</v>
      </c>
      <c r="F122" s="6">
        <v>30</v>
      </c>
      <c r="G122" s="147"/>
      <c r="H122" s="127">
        <f t="shared" si="2"/>
        <v>0</v>
      </c>
    </row>
    <row r="123" spans="1:8" ht="36" customHeight="1">
      <c r="A123" s="52" t="s">
        <v>70</v>
      </c>
      <c r="B123" s="50" t="s">
        <v>42</v>
      </c>
      <c r="C123" s="46" t="s">
        <v>213</v>
      </c>
      <c r="D123" s="51"/>
      <c r="E123" s="48" t="s">
        <v>30</v>
      </c>
      <c r="F123" s="6">
        <v>830</v>
      </c>
      <c r="G123" s="147"/>
      <c r="H123" s="127">
        <f t="shared" si="2"/>
        <v>0</v>
      </c>
    </row>
    <row r="124" spans="1:8" ht="17.25" customHeight="1">
      <c r="A124" s="13"/>
      <c r="B124" s="85" t="s">
        <v>388</v>
      </c>
      <c r="C124" s="86" t="s">
        <v>385</v>
      </c>
      <c r="D124" s="6" t="s">
        <v>545</v>
      </c>
      <c r="E124" s="78" t="s">
        <v>37</v>
      </c>
      <c r="F124" s="6">
        <v>5</v>
      </c>
      <c r="G124" s="147"/>
      <c r="H124" s="127">
        <f t="shared" si="2"/>
        <v>0</v>
      </c>
    </row>
    <row r="125" spans="1:8" ht="36" customHeight="1">
      <c r="A125" s="13"/>
      <c r="B125" s="88"/>
      <c r="C125" s="24"/>
      <c r="D125" s="6"/>
      <c r="E125" s="6"/>
      <c r="F125" s="6"/>
      <c r="G125" s="151"/>
      <c r="H125" s="127"/>
    </row>
    <row r="126" spans="1:8" ht="36" customHeight="1">
      <c r="A126" s="13"/>
      <c r="B126" s="3"/>
      <c r="C126" s="24" t="s">
        <v>25</v>
      </c>
      <c r="D126" s="6"/>
      <c r="E126" s="5"/>
      <c r="F126" s="5"/>
      <c r="G126" s="151"/>
      <c r="H126" s="127"/>
    </row>
    <row r="127" spans="1:8" ht="36" customHeight="1">
      <c r="A127" s="52" t="s">
        <v>341</v>
      </c>
      <c r="B127" s="57" t="s">
        <v>389</v>
      </c>
      <c r="C127" s="46" t="s">
        <v>342</v>
      </c>
      <c r="D127" s="51" t="s">
        <v>343</v>
      </c>
      <c r="E127" s="48"/>
      <c r="F127" s="56"/>
      <c r="G127" s="151"/>
      <c r="H127" s="127"/>
    </row>
    <row r="128" spans="1:8" ht="36" customHeight="1">
      <c r="A128" s="52" t="s">
        <v>344</v>
      </c>
      <c r="B128" s="50" t="s">
        <v>31</v>
      </c>
      <c r="C128" s="46" t="s">
        <v>345</v>
      </c>
      <c r="D128" s="51"/>
      <c r="E128" s="48" t="s">
        <v>53</v>
      </c>
      <c r="F128" s="56">
        <v>70</v>
      </c>
      <c r="G128" s="147"/>
      <c r="H128" s="127">
        <f t="shared" si="2"/>
        <v>0</v>
      </c>
    </row>
    <row r="129" spans="1:8" ht="36" customHeight="1">
      <c r="A129" s="52"/>
      <c r="B129" s="50" t="s">
        <v>42</v>
      </c>
      <c r="C129" s="46" t="s">
        <v>544</v>
      </c>
      <c r="D129" s="51"/>
      <c r="E129" s="48" t="s">
        <v>53</v>
      </c>
      <c r="F129" s="56">
        <v>50</v>
      </c>
      <c r="G129" s="147"/>
      <c r="H129" s="127">
        <f t="shared" si="2"/>
        <v>0</v>
      </c>
    </row>
    <row r="130" spans="1:8" ht="36" customHeight="1">
      <c r="A130" s="52" t="s">
        <v>346</v>
      </c>
      <c r="B130" s="165" t="s">
        <v>378</v>
      </c>
      <c r="C130" s="166" t="s">
        <v>347</v>
      </c>
      <c r="D130" s="167" t="s">
        <v>348</v>
      </c>
      <c r="E130" s="168" t="s">
        <v>53</v>
      </c>
      <c r="F130" s="169">
        <v>100</v>
      </c>
      <c r="G130" s="147"/>
      <c r="H130" s="127">
        <f t="shared" si="2"/>
        <v>0</v>
      </c>
    </row>
    <row r="131" spans="1:8" ht="36" customHeight="1">
      <c r="A131" s="52" t="s">
        <v>349</v>
      </c>
      <c r="B131" s="170" t="s">
        <v>569</v>
      </c>
      <c r="C131" s="166" t="s">
        <v>350</v>
      </c>
      <c r="D131" s="167" t="s">
        <v>348</v>
      </c>
      <c r="E131" s="168" t="s">
        <v>37</v>
      </c>
      <c r="F131" s="169">
        <v>28</v>
      </c>
      <c r="G131" s="147"/>
      <c r="H131" s="127">
        <f t="shared" si="2"/>
        <v>0</v>
      </c>
    </row>
    <row r="132" spans="1:8" ht="17.25" customHeight="1">
      <c r="A132" s="13"/>
      <c r="B132" s="87" t="s">
        <v>570</v>
      </c>
      <c r="C132" s="63" t="s">
        <v>546</v>
      </c>
      <c r="D132" s="58" t="s">
        <v>547</v>
      </c>
      <c r="E132" s="60" t="s">
        <v>53</v>
      </c>
      <c r="F132" s="56">
        <v>10</v>
      </c>
      <c r="G132" s="147"/>
      <c r="H132" s="127">
        <f t="shared" si="2"/>
        <v>0</v>
      </c>
    </row>
    <row r="133" spans="1:8" s="28" customFormat="1" ht="11.25" customHeight="1">
      <c r="A133" s="13"/>
      <c r="B133" s="3"/>
      <c r="C133" s="55"/>
      <c r="D133" s="59"/>
      <c r="E133" s="74"/>
      <c r="F133" s="56"/>
      <c r="G133" s="152"/>
      <c r="H133" s="127"/>
    </row>
    <row r="134" spans="1:8" s="28" customFormat="1" ht="30" customHeight="1" thickBot="1">
      <c r="A134" s="29"/>
      <c r="B134" s="138" t="str">
        <f>B51</f>
        <v>B</v>
      </c>
      <c r="C134" s="183" t="str">
        <f>C51</f>
        <v>NESS AVENUE RECONSTRUCTION (Wharton Blvd to Valley View Drive)</v>
      </c>
      <c r="D134" s="184"/>
      <c r="E134" s="184"/>
      <c r="F134" s="185"/>
      <c r="G134" s="153" t="s">
        <v>16</v>
      </c>
      <c r="H134" s="142">
        <f>SUM(H53:H133)</f>
        <v>0</v>
      </c>
    </row>
    <row r="135" spans="1:8" ht="36" customHeight="1" thickTop="1">
      <c r="A135" s="26"/>
      <c r="B135" s="139" t="s">
        <v>13</v>
      </c>
      <c r="C135" s="180" t="s">
        <v>317</v>
      </c>
      <c r="D135" s="181"/>
      <c r="E135" s="181"/>
      <c r="F135" s="182"/>
      <c r="G135" s="151"/>
      <c r="H135" s="127">
        <f t="shared" si="2"/>
        <v>0</v>
      </c>
    </row>
    <row r="136" spans="1:8" ht="36" customHeight="1">
      <c r="A136" s="13"/>
      <c r="B136" s="88"/>
      <c r="C136" s="23" t="s">
        <v>18</v>
      </c>
      <c r="D136" s="6"/>
      <c r="E136" s="5" t="s">
        <v>1</v>
      </c>
      <c r="F136" s="5" t="s">
        <v>1</v>
      </c>
      <c r="G136" s="151" t="s">
        <v>1</v>
      </c>
      <c r="H136" s="127"/>
    </row>
    <row r="137" spans="1:8" ht="36" customHeight="1">
      <c r="A137" s="44" t="s">
        <v>113</v>
      </c>
      <c r="B137" s="45" t="s">
        <v>95</v>
      </c>
      <c r="C137" s="46" t="s">
        <v>114</v>
      </c>
      <c r="D137" s="47" t="s">
        <v>321</v>
      </c>
      <c r="E137" s="48" t="s">
        <v>28</v>
      </c>
      <c r="F137" s="102">
        <v>50</v>
      </c>
      <c r="G137" s="147"/>
      <c r="H137" s="127">
        <f t="shared" si="2"/>
        <v>0</v>
      </c>
    </row>
    <row r="138" spans="1:8" ht="36" customHeight="1">
      <c r="A138" s="49" t="s">
        <v>33</v>
      </c>
      <c r="B138" s="45" t="s">
        <v>96</v>
      </c>
      <c r="C138" s="46" t="s">
        <v>34</v>
      </c>
      <c r="D138" s="47" t="s">
        <v>321</v>
      </c>
      <c r="E138" s="48" t="s">
        <v>28</v>
      </c>
      <c r="F138" s="102">
        <v>30</v>
      </c>
      <c r="G138" s="147"/>
      <c r="H138" s="127">
        <f t="shared" si="2"/>
        <v>0</v>
      </c>
    </row>
    <row r="139" spans="1:8" ht="20.25" customHeight="1">
      <c r="A139" s="44" t="s">
        <v>35</v>
      </c>
      <c r="B139" s="45" t="s">
        <v>97</v>
      </c>
      <c r="C139" s="46" t="s">
        <v>36</v>
      </c>
      <c r="D139" s="47" t="s">
        <v>321</v>
      </c>
      <c r="E139" s="48" t="s">
        <v>30</v>
      </c>
      <c r="F139" s="102">
        <v>1500</v>
      </c>
      <c r="G139" s="147"/>
      <c r="H139" s="127">
        <f t="shared" si="2"/>
        <v>0</v>
      </c>
    </row>
    <row r="140" spans="1:8" ht="36" customHeight="1">
      <c r="A140" s="13"/>
      <c r="B140" s="88"/>
      <c r="C140" s="23"/>
      <c r="D140" s="6"/>
      <c r="E140" s="5"/>
      <c r="F140" s="5"/>
      <c r="G140" s="151"/>
      <c r="H140" s="127"/>
    </row>
    <row r="141" spans="1:8" ht="36" customHeight="1">
      <c r="A141" s="13"/>
      <c r="B141" s="88"/>
      <c r="C141" s="24" t="s">
        <v>19</v>
      </c>
      <c r="D141" s="6"/>
      <c r="E141" s="6"/>
      <c r="F141" s="6"/>
      <c r="G141" s="151"/>
      <c r="H141" s="127"/>
    </row>
    <row r="142" spans="1:8" ht="36" customHeight="1">
      <c r="A142" s="52" t="s">
        <v>78</v>
      </c>
      <c r="B142" s="45" t="s">
        <v>98</v>
      </c>
      <c r="C142" s="46" t="s">
        <v>80</v>
      </c>
      <c r="D142" s="47" t="s">
        <v>321</v>
      </c>
      <c r="E142" s="48"/>
      <c r="F142" s="6"/>
      <c r="G142" s="151"/>
      <c r="H142" s="127"/>
    </row>
    <row r="143" spans="1:8" ht="36" customHeight="1">
      <c r="A143" s="52" t="s">
        <v>81</v>
      </c>
      <c r="B143" s="50" t="s">
        <v>31</v>
      </c>
      <c r="C143" s="46" t="s">
        <v>82</v>
      </c>
      <c r="D143" s="51" t="s">
        <v>1</v>
      </c>
      <c r="E143" s="48" t="s">
        <v>30</v>
      </c>
      <c r="F143" s="6">
        <v>35</v>
      </c>
      <c r="G143" s="147"/>
      <c r="H143" s="127">
        <f t="shared" si="2"/>
        <v>0</v>
      </c>
    </row>
    <row r="144" spans="1:8" ht="36" customHeight="1">
      <c r="A144" s="52" t="s">
        <v>38</v>
      </c>
      <c r="B144" s="45" t="s">
        <v>234</v>
      </c>
      <c r="C144" s="46" t="s">
        <v>39</v>
      </c>
      <c r="D144" s="51" t="s">
        <v>354</v>
      </c>
      <c r="E144" s="48"/>
      <c r="F144" s="6"/>
      <c r="G144" s="151"/>
      <c r="H144" s="127"/>
    </row>
    <row r="145" spans="1:8" ht="36" customHeight="1">
      <c r="A145" s="52" t="s">
        <v>355</v>
      </c>
      <c r="B145" s="50" t="s">
        <v>31</v>
      </c>
      <c r="C145" s="46" t="s">
        <v>356</v>
      </c>
      <c r="D145" s="51" t="s">
        <v>1</v>
      </c>
      <c r="E145" s="48" t="s">
        <v>30</v>
      </c>
      <c r="F145" s="6">
        <v>355</v>
      </c>
      <c r="G145" s="147"/>
      <c r="H145" s="127">
        <f t="shared" si="2"/>
        <v>0</v>
      </c>
    </row>
    <row r="146" spans="1:8" ht="36" customHeight="1">
      <c r="A146" s="52" t="s">
        <v>40</v>
      </c>
      <c r="B146" s="45" t="s">
        <v>235</v>
      </c>
      <c r="C146" s="46" t="s">
        <v>41</v>
      </c>
      <c r="D146" s="51" t="s">
        <v>354</v>
      </c>
      <c r="E146" s="48"/>
      <c r="F146" s="6"/>
      <c r="G146" s="151"/>
      <c r="H146" s="127"/>
    </row>
    <row r="147" spans="1:8" ht="36" customHeight="1">
      <c r="A147" s="52" t="s">
        <v>357</v>
      </c>
      <c r="B147" s="50" t="s">
        <v>31</v>
      </c>
      <c r="C147" s="46" t="s">
        <v>358</v>
      </c>
      <c r="D147" s="51" t="s">
        <v>1</v>
      </c>
      <c r="E147" s="48" t="s">
        <v>30</v>
      </c>
      <c r="F147" s="6">
        <v>40</v>
      </c>
      <c r="G147" s="147"/>
      <c r="H147" s="127">
        <f t="shared" si="2"/>
        <v>0</v>
      </c>
    </row>
    <row r="148" spans="1:8" ht="36" customHeight="1">
      <c r="A148" s="52" t="s">
        <v>359</v>
      </c>
      <c r="B148" s="50" t="s">
        <v>42</v>
      </c>
      <c r="C148" s="46" t="s">
        <v>360</v>
      </c>
      <c r="D148" s="51" t="s">
        <v>1</v>
      </c>
      <c r="E148" s="48" t="s">
        <v>30</v>
      </c>
      <c r="F148" s="6">
        <v>190</v>
      </c>
      <c r="G148" s="147"/>
      <c r="H148" s="127">
        <f t="shared" si="2"/>
        <v>0</v>
      </c>
    </row>
    <row r="149" spans="1:8" ht="36" customHeight="1">
      <c r="A149" s="52" t="s">
        <v>43</v>
      </c>
      <c r="B149" s="45" t="s">
        <v>236</v>
      </c>
      <c r="C149" s="46" t="s">
        <v>44</v>
      </c>
      <c r="D149" s="51" t="s">
        <v>354</v>
      </c>
      <c r="E149" s="48"/>
      <c r="F149" s="6"/>
      <c r="G149" s="151"/>
      <c r="H149" s="127"/>
    </row>
    <row r="150" spans="1:8" ht="36" customHeight="1">
      <c r="A150" s="52" t="s">
        <v>45</v>
      </c>
      <c r="B150" s="50" t="s">
        <v>31</v>
      </c>
      <c r="C150" s="46" t="s">
        <v>46</v>
      </c>
      <c r="D150" s="51" t="s">
        <v>1</v>
      </c>
      <c r="E150" s="48" t="s">
        <v>37</v>
      </c>
      <c r="F150" s="114">
        <v>470</v>
      </c>
      <c r="G150" s="147"/>
      <c r="H150" s="127">
        <f t="shared" si="2"/>
        <v>0</v>
      </c>
    </row>
    <row r="151" spans="1:8" ht="36" customHeight="1">
      <c r="A151" s="52" t="s">
        <v>47</v>
      </c>
      <c r="B151" s="45" t="s">
        <v>237</v>
      </c>
      <c r="C151" s="46" t="s">
        <v>48</v>
      </c>
      <c r="D151" s="51" t="s">
        <v>354</v>
      </c>
      <c r="E151" s="48"/>
      <c r="F151" s="114"/>
      <c r="G151" s="151"/>
      <c r="H151" s="127"/>
    </row>
    <row r="152" spans="1:8" ht="36" customHeight="1">
      <c r="A152" s="52" t="s">
        <v>49</v>
      </c>
      <c r="B152" s="50" t="s">
        <v>31</v>
      </c>
      <c r="C152" s="46" t="s">
        <v>50</v>
      </c>
      <c r="D152" s="51" t="s">
        <v>1</v>
      </c>
      <c r="E152" s="48" t="s">
        <v>37</v>
      </c>
      <c r="F152" s="114">
        <v>720</v>
      </c>
      <c r="G152" s="147"/>
      <c r="H152" s="127">
        <f t="shared" si="2"/>
        <v>0</v>
      </c>
    </row>
    <row r="153" spans="1:8" ht="36" customHeight="1">
      <c r="A153" s="52" t="s">
        <v>246</v>
      </c>
      <c r="B153" s="45" t="s">
        <v>238</v>
      </c>
      <c r="C153" s="46" t="s">
        <v>248</v>
      </c>
      <c r="D153" s="51" t="s">
        <v>136</v>
      </c>
      <c r="E153" s="48"/>
      <c r="F153" s="6"/>
      <c r="G153" s="151"/>
      <c r="H153" s="127"/>
    </row>
    <row r="154" spans="1:8" ht="36" customHeight="1">
      <c r="A154" s="52" t="s">
        <v>249</v>
      </c>
      <c r="B154" s="50" t="s">
        <v>31</v>
      </c>
      <c r="C154" s="46" t="s">
        <v>138</v>
      </c>
      <c r="D154" s="51" t="s">
        <v>52</v>
      </c>
      <c r="E154" s="48" t="s">
        <v>30</v>
      </c>
      <c r="F154" s="6">
        <v>90</v>
      </c>
      <c r="G154" s="147"/>
      <c r="H154" s="127">
        <f t="shared" si="2"/>
        <v>0</v>
      </c>
    </row>
    <row r="155" spans="1:8" ht="36" customHeight="1">
      <c r="A155" s="52" t="s">
        <v>134</v>
      </c>
      <c r="B155" s="45" t="s">
        <v>239</v>
      </c>
      <c r="C155" s="46" t="s">
        <v>51</v>
      </c>
      <c r="D155" s="51" t="s">
        <v>136</v>
      </c>
      <c r="E155" s="48"/>
      <c r="F155" s="6"/>
      <c r="G155" s="151"/>
      <c r="H155" s="127"/>
    </row>
    <row r="156" spans="1:8" ht="36" customHeight="1">
      <c r="A156" s="52" t="s">
        <v>137</v>
      </c>
      <c r="B156" s="50" t="s">
        <v>31</v>
      </c>
      <c r="C156" s="46" t="s">
        <v>138</v>
      </c>
      <c r="D156" s="51" t="s">
        <v>52</v>
      </c>
      <c r="E156" s="48"/>
      <c r="F156" s="6"/>
      <c r="G156" s="151"/>
      <c r="H156" s="127"/>
    </row>
    <row r="157" spans="1:8" ht="36" customHeight="1">
      <c r="A157" s="52" t="s">
        <v>139</v>
      </c>
      <c r="B157" s="53" t="s">
        <v>140</v>
      </c>
      <c r="C157" s="46" t="s">
        <v>141</v>
      </c>
      <c r="D157" s="51"/>
      <c r="E157" s="48" t="s">
        <v>30</v>
      </c>
      <c r="F157" s="6">
        <v>17</v>
      </c>
      <c r="G157" s="147"/>
      <c r="H157" s="127">
        <f t="shared" si="2"/>
        <v>0</v>
      </c>
    </row>
    <row r="158" spans="1:8" ht="36" customHeight="1">
      <c r="A158" s="52" t="s">
        <v>142</v>
      </c>
      <c r="B158" s="53" t="s">
        <v>143</v>
      </c>
      <c r="C158" s="46" t="s">
        <v>144</v>
      </c>
      <c r="D158" s="51"/>
      <c r="E158" s="48" t="s">
        <v>30</v>
      </c>
      <c r="F158" s="6">
        <v>45</v>
      </c>
      <c r="G158" s="147"/>
      <c r="H158" s="127">
        <f t="shared" si="2"/>
        <v>0</v>
      </c>
    </row>
    <row r="159" spans="1:8" ht="36" customHeight="1">
      <c r="A159" s="52" t="s">
        <v>145</v>
      </c>
      <c r="B159" s="53" t="s">
        <v>146</v>
      </c>
      <c r="C159" s="46" t="s">
        <v>147</v>
      </c>
      <c r="D159" s="51" t="s">
        <v>1</v>
      </c>
      <c r="E159" s="48" t="s">
        <v>30</v>
      </c>
      <c r="F159" s="6">
        <v>240</v>
      </c>
      <c r="G159" s="147"/>
      <c r="H159" s="127">
        <f t="shared" si="2"/>
        <v>0</v>
      </c>
    </row>
    <row r="160" spans="1:8" ht="36" customHeight="1">
      <c r="A160" s="52" t="s">
        <v>148</v>
      </c>
      <c r="B160" s="45" t="s">
        <v>240</v>
      </c>
      <c r="C160" s="46" t="s">
        <v>55</v>
      </c>
      <c r="D160" s="51" t="s">
        <v>150</v>
      </c>
      <c r="E160" s="48"/>
      <c r="F160" s="6"/>
      <c r="G160" s="151"/>
      <c r="H160" s="127"/>
    </row>
    <row r="161" spans="1:8" ht="36" customHeight="1">
      <c r="A161" s="52" t="s">
        <v>151</v>
      </c>
      <c r="B161" s="50" t="s">
        <v>31</v>
      </c>
      <c r="C161" s="46" t="s">
        <v>382</v>
      </c>
      <c r="D161" s="51" t="s">
        <v>56</v>
      </c>
      <c r="E161" s="48"/>
      <c r="F161" s="6"/>
      <c r="G161" s="151"/>
      <c r="H161" s="127"/>
    </row>
    <row r="162" spans="1:8" ht="36" customHeight="1">
      <c r="A162" s="52" t="s">
        <v>152</v>
      </c>
      <c r="B162" s="53" t="s">
        <v>140</v>
      </c>
      <c r="C162" s="46" t="s">
        <v>153</v>
      </c>
      <c r="D162" s="51"/>
      <c r="E162" s="48" t="s">
        <v>53</v>
      </c>
      <c r="F162" s="6">
        <v>42</v>
      </c>
      <c r="G162" s="147"/>
      <c r="H162" s="127">
        <f t="shared" si="2"/>
        <v>0</v>
      </c>
    </row>
    <row r="163" spans="1:8" ht="36" customHeight="1">
      <c r="A163" s="52" t="s">
        <v>312</v>
      </c>
      <c r="B163" s="53" t="s">
        <v>473</v>
      </c>
      <c r="C163" s="46" t="s">
        <v>361</v>
      </c>
      <c r="D163" s="51" t="s">
        <v>1</v>
      </c>
      <c r="E163" s="48" t="s">
        <v>53</v>
      </c>
      <c r="F163" s="6">
        <v>465</v>
      </c>
      <c r="G163" s="147"/>
      <c r="H163" s="127">
        <f t="shared" si="2"/>
        <v>0</v>
      </c>
    </row>
    <row r="164" spans="1:8" ht="36" customHeight="1">
      <c r="A164" s="52" t="s">
        <v>154</v>
      </c>
      <c r="B164" s="50" t="s">
        <v>42</v>
      </c>
      <c r="C164" s="46" t="s">
        <v>362</v>
      </c>
      <c r="D164" s="51" t="s">
        <v>155</v>
      </c>
      <c r="E164" s="48" t="s">
        <v>53</v>
      </c>
      <c r="F164" s="6">
        <v>35</v>
      </c>
      <c r="G164" s="147"/>
      <c r="H164" s="127">
        <f t="shared" si="2"/>
        <v>0</v>
      </c>
    </row>
    <row r="165" spans="1:8" ht="36" customHeight="1">
      <c r="A165" s="52" t="s">
        <v>363</v>
      </c>
      <c r="B165" s="50" t="s">
        <v>54</v>
      </c>
      <c r="C165" s="46" t="s">
        <v>364</v>
      </c>
      <c r="D165" s="51" t="s">
        <v>156</v>
      </c>
      <c r="E165" s="48" t="s">
        <v>53</v>
      </c>
      <c r="F165" s="6">
        <v>35</v>
      </c>
      <c r="G165" s="147"/>
      <c r="H165" s="127">
        <f t="shared" si="2"/>
        <v>0</v>
      </c>
    </row>
    <row r="166" spans="1:8" ht="36" customHeight="1">
      <c r="A166" s="52" t="s">
        <v>365</v>
      </c>
      <c r="B166" s="45" t="s">
        <v>241</v>
      </c>
      <c r="C166" s="46" t="s">
        <v>366</v>
      </c>
      <c r="D166" s="51" t="s">
        <v>328</v>
      </c>
      <c r="E166" s="48" t="s">
        <v>53</v>
      </c>
      <c r="F166" s="6">
        <v>25</v>
      </c>
      <c r="G166" s="147"/>
      <c r="H166" s="127">
        <f t="shared" si="2"/>
        <v>0</v>
      </c>
    </row>
    <row r="167" spans="1:8" ht="36" customHeight="1">
      <c r="A167" s="52" t="s">
        <v>367</v>
      </c>
      <c r="B167" s="45" t="s">
        <v>243</v>
      </c>
      <c r="C167" s="46" t="s">
        <v>368</v>
      </c>
      <c r="D167" s="51" t="s">
        <v>329</v>
      </c>
      <c r="E167" s="76"/>
      <c r="F167" s="6"/>
      <c r="G167" s="151"/>
      <c r="H167" s="127"/>
    </row>
    <row r="168" spans="1:8" ht="36" customHeight="1">
      <c r="A168" s="52" t="s">
        <v>369</v>
      </c>
      <c r="B168" s="50" t="s">
        <v>31</v>
      </c>
      <c r="C168" s="46" t="s">
        <v>57</v>
      </c>
      <c r="D168" s="51"/>
      <c r="E168" s="48"/>
      <c r="F168" s="6"/>
      <c r="G168" s="151"/>
      <c r="H168" s="127"/>
    </row>
    <row r="169" spans="1:8" ht="36" customHeight="1">
      <c r="A169" s="52" t="s">
        <v>370</v>
      </c>
      <c r="B169" s="53" t="s">
        <v>140</v>
      </c>
      <c r="C169" s="46" t="s">
        <v>178</v>
      </c>
      <c r="D169" s="51"/>
      <c r="E169" s="48" t="s">
        <v>32</v>
      </c>
      <c r="F169" s="6">
        <v>625</v>
      </c>
      <c r="G169" s="147"/>
      <c r="H169" s="127">
        <f t="shared" si="2"/>
        <v>0</v>
      </c>
    </row>
    <row r="170" spans="1:8" ht="36" customHeight="1">
      <c r="A170" s="52" t="s">
        <v>371</v>
      </c>
      <c r="B170" s="50" t="s">
        <v>42</v>
      </c>
      <c r="C170" s="46" t="s">
        <v>89</v>
      </c>
      <c r="D170" s="51"/>
      <c r="E170" s="48"/>
      <c r="F170" s="6"/>
      <c r="G170" s="151"/>
      <c r="H170" s="127"/>
    </row>
    <row r="171" spans="1:8" ht="36" customHeight="1">
      <c r="A171" s="52" t="s">
        <v>372</v>
      </c>
      <c r="B171" s="53" t="s">
        <v>140</v>
      </c>
      <c r="C171" s="46" t="s">
        <v>178</v>
      </c>
      <c r="D171" s="51"/>
      <c r="E171" s="48" t="s">
        <v>32</v>
      </c>
      <c r="F171" s="6">
        <v>45</v>
      </c>
      <c r="G171" s="147"/>
      <c r="H171" s="127">
        <f t="shared" si="2"/>
        <v>0</v>
      </c>
    </row>
    <row r="172" spans="1:8" ht="36" customHeight="1">
      <c r="A172" s="52" t="s">
        <v>157</v>
      </c>
      <c r="B172" s="45" t="s">
        <v>247</v>
      </c>
      <c r="C172" s="46" t="s">
        <v>159</v>
      </c>
      <c r="D172" s="51" t="s">
        <v>160</v>
      </c>
      <c r="E172" s="48"/>
      <c r="F172" s="6"/>
      <c r="G172" s="151"/>
      <c r="H172" s="127"/>
    </row>
    <row r="173" spans="1:8" ht="36" customHeight="1">
      <c r="A173" s="52" t="s">
        <v>578</v>
      </c>
      <c r="B173" s="50" t="s">
        <v>31</v>
      </c>
      <c r="C173" s="46" t="s">
        <v>380</v>
      </c>
      <c r="D173" s="51" t="s">
        <v>1</v>
      </c>
      <c r="E173" s="48" t="s">
        <v>30</v>
      </c>
      <c r="F173" s="6">
        <v>3450</v>
      </c>
      <c r="G173" s="147"/>
      <c r="H173" s="127">
        <f t="shared" si="2"/>
        <v>0</v>
      </c>
    </row>
    <row r="174" spans="1:8" ht="18.75" customHeight="1">
      <c r="A174" s="52" t="s">
        <v>161</v>
      </c>
      <c r="B174" s="45" t="s">
        <v>250</v>
      </c>
      <c r="C174" s="46" t="s">
        <v>579</v>
      </c>
      <c r="D174" s="51" t="s">
        <v>327</v>
      </c>
      <c r="E174" s="48" t="s">
        <v>37</v>
      </c>
      <c r="F174" s="6">
        <v>8</v>
      </c>
      <c r="G174" s="147"/>
      <c r="H174" s="127">
        <f t="shared" si="2"/>
        <v>0</v>
      </c>
    </row>
    <row r="175" spans="1:8" ht="36" customHeight="1">
      <c r="A175" s="13"/>
      <c r="B175" s="88"/>
      <c r="C175" s="24"/>
      <c r="D175" s="6"/>
      <c r="E175" s="6"/>
      <c r="F175" s="6"/>
      <c r="G175" s="151"/>
      <c r="H175" s="127"/>
    </row>
    <row r="176" spans="1:8" ht="36" customHeight="1">
      <c r="A176" s="13"/>
      <c r="B176" s="4"/>
      <c r="C176" s="24" t="s">
        <v>20</v>
      </c>
      <c r="D176" s="6"/>
      <c r="E176" s="5"/>
      <c r="F176" s="5"/>
      <c r="G176" s="151"/>
      <c r="H176" s="127"/>
    </row>
    <row r="177" spans="1:8" ht="36" customHeight="1">
      <c r="A177" s="44" t="s">
        <v>58</v>
      </c>
      <c r="B177" s="45" t="s">
        <v>251</v>
      </c>
      <c r="C177" s="46" t="s">
        <v>59</v>
      </c>
      <c r="D177" s="51" t="s">
        <v>328</v>
      </c>
      <c r="E177" s="48"/>
      <c r="F177" s="5"/>
      <c r="G177" s="151"/>
      <c r="H177" s="127"/>
    </row>
    <row r="178" spans="1:8" ht="36" customHeight="1">
      <c r="A178" s="44" t="s">
        <v>373</v>
      </c>
      <c r="B178" s="50" t="s">
        <v>31</v>
      </c>
      <c r="C178" s="46" t="s">
        <v>374</v>
      </c>
      <c r="D178" s="51" t="s">
        <v>1</v>
      </c>
      <c r="E178" s="48" t="s">
        <v>30</v>
      </c>
      <c r="F178" s="5">
        <v>35</v>
      </c>
      <c r="G178" s="147"/>
      <c r="H178" s="127">
        <f t="shared" si="2"/>
        <v>0</v>
      </c>
    </row>
    <row r="179" spans="1:8" ht="21" customHeight="1">
      <c r="A179" s="44" t="s">
        <v>375</v>
      </c>
      <c r="B179" s="45" t="s">
        <v>252</v>
      </c>
      <c r="C179" s="46" t="s">
        <v>376</v>
      </c>
      <c r="D179" s="51" t="s">
        <v>278</v>
      </c>
      <c r="E179" s="48" t="s">
        <v>30</v>
      </c>
      <c r="F179" s="5">
        <v>10</v>
      </c>
      <c r="G179" s="147"/>
      <c r="H179" s="127">
        <f t="shared" si="2"/>
        <v>0</v>
      </c>
    </row>
    <row r="180" spans="1:8" ht="36" customHeight="1">
      <c r="A180" s="13"/>
      <c r="B180" s="4"/>
      <c r="C180" s="24"/>
      <c r="D180" s="6"/>
      <c r="E180" s="5"/>
      <c r="F180" s="5"/>
      <c r="G180" s="151"/>
      <c r="H180" s="127"/>
    </row>
    <row r="181" spans="1:8" ht="36" customHeight="1">
      <c r="A181" s="13"/>
      <c r="B181" s="4"/>
      <c r="C181" s="24" t="s">
        <v>21</v>
      </c>
      <c r="D181" s="6"/>
      <c r="E181" s="5"/>
      <c r="F181" s="5"/>
      <c r="G181" s="151"/>
      <c r="H181" s="127"/>
    </row>
    <row r="182" spans="1:8" ht="20.25" customHeight="1">
      <c r="A182" s="44" t="s">
        <v>62</v>
      </c>
      <c r="B182" s="45" t="s">
        <v>253</v>
      </c>
      <c r="C182" s="46" t="s">
        <v>63</v>
      </c>
      <c r="D182" s="51" t="s">
        <v>182</v>
      </c>
      <c r="E182" s="48" t="s">
        <v>53</v>
      </c>
      <c r="F182" s="5">
        <v>490</v>
      </c>
      <c r="G182" s="147"/>
      <c r="H182" s="127">
        <f>ROUND(F182*G182,2)</f>
        <v>0</v>
      </c>
    </row>
    <row r="183" spans="1:8" ht="48" customHeight="1">
      <c r="A183" s="13"/>
      <c r="B183" s="4"/>
      <c r="C183" s="24"/>
      <c r="D183" s="6"/>
      <c r="E183" s="5"/>
      <c r="F183" s="5"/>
      <c r="G183" s="151"/>
      <c r="H183" s="127"/>
    </row>
    <row r="184" spans="1:8" ht="48" customHeight="1">
      <c r="A184" s="13"/>
      <c r="B184" s="4"/>
      <c r="C184" s="24" t="s">
        <v>22</v>
      </c>
      <c r="D184" s="6"/>
      <c r="E184" s="5"/>
      <c r="F184" s="5"/>
      <c r="G184" s="151"/>
      <c r="H184" s="127"/>
    </row>
    <row r="185" spans="1:8" ht="48" customHeight="1">
      <c r="A185" s="44" t="s">
        <v>183</v>
      </c>
      <c r="B185" s="45" t="s">
        <v>254</v>
      </c>
      <c r="C185" s="46" t="s">
        <v>185</v>
      </c>
      <c r="D185" s="51" t="s">
        <v>186</v>
      </c>
      <c r="E185" s="48"/>
      <c r="F185" s="5"/>
      <c r="G185" s="151"/>
      <c r="H185" s="127"/>
    </row>
    <row r="186" spans="1:8" ht="48" customHeight="1">
      <c r="A186" s="44" t="s">
        <v>187</v>
      </c>
      <c r="B186" s="50" t="s">
        <v>31</v>
      </c>
      <c r="C186" s="46" t="s">
        <v>339</v>
      </c>
      <c r="D186" s="51"/>
      <c r="E186" s="48" t="s">
        <v>37</v>
      </c>
      <c r="F186" s="5">
        <v>5</v>
      </c>
      <c r="G186" s="147"/>
      <c r="H186" s="127">
        <f>ROUND(F186*G186,2)</f>
        <v>0</v>
      </c>
    </row>
    <row r="187" spans="1:8" ht="48" customHeight="1">
      <c r="A187" s="44" t="s">
        <v>465</v>
      </c>
      <c r="B187" s="45" t="s">
        <v>255</v>
      </c>
      <c r="C187" s="46" t="s">
        <v>466</v>
      </c>
      <c r="D187" s="51" t="s">
        <v>186</v>
      </c>
      <c r="E187" s="48"/>
      <c r="F187" s="5"/>
      <c r="G187" s="151"/>
      <c r="H187" s="127"/>
    </row>
    <row r="188" spans="1:8" ht="48" customHeight="1">
      <c r="A188" s="44" t="s">
        <v>467</v>
      </c>
      <c r="B188" s="50" t="s">
        <v>31</v>
      </c>
      <c r="C188" s="46" t="s">
        <v>468</v>
      </c>
      <c r="D188" s="51"/>
      <c r="E188" s="48" t="s">
        <v>37</v>
      </c>
      <c r="F188" s="5">
        <v>3</v>
      </c>
      <c r="G188" s="147"/>
      <c r="H188" s="127">
        <f>ROUND(F188*G188,2)</f>
        <v>0</v>
      </c>
    </row>
    <row r="189" spans="1:8" ht="48" customHeight="1">
      <c r="A189" s="44" t="s">
        <v>469</v>
      </c>
      <c r="B189" s="45" t="s">
        <v>256</v>
      </c>
      <c r="C189" s="46" t="s">
        <v>470</v>
      </c>
      <c r="D189" s="51" t="s">
        <v>186</v>
      </c>
      <c r="E189" s="48"/>
      <c r="F189" s="5"/>
      <c r="G189" s="151"/>
      <c r="H189" s="127"/>
    </row>
    <row r="190" spans="1:8" ht="48" customHeight="1">
      <c r="A190" s="44" t="s">
        <v>471</v>
      </c>
      <c r="B190" s="50" t="s">
        <v>31</v>
      </c>
      <c r="C190" s="46" t="s">
        <v>258</v>
      </c>
      <c r="D190" s="51"/>
      <c r="E190" s="48" t="s">
        <v>37</v>
      </c>
      <c r="F190" s="5">
        <v>2</v>
      </c>
      <c r="G190" s="147"/>
      <c r="H190" s="127">
        <f>ROUND(F190*G190,2)</f>
        <v>0</v>
      </c>
    </row>
    <row r="191" spans="1:8" ht="48" customHeight="1">
      <c r="A191" s="44" t="s">
        <v>188</v>
      </c>
      <c r="B191" s="45" t="s">
        <v>257</v>
      </c>
      <c r="C191" s="46" t="s">
        <v>190</v>
      </c>
      <c r="D191" s="51" t="s">
        <v>186</v>
      </c>
      <c r="E191" s="48"/>
      <c r="F191" s="5"/>
      <c r="G191" s="151"/>
      <c r="H191" s="127"/>
    </row>
    <row r="192" spans="1:8" ht="48" customHeight="1">
      <c r="A192" s="44" t="s">
        <v>191</v>
      </c>
      <c r="B192" s="50" t="s">
        <v>31</v>
      </c>
      <c r="C192" s="46" t="s">
        <v>463</v>
      </c>
      <c r="D192" s="51"/>
      <c r="E192" s="48"/>
      <c r="F192" s="5"/>
      <c r="G192" s="151"/>
      <c r="H192" s="127"/>
    </row>
    <row r="193" spans="1:8" ht="48" customHeight="1">
      <c r="A193" s="44" t="s">
        <v>192</v>
      </c>
      <c r="B193" s="53" t="s">
        <v>140</v>
      </c>
      <c r="C193" s="46" t="s">
        <v>464</v>
      </c>
      <c r="D193" s="51"/>
      <c r="E193" s="48" t="s">
        <v>53</v>
      </c>
      <c r="F193" s="5">
        <v>35</v>
      </c>
      <c r="G193" s="147"/>
      <c r="H193" s="127">
        <f>ROUND(F193*G193,2)</f>
        <v>0</v>
      </c>
    </row>
    <row r="194" spans="1:8" ht="48" customHeight="1">
      <c r="A194" s="44" t="s">
        <v>259</v>
      </c>
      <c r="B194" s="45" t="s">
        <v>260</v>
      </c>
      <c r="C194" s="46" t="s">
        <v>580</v>
      </c>
      <c r="D194" s="51" t="s">
        <v>186</v>
      </c>
      <c r="E194" s="48" t="s">
        <v>53</v>
      </c>
      <c r="F194" s="5">
        <v>15</v>
      </c>
      <c r="G194" s="147"/>
      <c r="H194" s="127">
        <f>ROUND(F194*G194,2)</f>
        <v>0</v>
      </c>
    </row>
    <row r="195" spans="1:8" ht="48" customHeight="1">
      <c r="A195" s="44" t="s">
        <v>101</v>
      </c>
      <c r="B195" s="45" t="s">
        <v>261</v>
      </c>
      <c r="C195" s="54" t="s">
        <v>194</v>
      </c>
      <c r="D195" s="51" t="s">
        <v>186</v>
      </c>
      <c r="E195" s="48"/>
      <c r="F195" s="5"/>
      <c r="G195" s="151"/>
      <c r="H195" s="127"/>
    </row>
    <row r="196" spans="1:8" ht="48" customHeight="1">
      <c r="A196" s="44" t="s">
        <v>103</v>
      </c>
      <c r="B196" s="50" t="s">
        <v>31</v>
      </c>
      <c r="C196" s="46" t="s">
        <v>104</v>
      </c>
      <c r="D196" s="51"/>
      <c r="E196" s="48" t="s">
        <v>37</v>
      </c>
      <c r="F196" s="5">
        <v>2</v>
      </c>
      <c r="G196" s="147"/>
      <c r="H196" s="127">
        <f>ROUND(F196*G196,2)</f>
        <v>0</v>
      </c>
    </row>
    <row r="197" spans="1:8" ht="48" customHeight="1">
      <c r="A197" s="44" t="s">
        <v>105</v>
      </c>
      <c r="B197" s="50" t="s">
        <v>42</v>
      </c>
      <c r="C197" s="46" t="s">
        <v>106</v>
      </c>
      <c r="D197" s="51"/>
      <c r="E197" s="48" t="s">
        <v>37</v>
      </c>
      <c r="F197" s="5">
        <v>2</v>
      </c>
      <c r="G197" s="147"/>
      <c r="H197" s="127">
        <f>ROUND(F197*G197,2)</f>
        <v>0</v>
      </c>
    </row>
    <row r="198" spans="1:8" ht="48" customHeight="1">
      <c r="A198" s="44" t="s">
        <v>332</v>
      </c>
      <c r="B198" s="45" t="s">
        <v>262</v>
      </c>
      <c r="C198" s="54" t="s">
        <v>333</v>
      </c>
      <c r="D198" s="51" t="s">
        <v>186</v>
      </c>
      <c r="E198" s="48"/>
      <c r="F198" s="5"/>
      <c r="G198" s="151"/>
      <c r="H198" s="127"/>
    </row>
    <row r="199" spans="1:8" ht="48" customHeight="1">
      <c r="A199" s="44" t="s">
        <v>334</v>
      </c>
      <c r="B199" s="50" t="s">
        <v>31</v>
      </c>
      <c r="C199" s="54" t="s">
        <v>340</v>
      </c>
      <c r="D199" s="51"/>
      <c r="E199" s="48" t="s">
        <v>37</v>
      </c>
      <c r="F199" s="5">
        <v>4</v>
      </c>
      <c r="G199" s="147"/>
      <c r="H199" s="127">
        <f>ROUND(F199*G199,2)</f>
        <v>0</v>
      </c>
    </row>
    <row r="200" spans="1:8" ht="48" customHeight="1">
      <c r="A200" s="44" t="s">
        <v>195</v>
      </c>
      <c r="B200" s="45" t="s">
        <v>263</v>
      </c>
      <c r="C200" s="54" t="s">
        <v>197</v>
      </c>
      <c r="D200" s="51" t="s">
        <v>186</v>
      </c>
      <c r="E200" s="48"/>
      <c r="F200" s="5"/>
      <c r="G200" s="151"/>
      <c r="H200" s="127"/>
    </row>
    <row r="201" spans="1:8" ht="48" customHeight="1">
      <c r="A201" s="44" t="s">
        <v>198</v>
      </c>
      <c r="B201" s="50" t="s">
        <v>31</v>
      </c>
      <c r="C201" s="54" t="s">
        <v>381</v>
      </c>
      <c r="D201" s="51"/>
      <c r="E201" s="48"/>
      <c r="F201" s="5"/>
      <c r="G201" s="151"/>
      <c r="H201" s="127"/>
    </row>
    <row r="202" spans="1:8" ht="48" customHeight="1">
      <c r="A202" s="44"/>
      <c r="B202" s="53" t="s">
        <v>140</v>
      </c>
      <c r="C202" s="46" t="s">
        <v>472</v>
      </c>
      <c r="D202" s="51"/>
      <c r="E202" s="48" t="s">
        <v>37</v>
      </c>
      <c r="F202" s="5">
        <v>2</v>
      </c>
      <c r="G202" s="147"/>
      <c r="H202" s="127">
        <f>ROUND(F202*G202,2)</f>
        <v>0</v>
      </c>
    </row>
    <row r="203" spans="1:8" ht="48" customHeight="1">
      <c r="A203" s="44" t="s">
        <v>335</v>
      </c>
      <c r="B203" s="45" t="s">
        <v>264</v>
      </c>
      <c r="C203" s="46" t="s">
        <v>336</v>
      </c>
      <c r="D203" s="51" t="s">
        <v>186</v>
      </c>
      <c r="E203" s="48" t="s">
        <v>37</v>
      </c>
      <c r="F203" s="5">
        <v>5</v>
      </c>
      <c r="G203" s="147"/>
      <c r="H203" s="127">
        <f>ROUND(F203*G203,2)</f>
        <v>0</v>
      </c>
    </row>
    <row r="204" spans="1:8" ht="48" customHeight="1">
      <c r="A204" s="44" t="s">
        <v>201</v>
      </c>
      <c r="B204" s="45" t="s">
        <v>265</v>
      </c>
      <c r="C204" s="46" t="s">
        <v>203</v>
      </c>
      <c r="D204" s="51" t="s">
        <v>204</v>
      </c>
      <c r="E204" s="48" t="s">
        <v>53</v>
      </c>
      <c r="F204" s="5">
        <v>90</v>
      </c>
      <c r="G204" s="147"/>
      <c r="H204" s="127">
        <f>ROUND(F204*G204,2)</f>
        <v>0</v>
      </c>
    </row>
    <row r="205" spans="1:8" ht="48" customHeight="1">
      <c r="A205" s="100"/>
      <c r="B205" s="100" t="s">
        <v>266</v>
      </c>
      <c r="C205" s="91" t="s">
        <v>430</v>
      </c>
      <c r="D205" s="92" t="s">
        <v>431</v>
      </c>
      <c r="E205" s="93"/>
      <c r="F205" s="94"/>
      <c r="G205" s="154"/>
      <c r="H205" s="127"/>
    </row>
    <row r="206" spans="1:8" ht="21.75" customHeight="1">
      <c r="A206" s="99"/>
      <c r="B206" s="99" t="s">
        <v>31</v>
      </c>
      <c r="C206" s="91" t="s">
        <v>565</v>
      </c>
      <c r="D206" s="92"/>
      <c r="E206" s="93" t="s">
        <v>53</v>
      </c>
      <c r="F206" s="117">
        <v>37</v>
      </c>
      <c r="G206" s="147"/>
      <c r="H206" s="127">
        <f>ROUND(F206*G206,2)</f>
        <v>0</v>
      </c>
    </row>
    <row r="207" spans="1:8" ht="21.75" customHeight="1">
      <c r="A207" s="62"/>
      <c r="B207" s="99" t="s">
        <v>31</v>
      </c>
      <c r="C207" s="91" t="s">
        <v>432</v>
      </c>
      <c r="D207" s="92"/>
      <c r="E207" s="93" t="s">
        <v>53</v>
      </c>
      <c r="F207" s="117">
        <v>80</v>
      </c>
      <c r="G207" s="147"/>
      <c r="H207" s="127">
        <f>ROUND(F207*G207,2)</f>
        <v>0</v>
      </c>
    </row>
    <row r="208" spans="1:8" ht="36" customHeight="1">
      <c r="A208" s="13"/>
      <c r="B208" s="8"/>
      <c r="C208" s="24"/>
      <c r="D208" s="6"/>
      <c r="E208" s="5"/>
      <c r="F208" s="5"/>
      <c r="G208" s="151"/>
      <c r="H208" s="127"/>
    </row>
    <row r="209" spans="1:8" ht="36" customHeight="1">
      <c r="A209" s="13"/>
      <c r="B209" s="8"/>
      <c r="C209" s="24" t="s">
        <v>23</v>
      </c>
      <c r="D209" s="6"/>
      <c r="E209" s="5"/>
      <c r="F209" s="5"/>
      <c r="G209" s="151"/>
      <c r="H209" s="127"/>
    </row>
    <row r="210" spans="1:8" ht="21" customHeight="1">
      <c r="A210" s="44" t="s">
        <v>64</v>
      </c>
      <c r="B210" s="45" t="s">
        <v>267</v>
      </c>
      <c r="C210" s="46" t="s">
        <v>107</v>
      </c>
      <c r="D210" s="51" t="s">
        <v>206</v>
      </c>
      <c r="E210" s="48" t="s">
        <v>37</v>
      </c>
      <c r="F210" s="5">
        <v>2</v>
      </c>
      <c r="G210" s="147"/>
      <c r="H210" s="127">
        <f>ROUND(F210*G210,2)</f>
        <v>0</v>
      </c>
    </row>
    <row r="211" spans="1:8" ht="36" customHeight="1">
      <c r="A211" s="13"/>
      <c r="B211" s="8"/>
      <c r="C211" s="24"/>
      <c r="D211" s="6"/>
      <c r="E211" s="5"/>
      <c r="F211" s="5"/>
      <c r="G211" s="151"/>
      <c r="H211" s="127"/>
    </row>
    <row r="212" spans="1:8" ht="36" customHeight="1">
      <c r="A212" s="13"/>
      <c r="B212" s="88"/>
      <c r="C212" s="24" t="s">
        <v>24</v>
      </c>
      <c r="D212" s="6"/>
      <c r="E212" s="6"/>
      <c r="F212" s="6"/>
      <c r="G212" s="151"/>
      <c r="H212" s="127"/>
    </row>
    <row r="213" spans="1:8" ht="36" customHeight="1">
      <c r="A213" s="52" t="s">
        <v>68</v>
      </c>
      <c r="B213" s="45" t="s">
        <v>268</v>
      </c>
      <c r="C213" s="46" t="s">
        <v>69</v>
      </c>
      <c r="D213" s="51" t="s">
        <v>210</v>
      </c>
      <c r="E213" s="48"/>
      <c r="F213" s="6"/>
      <c r="G213" s="151"/>
      <c r="H213" s="127"/>
    </row>
    <row r="214" spans="1:8" ht="32.25" customHeight="1">
      <c r="A214" s="52" t="s">
        <v>70</v>
      </c>
      <c r="B214" s="50" t="s">
        <v>31</v>
      </c>
      <c r="C214" s="46" t="s">
        <v>213</v>
      </c>
      <c r="D214" s="51"/>
      <c r="E214" s="48" t="s">
        <v>30</v>
      </c>
      <c r="F214" s="6">
        <v>1500</v>
      </c>
      <c r="G214" s="147"/>
      <c r="H214" s="127">
        <f>ROUND(F214*G214,2)</f>
        <v>0</v>
      </c>
    </row>
    <row r="215" spans="1:8" s="28" customFormat="1" ht="30" customHeight="1" thickBot="1">
      <c r="A215" s="13"/>
      <c r="B215" s="138" t="str">
        <f>B135</f>
        <v>C</v>
      </c>
      <c r="C215" s="183" t="str">
        <f>C135</f>
        <v>NESS AVENUE REHABILITATION (Valley View Drive to Pebblewood Lane)</v>
      </c>
      <c r="D215" s="184"/>
      <c r="E215" s="184"/>
      <c r="F215" s="185"/>
      <c r="G215" s="153" t="s">
        <v>16</v>
      </c>
      <c r="H215" s="142">
        <f>SUM(H137:H214)</f>
        <v>0</v>
      </c>
    </row>
    <row r="216" spans="1:8" ht="36" customHeight="1" thickTop="1">
      <c r="A216" s="26"/>
      <c r="B216" s="139" t="s">
        <v>14</v>
      </c>
      <c r="C216" s="80" t="s">
        <v>319</v>
      </c>
      <c r="D216" s="81"/>
      <c r="E216" s="81"/>
      <c r="F216" s="82"/>
      <c r="G216" s="151"/>
      <c r="H216" s="127">
        <f>ROUND(F216*G216,2)</f>
        <v>0</v>
      </c>
    </row>
    <row r="217" spans="1:8" ht="36" customHeight="1">
      <c r="A217" s="13"/>
      <c r="B217" s="88"/>
      <c r="C217" s="23" t="s">
        <v>18</v>
      </c>
      <c r="D217" s="6"/>
      <c r="E217" s="5" t="s">
        <v>1</v>
      </c>
      <c r="F217" s="5" t="s">
        <v>1</v>
      </c>
      <c r="G217" s="151" t="s">
        <v>1</v>
      </c>
      <c r="H217" s="127"/>
    </row>
    <row r="218" spans="1:8" ht="36" customHeight="1">
      <c r="A218" s="44" t="s">
        <v>113</v>
      </c>
      <c r="B218" s="45" t="s">
        <v>99</v>
      </c>
      <c r="C218" s="46" t="s">
        <v>114</v>
      </c>
      <c r="D218" s="47" t="s">
        <v>321</v>
      </c>
      <c r="E218" s="48" t="s">
        <v>28</v>
      </c>
      <c r="F218" s="5">
        <v>255</v>
      </c>
      <c r="G218" s="147"/>
      <c r="H218" s="127">
        <f>ROUND(F218*G218,2)</f>
        <v>0</v>
      </c>
    </row>
    <row r="219" spans="1:8" ht="36" customHeight="1">
      <c r="A219" s="49" t="s">
        <v>117</v>
      </c>
      <c r="B219" s="45" t="s">
        <v>100</v>
      </c>
      <c r="C219" s="46" t="s">
        <v>119</v>
      </c>
      <c r="D219" s="47" t="s">
        <v>321</v>
      </c>
      <c r="E219" s="48"/>
      <c r="F219" s="5"/>
      <c r="G219" s="151"/>
      <c r="H219" s="127"/>
    </row>
    <row r="220" spans="1:8" ht="36" customHeight="1">
      <c r="A220" s="49" t="s">
        <v>232</v>
      </c>
      <c r="B220" s="50" t="s">
        <v>31</v>
      </c>
      <c r="C220" s="46" t="s">
        <v>233</v>
      </c>
      <c r="D220" s="51" t="s">
        <v>1</v>
      </c>
      <c r="E220" s="48" t="s">
        <v>32</v>
      </c>
      <c r="F220" s="5">
        <v>610</v>
      </c>
      <c r="G220" s="147"/>
      <c r="H220" s="127">
        <f>ROUND(F220*G220,2)</f>
        <v>0</v>
      </c>
    </row>
    <row r="221" spans="1:8" ht="36" customHeight="1">
      <c r="A221" s="49" t="s">
        <v>33</v>
      </c>
      <c r="B221" s="45" t="s">
        <v>269</v>
      </c>
      <c r="C221" s="46" t="s">
        <v>34</v>
      </c>
      <c r="D221" s="47" t="s">
        <v>321</v>
      </c>
      <c r="E221" s="48" t="s">
        <v>28</v>
      </c>
      <c r="F221" s="5">
        <v>88</v>
      </c>
      <c r="G221" s="147"/>
      <c r="H221" s="127">
        <f>ROUND(F221*G221,2)</f>
        <v>0</v>
      </c>
    </row>
    <row r="222" spans="1:8" ht="21" customHeight="1">
      <c r="A222" s="49" t="s">
        <v>123</v>
      </c>
      <c r="B222" s="45" t="s">
        <v>270</v>
      </c>
      <c r="C222" s="46" t="s">
        <v>125</v>
      </c>
      <c r="D222" s="51" t="s">
        <v>126</v>
      </c>
      <c r="E222" s="48" t="s">
        <v>30</v>
      </c>
      <c r="F222" s="5">
        <v>1760</v>
      </c>
      <c r="G222" s="147"/>
      <c r="H222" s="127">
        <f>ROUND(F222*G222,2)</f>
        <v>0</v>
      </c>
    </row>
    <row r="223" spans="1:8" ht="36" customHeight="1">
      <c r="A223" s="13"/>
      <c r="B223" s="88"/>
      <c r="C223" s="23"/>
      <c r="D223" s="6"/>
      <c r="E223" s="5"/>
      <c r="F223" s="5"/>
      <c r="G223" s="151"/>
      <c r="H223" s="127"/>
    </row>
    <row r="224" spans="1:8" ht="36" customHeight="1">
      <c r="A224" s="13"/>
      <c r="B224" s="88"/>
      <c r="C224" s="24" t="s">
        <v>19</v>
      </c>
      <c r="D224" s="6"/>
      <c r="E224" s="6"/>
      <c r="F224" s="6"/>
      <c r="G224" s="151"/>
      <c r="H224" s="127"/>
    </row>
    <row r="225" spans="1:8" ht="36" customHeight="1">
      <c r="A225" s="52" t="s">
        <v>78</v>
      </c>
      <c r="B225" s="45" t="s">
        <v>271</v>
      </c>
      <c r="C225" s="46" t="s">
        <v>80</v>
      </c>
      <c r="D225" s="47" t="s">
        <v>321</v>
      </c>
      <c r="E225" s="48"/>
      <c r="F225" s="6"/>
      <c r="G225" s="151"/>
      <c r="H225" s="127"/>
    </row>
    <row r="226" spans="1:8" ht="36" customHeight="1">
      <c r="A226" s="52" t="s">
        <v>323</v>
      </c>
      <c r="B226" s="50" t="s">
        <v>31</v>
      </c>
      <c r="C226" s="46" t="s">
        <v>324</v>
      </c>
      <c r="D226" s="51" t="s">
        <v>1</v>
      </c>
      <c r="E226" s="48" t="s">
        <v>30</v>
      </c>
      <c r="F226" s="6">
        <v>315</v>
      </c>
      <c r="G226" s="147"/>
      <c r="H226" s="127">
        <f>ROUND(F226*G226,2)</f>
        <v>0</v>
      </c>
    </row>
    <row r="227" spans="1:8" ht="36" customHeight="1">
      <c r="A227" s="52" t="s">
        <v>242</v>
      </c>
      <c r="B227" s="45" t="s">
        <v>272</v>
      </c>
      <c r="C227" s="46" t="s">
        <v>244</v>
      </c>
      <c r="D227" s="51" t="s">
        <v>136</v>
      </c>
      <c r="E227" s="6"/>
      <c r="F227" s="6"/>
      <c r="G227" s="151"/>
      <c r="H227" s="127"/>
    </row>
    <row r="228" spans="1:8" ht="20.25" customHeight="1">
      <c r="A228" s="52" t="s">
        <v>245</v>
      </c>
      <c r="B228" s="50" t="s">
        <v>31</v>
      </c>
      <c r="C228" s="46" t="s">
        <v>138</v>
      </c>
      <c r="D228" s="51" t="s">
        <v>1</v>
      </c>
      <c r="E228" s="48" t="s">
        <v>30</v>
      </c>
      <c r="F228" s="6">
        <v>25</v>
      </c>
      <c r="G228" s="147"/>
      <c r="H228" s="127">
        <f>ROUND(F228*G228,2)</f>
        <v>0</v>
      </c>
    </row>
    <row r="229" spans="1:8" ht="36" customHeight="1">
      <c r="A229" s="13"/>
      <c r="B229" s="88"/>
      <c r="C229" s="24"/>
      <c r="D229" s="6"/>
      <c r="E229" s="6"/>
      <c r="F229" s="6"/>
      <c r="G229" s="151"/>
      <c r="H229" s="127"/>
    </row>
    <row r="230" spans="1:8" ht="36" customHeight="1">
      <c r="A230" s="13"/>
      <c r="B230" s="4"/>
      <c r="C230" s="24" t="s">
        <v>20</v>
      </c>
      <c r="D230" s="6"/>
      <c r="E230" s="5"/>
      <c r="F230" s="5"/>
      <c r="G230" s="151"/>
      <c r="H230" s="127"/>
    </row>
    <row r="231" spans="1:8" ht="36" customHeight="1">
      <c r="A231" s="44" t="s">
        <v>173</v>
      </c>
      <c r="B231" s="45" t="s">
        <v>273</v>
      </c>
      <c r="C231" s="46" t="s">
        <v>175</v>
      </c>
      <c r="D231" s="51" t="s">
        <v>329</v>
      </c>
      <c r="E231" s="76"/>
      <c r="F231" s="5"/>
      <c r="G231" s="151"/>
      <c r="H231" s="127"/>
    </row>
    <row r="232" spans="1:8" ht="36" customHeight="1">
      <c r="A232" s="44" t="s">
        <v>176</v>
      </c>
      <c r="B232" s="50" t="s">
        <v>31</v>
      </c>
      <c r="C232" s="46" t="s">
        <v>57</v>
      </c>
      <c r="D232" s="51"/>
      <c r="E232" s="48"/>
      <c r="F232" s="5"/>
      <c r="G232" s="151"/>
      <c r="H232" s="127"/>
    </row>
    <row r="233" spans="1:8" ht="18" customHeight="1">
      <c r="A233" s="44" t="s">
        <v>177</v>
      </c>
      <c r="B233" s="53" t="s">
        <v>140</v>
      </c>
      <c r="C233" s="46" t="s">
        <v>178</v>
      </c>
      <c r="D233" s="51"/>
      <c r="E233" s="48" t="s">
        <v>32</v>
      </c>
      <c r="F233" s="5">
        <v>275</v>
      </c>
      <c r="G233" s="147"/>
      <c r="H233" s="127">
        <f>ROUND(F233*G233,2)</f>
        <v>0</v>
      </c>
    </row>
    <row r="234" spans="1:8" ht="36" customHeight="1">
      <c r="A234" s="13"/>
      <c r="B234" s="4"/>
      <c r="C234" s="24"/>
      <c r="D234" s="6"/>
      <c r="E234" s="5"/>
      <c r="F234" s="5"/>
      <c r="G234" s="151"/>
      <c r="H234" s="127"/>
    </row>
    <row r="235" spans="1:8" ht="36" customHeight="1">
      <c r="A235" s="13"/>
      <c r="B235" s="4"/>
      <c r="C235" s="24" t="s">
        <v>21</v>
      </c>
      <c r="D235" s="6"/>
      <c r="E235" s="5"/>
      <c r="F235" s="5"/>
      <c r="G235" s="151"/>
      <c r="H235" s="127"/>
    </row>
    <row r="236" spans="1:8" ht="20.25" customHeight="1">
      <c r="A236" s="44" t="s">
        <v>62</v>
      </c>
      <c r="B236" s="45" t="s">
        <v>274</v>
      </c>
      <c r="C236" s="46" t="s">
        <v>63</v>
      </c>
      <c r="D236" s="51" t="s">
        <v>182</v>
      </c>
      <c r="E236" s="48" t="s">
        <v>53</v>
      </c>
      <c r="F236" s="5">
        <v>125</v>
      </c>
      <c r="G236" s="147"/>
      <c r="H236" s="127">
        <f>ROUND(F236*G236,2)</f>
        <v>0</v>
      </c>
    </row>
    <row r="237" spans="1:8" ht="36" customHeight="1">
      <c r="A237" s="13"/>
      <c r="B237" s="4"/>
      <c r="C237" s="24"/>
      <c r="D237" s="6"/>
      <c r="E237" s="5"/>
      <c r="F237" s="5"/>
      <c r="G237" s="151"/>
      <c r="H237" s="127"/>
    </row>
    <row r="238" spans="1:8" ht="36" customHeight="1">
      <c r="A238" s="13"/>
      <c r="B238" s="88"/>
      <c r="C238" s="24" t="s">
        <v>24</v>
      </c>
      <c r="D238" s="6"/>
      <c r="E238" s="6"/>
      <c r="F238" s="6"/>
      <c r="G238" s="151"/>
      <c r="H238" s="127"/>
    </row>
    <row r="239" spans="1:8" ht="21.75" customHeight="1">
      <c r="A239" s="52" t="s">
        <v>68</v>
      </c>
      <c r="B239" s="45" t="s">
        <v>275</v>
      </c>
      <c r="C239" s="46" t="s">
        <v>69</v>
      </c>
      <c r="D239" s="51" t="s">
        <v>210</v>
      </c>
      <c r="E239" s="48"/>
      <c r="F239" s="6"/>
      <c r="G239" s="151"/>
      <c r="H239" s="127"/>
    </row>
    <row r="240" spans="1:8" ht="30" customHeight="1">
      <c r="A240" s="52" t="s">
        <v>70</v>
      </c>
      <c r="B240" s="50" t="s">
        <v>31</v>
      </c>
      <c r="C240" s="46" t="s">
        <v>213</v>
      </c>
      <c r="D240" s="51"/>
      <c r="E240" s="48" t="s">
        <v>30</v>
      </c>
      <c r="F240" s="6">
        <v>1315</v>
      </c>
      <c r="G240" s="147"/>
      <c r="H240" s="127">
        <f>ROUND(F240*G240,2)</f>
        <v>0</v>
      </c>
    </row>
    <row r="241" spans="1:8" ht="20.25" customHeight="1">
      <c r="A241" s="13"/>
      <c r="B241" s="64" t="s">
        <v>276</v>
      </c>
      <c r="C241" s="77" t="s">
        <v>385</v>
      </c>
      <c r="D241" s="6" t="s">
        <v>545</v>
      </c>
      <c r="E241" s="78" t="s">
        <v>37</v>
      </c>
      <c r="F241" s="6">
        <v>3</v>
      </c>
      <c r="G241" s="147"/>
      <c r="H241" s="127">
        <f>ROUND(F241*G241,2)</f>
        <v>0</v>
      </c>
    </row>
    <row r="242" spans="1:8" ht="36" customHeight="1">
      <c r="A242" s="13"/>
      <c r="B242" s="88"/>
      <c r="C242" s="24"/>
      <c r="D242" s="6"/>
      <c r="E242" s="6"/>
      <c r="F242" s="6"/>
      <c r="G242" s="151"/>
      <c r="H242" s="127"/>
    </row>
    <row r="243" spans="1:8" ht="36" customHeight="1">
      <c r="A243" s="13"/>
      <c r="B243" s="3"/>
      <c r="C243" s="24" t="s">
        <v>25</v>
      </c>
      <c r="D243" s="6"/>
      <c r="E243" s="5"/>
      <c r="F243" s="5"/>
      <c r="G243" s="151"/>
      <c r="H243" s="127"/>
    </row>
    <row r="244" spans="1:8" ht="36" customHeight="1">
      <c r="A244" s="13"/>
      <c r="B244" s="64" t="s">
        <v>277</v>
      </c>
      <c r="C244" s="40" t="s">
        <v>351</v>
      </c>
      <c r="D244" s="58"/>
      <c r="E244" s="75"/>
      <c r="F244" s="56"/>
      <c r="G244" s="151"/>
      <c r="H244" s="127"/>
    </row>
    <row r="245" spans="1:8" ht="36" customHeight="1">
      <c r="A245" s="13"/>
      <c r="B245" s="61" t="s">
        <v>31</v>
      </c>
      <c r="C245" s="40" t="s">
        <v>352</v>
      </c>
      <c r="D245" s="58"/>
      <c r="E245" s="60" t="s">
        <v>37</v>
      </c>
      <c r="F245" s="56">
        <v>2</v>
      </c>
      <c r="G245" s="147"/>
      <c r="H245" s="127">
        <f>ROUND(F245*G245,2)</f>
        <v>0</v>
      </c>
    </row>
    <row r="246" spans="1:8" ht="36" customHeight="1">
      <c r="A246" s="13"/>
      <c r="B246" s="61" t="s">
        <v>42</v>
      </c>
      <c r="C246" s="40" t="s">
        <v>353</v>
      </c>
      <c r="D246" s="58"/>
      <c r="E246" s="60" t="s">
        <v>37</v>
      </c>
      <c r="F246" s="56">
        <v>2</v>
      </c>
      <c r="G246" s="147"/>
      <c r="H246" s="127">
        <f>ROUND(F246*G246,2)</f>
        <v>0</v>
      </c>
    </row>
    <row r="247" spans="1:8" ht="24.75" customHeight="1">
      <c r="A247" s="13"/>
      <c r="B247" s="171" t="s">
        <v>581</v>
      </c>
      <c r="C247" s="172" t="s">
        <v>379</v>
      </c>
      <c r="D247" s="173"/>
      <c r="E247" s="174" t="s">
        <v>37</v>
      </c>
      <c r="F247" s="169">
        <v>1</v>
      </c>
      <c r="G247" s="147"/>
      <c r="H247" s="127">
        <f>ROUND(F247*G247,2)</f>
        <v>0</v>
      </c>
    </row>
    <row r="248" spans="1:8" s="28" customFormat="1" ht="30" customHeight="1">
      <c r="A248" s="13"/>
      <c r="B248" s="3"/>
      <c r="C248" s="55"/>
      <c r="D248" s="59"/>
      <c r="E248" s="74"/>
      <c r="F248" s="56"/>
      <c r="G248" s="151"/>
      <c r="H248" s="127"/>
    </row>
    <row r="249" spans="1:8" s="28" customFormat="1" ht="30" customHeight="1" thickBot="1">
      <c r="A249" s="29"/>
      <c r="B249" s="138" t="str">
        <f>B216</f>
        <v>D</v>
      </c>
      <c r="C249" s="183" t="str">
        <f>C216</f>
        <v>MULTI-USE PATHWAYS</v>
      </c>
      <c r="D249" s="184"/>
      <c r="E249" s="184"/>
      <c r="F249" s="185"/>
      <c r="G249" s="153" t="s">
        <v>16</v>
      </c>
      <c r="H249" s="142">
        <f>SUM(H218:H248)</f>
        <v>0</v>
      </c>
    </row>
    <row r="250" spans="1:8" s="28" customFormat="1" ht="30" customHeight="1" thickTop="1">
      <c r="A250" s="30"/>
      <c r="B250" s="139" t="s">
        <v>15</v>
      </c>
      <c r="C250" s="79" t="s">
        <v>318</v>
      </c>
      <c r="D250" s="83"/>
      <c r="E250" s="83"/>
      <c r="F250" s="84"/>
      <c r="G250" s="151"/>
      <c r="H250" s="127">
        <f>ROUND(F250*G250,2)</f>
        <v>0</v>
      </c>
    </row>
    <row r="251" spans="1:8" s="28" customFormat="1" ht="30" customHeight="1">
      <c r="A251" s="13"/>
      <c r="B251" s="88"/>
      <c r="C251" s="23" t="s">
        <v>390</v>
      </c>
      <c r="D251" s="6"/>
      <c r="E251" s="5" t="s">
        <v>1</v>
      </c>
      <c r="F251" s="5" t="s">
        <v>1</v>
      </c>
      <c r="G251" s="155" t="s">
        <v>1</v>
      </c>
      <c r="H251" s="127"/>
    </row>
    <row r="252" spans="1:8" s="28" customFormat="1" ht="30" customHeight="1">
      <c r="A252" s="89"/>
      <c r="B252" s="90" t="s">
        <v>102</v>
      </c>
      <c r="C252" s="91" t="s">
        <v>462</v>
      </c>
      <c r="D252" s="51" t="s">
        <v>186</v>
      </c>
      <c r="E252" s="56"/>
      <c r="F252" s="5"/>
      <c r="G252" s="155"/>
      <c r="H252" s="127">
        <f>ROUND(F252*G252,2)</f>
        <v>0</v>
      </c>
    </row>
    <row r="253" spans="1:8" s="28" customFormat="1" ht="30" customHeight="1">
      <c r="A253" s="89"/>
      <c r="B253" s="61" t="s">
        <v>31</v>
      </c>
      <c r="C253" s="91" t="s">
        <v>391</v>
      </c>
      <c r="D253" s="92"/>
      <c r="E253" s="93"/>
      <c r="F253" s="94"/>
      <c r="G253" s="156"/>
      <c r="H253" s="127">
        <f>ROUND(F253*G253,2)</f>
        <v>0</v>
      </c>
    </row>
    <row r="254" spans="1:8" s="28" customFormat="1" ht="45" customHeight="1">
      <c r="A254" s="89"/>
      <c r="B254" s="96" t="s">
        <v>140</v>
      </c>
      <c r="C254" s="97" t="s">
        <v>392</v>
      </c>
      <c r="D254" s="92"/>
      <c r="E254" s="93" t="s">
        <v>53</v>
      </c>
      <c r="F254" s="94">
        <v>10</v>
      </c>
      <c r="G254" s="147"/>
      <c r="H254" s="127">
        <f>ROUND(F254*G254,2)</f>
        <v>0</v>
      </c>
    </row>
    <row r="255" spans="1:8" s="28" customFormat="1" ht="30" customHeight="1">
      <c r="A255" s="98"/>
      <c r="B255" s="61" t="s">
        <v>42</v>
      </c>
      <c r="C255" s="91" t="s">
        <v>393</v>
      </c>
      <c r="D255" s="92"/>
      <c r="E255" s="93"/>
      <c r="F255" s="94"/>
      <c r="G255" s="156"/>
      <c r="H255" s="127"/>
    </row>
    <row r="256" spans="1:8" s="28" customFormat="1" ht="48" customHeight="1">
      <c r="A256" s="98"/>
      <c r="B256" s="96" t="s">
        <v>140</v>
      </c>
      <c r="C256" s="97" t="s">
        <v>394</v>
      </c>
      <c r="D256" s="92"/>
      <c r="E256" s="93" t="s">
        <v>53</v>
      </c>
      <c r="F256" s="94">
        <v>25</v>
      </c>
      <c r="G256" s="147"/>
      <c r="H256" s="127">
        <f aca="true" t="shared" si="3" ref="H256:H318">ROUND(F256*G256,2)</f>
        <v>0</v>
      </c>
    </row>
    <row r="257" spans="1:8" s="28" customFormat="1" ht="30" customHeight="1">
      <c r="A257" s="98"/>
      <c r="B257" s="99" t="s">
        <v>54</v>
      </c>
      <c r="C257" s="91" t="s">
        <v>395</v>
      </c>
      <c r="D257" s="92"/>
      <c r="E257" s="93"/>
      <c r="F257" s="94"/>
      <c r="G257" s="156"/>
      <c r="H257" s="127"/>
    </row>
    <row r="258" spans="1:8" s="28" customFormat="1" ht="30" customHeight="1">
      <c r="A258" s="98"/>
      <c r="B258" s="96" t="s">
        <v>140</v>
      </c>
      <c r="C258" s="97" t="s">
        <v>396</v>
      </c>
      <c r="D258" s="92"/>
      <c r="E258" s="93"/>
      <c r="F258" s="94"/>
      <c r="G258" s="156"/>
      <c r="H258" s="127"/>
    </row>
    <row r="259" spans="1:8" s="28" customFormat="1" ht="30" customHeight="1">
      <c r="A259" s="98"/>
      <c r="B259" s="96" t="s">
        <v>31</v>
      </c>
      <c r="C259" s="91" t="s">
        <v>397</v>
      </c>
      <c r="D259" s="92"/>
      <c r="E259" s="93" t="s">
        <v>53</v>
      </c>
      <c r="F259" s="94">
        <v>25</v>
      </c>
      <c r="G259" s="147"/>
      <c r="H259" s="127">
        <f t="shared" si="3"/>
        <v>0</v>
      </c>
    </row>
    <row r="260" spans="1:8" s="28" customFormat="1" ht="30" customHeight="1">
      <c r="A260" s="98"/>
      <c r="B260" s="100" t="s">
        <v>279</v>
      </c>
      <c r="C260" s="91" t="s">
        <v>398</v>
      </c>
      <c r="D260" s="51" t="s">
        <v>186</v>
      </c>
      <c r="E260" s="93"/>
      <c r="F260" s="94"/>
      <c r="G260" s="156"/>
      <c r="H260" s="127"/>
    </row>
    <row r="261" spans="1:8" s="28" customFormat="1" ht="30" customHeight="1">
      <c r="A261" s="98"/>
      <c r="B261" s="99" t="s">
        <v>31</v>
      </c>
      <c r="C261" s="91" t="s">
        <v>393</v>
      </c>
      <c r="D261" s="92"/>
      <c r="E261" s="93"/>
      <c r="F261" s="94"/>
      <c r="G261" s="156"/>
      <c r="H261" s="127"/>
    </row>
    <row r="262" spans="1:8" s="28" customFormat="1" ht="30" customHeight="1">
      <c r="A262" s="98"/>
      <c r="B262" s="96" t="s">
        <v>140</v>
      </c>
      <c r="C262" s="91" t="s">
        <v>399</v>
      </c>
      <c r="D262" s="92"/>
      <c r="E262" s="93" t="s">
        <v>37</v>
      </c>
      <c r="F262" s="94">
        <v>1</v>
      </c>
      <c r="G262" s="147"/>
      <c r="H262" s="127">
        <f t="shared" si="3"/>
        <v>0</v>
      </c>
    </row>
    <row r="263" spans="1:8" s="28" customFormat="1" ht="30" customHeight="1">
      <c r="A263" s="98"/>
      <c r="B263" s="96" t="s">
        <v>143</v>
      </c>
      <c r="C263" s="91" t="s">
        <v>400</v>
      </c>
      <c r="D263" s="92"/>
      <c r="E263" s="93" t="s">
        <v>37</v>
      </c>
      <c r="F263" s="94">
        <v>1</v>
      </c>
      <c r="G263" s="147"/>
      <c r="H263" s="127">
        <f t="shared" si="3"/>
        <v>0</v>
      </c>
    </row>
    <row r="264" spans="1:8" s="28" customFormat="1" ht="30" customHeight="1">
      <c r="A264" s="98"/>
      <c r="B264" s="99" t="s">
        <v>42</v>
      </c>
      <c r="C264" s="91" t="s">
        <v>401</v>
      </c>
      <c r="D264" s="92"/>
      <c r="E264" s="93"/>
      <c r="F264" s="94"/>
      <c r="G264" s="156"/>
      <c r="H264" s="127"/>
    </row>
    <row r="265" spans="1:8" s="28" customFormat="1" ht="30" customHeight="1">
      <c r="A265" s="98"/>
      <c r="B265" s="96" t="s">
        <v>140</v>
      </c>
      <c r="C265" s="91" t="s">
        <v>402</v>
      </c>
      <c r="D265" s="92"/>
      <c r="E265" s="93" t="s">
        <v>37</v>
      </c>
      <c r="F265" s="94">
        <v>1</v>
      </c>
      <c r="G265" s="147"/>
      <c r="H265" s="127">
        <f t="shared" si="3"/>
        <v>0</v>
      </c>
    </row>
    <row r="266" spans="1:8" s="28" customFormat="1" ht="30" customHeight="1">
      <c r="A266" s="98"/>
      <c r="B266" s="90" t="s">
        <v>280</v>
      </c>
      <c r="C266" s="91" t="s">
        <v>403</v>
      </c>
      <c r="D266" s="51" t="s">
        <v>186</v>
      </c>
      <c r="E266" s="93"/>
      <c r="F266" s="94"/>
      <c r="G266" s="156"/>
      <c r="H266" s="127"/>
    </row>
    <row r="267" spans="1:8" s="28" customFormat="1" ht="30" customHeight="1">
      <c r="A267" s="98"/>
      <c r="B267" s="99" t="s">
        <v>31</v>
      </c>
      <c r="C267" s="91" t="s">
        <v>404</v>
      </c>
      <c r="D267" s="92"/>
      <c r="E267" s="93"/>
      <c r="F267" s="94"/>
      <c r="G267" s="156"/>
      <c r="H267" s="127"/>
    </row>
    <row r="268" spans="1:8" s="28" customFormat="1" ht="30" customHeight="1">
      <c r="A268" s="98"/>
      <c r="B268" s="96" t="s">
        <v>140</v>
      </c>
      <c r="C268" s="91" t="s">
        <v>405</v>
      </c>
      <c r="D268" s="92"/>
      <c r="E268" s="93" t="s">
        <v>406</v>
      </c>
      <c r="F268" s="94">
        <v>2.5</v>
      </c>
      <c r="G268" s="147"/>
      <c r="H268" s="127">
        <f t="shared" si="3"/>
        <v>0</v>
      </c>
    </row>
    <row r="269" spans="1:8" s="28" customFormat="1" ht="30" customHeight="1">
      <c r="A269" s="98"/>
      <c r="B269" s="90" t="s">
        <v>281</v>
      </c>
      <c r="C269" s="91" t="s">
        <v>407</v>
      </c>
      <c r="D269" s="51" t="s">
        <v>186</v>
      </c>
      <c r="E269" s="93"/>
      <c r="F269" s="94"/>
      <c r="G269" s="156"/>
      <c r="H269" s="127"/>
    </row>
    <row r="270" spans="1:8" s="28" customFormat="1" ht="30" customHeight="1">
      <c r="A270" s="98"/>
      <c r="B270" s="99" t="s">
        <v>31</v>
      </c>
      <c r="C270" s="91" t="s">
        <v>404</v>
      </c>
      <c r="D270" s="92"/>
      <c r="E270" s="93"/>
      <c r="F270" s="94"/>
      <c r="G270" s="156"/>
      <c r="H270" s="127"/>
    </row>
    <row r="271" spans="1:8" s="28" customFormat="1" ht="30" customHeight="1">
      <c r="A271" s="98"/>
      <c r="B271" s="96" t="s">
        <v>140</v>
      </c>
      <c r="C271" s="91" t="s">
        <v>405</v>
      </c>
      <c r="D271" s="92"/>
      <c r="E271" s="93" t="s">
        <v>406</v>
      </c>
      <c r="F271" s="94">
        <v>2.5</v>
      </c>
      <c r="G271" s="147"/>
      <c r="H271" s="127">
        <f t="shared" si="3"/>
        <v>0</v>
      </c>
    </row>
    <row r="272" spans="1:8" s="28" customFormat="1" ht="30" customHeight="1">
      <c r="A272" s="98"/>
      <c r="B272" s="90" t="s">
        <v>282</v>
      </c>
      <c r="C272" s="91" t="s">
        <v>408</v>
      </c>
      <c r="D272" s="51" t="s">
        <v>186</v>
      </c>
      <c r="E272" s="93"/>
      <c r="F272" s="94"/>
      <c r="G272" s="156"/>
      <c r="H272" s="127"/>
    </row>
    <row r="273" spans="1:8" s="28" customFormat="1" ht="30" customHeight="1">
      <c r="A273" s="98"/>
      <c r="B273" s="99" t="s">
        <v>31</v>
      </c>
      <c r="C273" s="101" t="s">
        <v>208</v>
      </c>
      <c r="D273" s="92"/>
      <c r="E273" s="93"/>
      <c r="F273" s="94"/>
      <c r="G273" s="156"/>
      <c r="H273" s="127"/>
    </row>
    <row r="274" spans="1:8" s="28" customFormat="1" ht="30" customHeight="1">
      <c r="A274" s="98"/>
      <c r="B274" s="96" t="s">
        <v>140</v>
      </c>
      <c r="C274" s="91" t="s">
        <v>405</v>
      </c>
      <c r="D274" s="92"/>
      <c r="E274" s="93" t="s">
        <v>409</v>
      </c>
      <c r="F274" s="94">
        <v>3</v>
      </c>
      <c r="G274" s="147"/>
      <c r="H274" s="127">
        <f t="shared" si="3"/>
        <v>0</v>
      </c>
    </row>
    <row r="275" spans="1:8" s="28" customFormat="1" ht="30" customHeight="1">
      <c r="A275" s="43" t="s">
        <v>410</v>
      </c>
      <c r="B275" s="45" t="s">
        <v>283</v>
      </c>
      <c r="C275" s="46" t="s">
        <v>411</v>
      </c>
      <c r="D275" s="51" t="s">
        <v>186</v>
      </c>
      <c r="E275" s="48"/>
      <c r="F275" s="102"/>
      <c r="G275" s="155"/>
      <c r="H275" s="127"/>
    </row>
    <row r="276" spans="1:8" s="28" customFormat="1" ht="30" customHeight="1">
      <c r="A276" s="43" t="s">
        <v>412</v>
      </c>
      <c r="B276" s="50" t="s">
        <v>31</v>
      </c>
      <c r="C276" s="46" t="s">
        <v>413</v>
      </c>
      <c r="D276" s="51"/>
      <c r="E276" s="48"/>
      <c r="F276" s="102"/>
      <c r="G276" s="155"/>
      <c r="H276" s="127"/>
    </row>
    <row r="277" spans="1:8" s="28" customFormat="1" ht="30" customHeight="1">
      <c r="A277" s="43" t="s">
        <v>414</v>
      </c>
      <c r="B277" s="53" t="s">
        <v>140</v>
      </c>
      <c r="C277" s="46" t="s">
        <v>415</v>
      </c>
      <c r="D277" s="51"/>
      <c r="E277" s="48" t="s">
        <v>37</v>
      </c>
      <c r="F277" s="102">
        <v>2</v>
      </c>
      <c r="G277" s="147"/>
      <c r="H277" s="127">
        <f t="shared" si="3"/>
        <v>0</v>
      </c>
    </row>
    <row r="278" spans="1:8" s="28" customFormat="1" ht="30" customHeight="1">
      <c r="A278" s="43" t="s">
        <v>412</v>
      </c>
      <c r="B278" s="50" t="s">
        <v>42</v>
      </c>
      <c r="C278" s="46" t="s">
        <v>416</v>
      </c>
      <c r="D278" s="51"/>
      <c r="E278" s="48"/>
      <c r="F278" s="102"/>
      <c r="G278" s="155"/>
      <c r="H278" s="127"/>
    </row>
    <row r="279" spans="1:8" s="28" customFormat="1" ht="30" customHeight="1">
      <c r="A279" s="43" t="s">
        <v>414</v>
      </c>
      <c r="B279" s="53" t="s">
        <v>140</v>
      </c>
      <c r="C279" s="46" t="s">
        <v>415</v>
      </c>
      <c r="D279" s="51"/>
      <c r="E279" s="48" t="s">
        <v>37</v>
      </c>
      <c r="F279" s="102">
        <v>1</v>
      </c>
      <c r="G279" s="147"/>
      <c r="H279" s="127">
        <f t="shared" si="3"/>
        <v>0</v>
      </c>
    </row>
    <row r="280" spans="1:8" s="28" customFormat="1" ht="30" customHeight="1">
      <c r="A280" s="103" t="s">
        <v>101</v>
      </c>
      <c r="B280" s="90" t="s">
        <v>284</v>
      </c>
      <c r="C280" s="97" t="s">
        <v>417</v>
      </c>
      <c r="D280" s="51" t="s">
        <v>186</v>
      </c>
      <c r="E280" s="93"/>
      <c r="F280" s="94"/>
      <c r="G280" s="156"/>
      <c r="H280" s="127"/>
    </row>
    <row r="281" spans="1:8" s="28" customFormat="1" ht="30" customHeight="1">
      <c r="A281" s="103" t="s">
        <v>103</v>
      </c>
      <c r="B281" s="99" t="s">
        <v>31</v>
      </c>
      <c r="C281" s="97" t="s">
        <v>104</v>
      </c>
      <c r="D281" s="92"/>
      <c r="E281" s="93" t="s">
        <v>37</v>
      </c>
      <c r="F281" s="94">
        <v>1</v>
      </c>
      <c r="G281" s="147"/>
      <c r="H281" s="127">
        <f t="shared" si="3"/>
        <v>0</v>
      </c>
    </row>
    <row r="282" spans="1:8" s="28" customFormat="1" ht="30" customHeight="1">
      <c r="A282" s="103" t="s">
        <v>105</v>
      </c>
      <c r="B282" s="99" t="s">
        <v>42</v>
      </c>
      <c r="C282" s="97" t="s">
        <v>418</v>
      </c>
      <c r="D282" s="92"/>
      <c r="E282" s="93" t="s">
        <v>37</v>
      </c>
      <c r="F282" s="94">
        <v>1</v>
      </c>
      <c r="G282" s="147"/>
      <c r="H282" s="127">
        <f t="shared" si="3"/>
        <v>0</v>
      </c>
    </row>
    <row r="283" spans="1:8" s="28" customFormat="1" ht="30" customHeight="1">
      <c r="A283" s="103" t="s">
        <v>332</v>
      </c>
      <c r="B283" s="90" t="s">
        <v>285</v>
      </c>
      <c r="C283" s="91" t="s">
        <v>333</v>
      </c>
      <c r="D283" s="51" t="s">
        <v>186</v>
      </c>
      <c r="E283" s="93"/>
      <c r="F283" s="94"/>
      <c r="G283" s="156"/>
      <c r="H283" s="127"/>
    </row>
    <row r="284" spans="1:8" s="28" customFormat="1" ht="30" customHeight="1">
      <c r="A284" s="103" t="s">
        <v>334</v>
      </c>
      <c r="B284" s="99" t="s">
        <v>31</v>
      </c>
      <c r="C284" s="91" t="s">
        <v>393</v>
      </c>
      <c r="D284" s="92"/>
      <c r="E284" s="93" t="s">
        <v>37</v>
      </c>
      <c r="F284" s="94">
        <v>1</v>
      </c>
      <c r="G284" s="147"/>
      <c r="H284" s="127">
        <f t="shared" si="3"/>
        <v>0</v>
      </c>
    </row>
    <row r="285" spans="1:8" s="28" customFormat="1" ht="30" customHeight="1">
      <c r="A285" s="103" t="s">
        <v>334</v>
      </c>
      <c r="B285" s="99" t="s">
        <v>42</v>
      </c>
      <c r="C285" s="91" t="s">
        <v>395</v>
      </c>
      <c r="D285" s="92"/>
      <c r="E285" s="93" t="s">
        <v>37</v>
      </c>
      <c r="F285" s="94">
        <v>1</v>
      </c>
      <c r="G285" s="147"/>
      <c r="H285" s="127">
        <f t="shared" si="3"/>
        <v>0</v>
      </c>
    </row>
    <row r="286" spans="1:8" s="28" customFormat="1" ht="30" customHeight="1">
      <c r="A286" s="98"/>
      <c r="B286" s="90" t="s">
        <v>286</v>
      </c>
      <c r="C286" s="97" t="s">
        <v>419</v>
      </c>
      <c r="D286" s="92" t="s">
        <v>461</v>
      </c>
      <c r="E286" s="93"/>
      <c r="F286" s="94"/>
      <c r="G286" s="156"/>
      <c r="H286" s="127"/>
    </row>
    <row r="287" spans="1:8" s="28" customFormat="1" ht="30" customHeight="1">
      <c r="A287" s="98"/>
      <c r="B287" s="99" t="s">
        <v>31</v>
      </c>
      <c r="C287" s="91" t="s">
        <v>420</v>
      </c>
      <c r="D287" s="92"/>
      <c r="E287" s="93" t="s">
        <v>53</v>
      </c>
      <c r="F287" s="94">
        <v>15</v>
      </c>
      <c r="G287" s="147"/>
      <c r="H287" s="127">
        <f t="shared" si="3"/>
        <v>0</v>
      </c>
    </row>
    <row r="288" spans="1:8" s="28" customFormat="1" ht="30" customHeight="1">
      <c r="A288" s="98"/>
      <c r="B288" s="99" t="s">
        <v>42</v>
      </c>
      <c r="C288" s="91" t="s">
        <v>582</v>
      </c>
      <c r="D288" s="92"/>
      <c r="E288" s="93" t="s">
        <v>53</v>
      </c>
      <c r="F288" s="94">
        <v>15</v>
      </c>
      <c r="G288" s="147"/>
      <c r="H288" s="127">
        <f t="shared" si="3"/>
        <v>0</v>
      </c>
    </row>
    <row r="289" spans="1:8" s="28" customFormat="1" ht="30" customHeight="1">
      <c r="A289" s="98"/>
      <c r="B289" s="100" t="s">
        <v>287</v>
      </c>
      <c r="C289" s="91" t="s">
        <v>548</v>
      </c>
      <c r="D289" s="92" t="s">
        <v>461</v>
      </c>
      <c r="E289" s="93"/>
      <c r="F289" s="94"/>
      <c r="G289" s="156"/>
      <c r="H289" s="127"/>
    </row>
    <row r="290" spans="1:8" s="28" customFormat="1" ht="30" customHeight="1">
      <c r="A290" s="98"/>
      <c r="B290" s="99" t="s">
        <v>31</v>
      </c>
      <c r="C290" s="91" t="s">
        <v>421</v>
      </c>
      <c r="D290" s="92"/>
      <c r="E290" s="93" t="s">
        <v>37</v>
      </c>
      <c r="F290" s="94">
        <v>1</v>
      </c>
      <c r="G290" s="147"/>
      <c r="H290" s="127">
        <f t="shared" si="3"/>
        <v>0</v>
      </c>
    </row>
    <row r="291" spans="1:8" s="28" customFormat="1" ht="30" customHeight="1">
      <c r="A291" s="98"/>
      <c r="B291" s="99" t="s">
        <v>42</v>
      </c>
      <c r="C291" s="91" t="s">
        <v>583</v>
      </c>
      <c r="D291" s="92"/>
      <c r="E291" s="93" t="s">
        <v>37</v>
      </c>
      <c r="F291" s="94">
        <v>1</v>
      </c>
      <c r="G291" s="147"/>
      <c r="H291" s="127">
        <f t="shared" si="3"/>
        <v>0</v>
      </c>
    </row>
    <row r="292" spans="1:8" s="28" customFormat="1" ht="30" customHeight="1">
      <c r="A292" s="98"/>
      <c r="B292" s="100" t="s">
        <v>288</v>
      </c>
      <c r="C292" s="91" t="s">
        <v>422</v>
      </c>
      <c r="D292" s="92" t="s">
        <v>461</v>
      </c>
      <c r="E292" s="93"/>
      <c r="F292" s="94"/>
      <c r="G292" s="156"/>
      <c r="H292" s="127"/>
    </row>
    <row r="293" spans="1:8" s="28" customFormat="1" ht="30" customHeight="1">
      <c r="A293" s="98"/>
      <c r="B293" s="99" t="s">
        <v>31</v>
      </c>
      <c r="C293" s="91" t="s">
        <v>421</v>
      </c>
      <c r="D293" s="92"/>
      <c r="E293" s="93" t="s">
        <v>37</v>
      </c>
      <c r="F293" s="94">
        <v>1</v>
      </c>
      <c r="G293" s="147"/>
      <c r="H293" s="127">
        <f t="shared" si="3"/>
        <v>0</v>
      </c>
    </row>
    <row r="294" spans="1:8" s="28" customFormat="1" ht="30" customHeight="1">
      <c r="A294" s="98"/>
      <c r="B294" s="99" t="s">
        <v>42</v>
      </c>
      <c r="C294" s="91" t="s">
        <v>584</v>
      </c>
      <c r="D294" s="92"/>
      <c r="E294" s="93" t="s">
        <v>37</v>
      </c>
      <c r="F294" s="94">
        <v>1</v>
      </c>
      <c r="G294" s="147"/>
      <c r="H294" s="127">
        <f t="shared" si="3"/>
        <v>0</v>
      </c>
    </row>
    <row r="295" spans="1:8" s="28" customFormat="1" ht="30" customHeight="1">
      <c r="A295" s="98"/>
      <c r="B295" s="100" t="s">
        <v>289</v>
      </c>
      <c r="C295" s="91" t="s">
        <v>423</v>
      </c>
      <c r="D295" s="92" t="s">
        <v>461</v>
      </c>
      <c r="E295" s="93"/>
      <c r="F295" s="94"/>
      <c r="G295" s="156"/>
      <c r="H295" s="127"/>
    </row>
    <row r="296" spans="1:8" s="28" customFormat="1" ht="30" customHeight="1">
      <c r="A296" s="98"/>
      <c r="B296" s="99" t="s">
        <v>31</v>
      </c>
      <c r="C296" s="91" t="s">
        <v>421</v>
      </c>
      <c r="D296" s="92"/>
      <c r="E296" s="93" t="s">
        <v>37</v>
      </c>
      <c r="F296" s="94">
        <v>1</v>
      </c>
      <c r="G296" s="147"/>
      <c r="H296" s="127">
        <f t="shared" si="3"/>
        <v>0</v>
      </c>
    </row>
    <row r="297" spans="1:8" s="28" customFormat="1" ht="30" customHeight="1">
      <c r="A297" s="98"/>
      <c r="B297" s="99" t="s">
        <v>42</v>
      </c>
      <c r="C297" s="91" t="s">
        <v>584</v>
      </c>
      <c r="D297" s="92"/>
      <c r="E297" s="93" t="s">
        <v>37</v>
      </c>
      <c r="F297" s="94">
        <v>1</v>
      </c>
      <c r="G297" s="147"/>
      <c r="H297" s="127">
        <f t="shared" si="3"/>
        <v>0</v>
      </c>
    </row>
    <row r="298" spans="1:8" s="28" customFormat="1" ht="30" customHeight="1">
      <c r="A298" s="98"/>
      <c r="B298" s="100" t="s">
        <v>290</v>
      </c>
      <c r="C298" s="91" t="s">
        <v>425</v>
      </c>
      <c r="D298" s="92" t="s">
        <v>426</v>
      </c>
      <c r="E298" s="93" t="s">
        <v>427</v>
      </c>
      <c r="F298" s="94">
        <v>190</v>
      </c>
      <c r="G298" s="147"/>
      <c r="H298" s="127">
        <f t="shared" si="3"/>
        <v>0</v>
      </c>
    </row>
    <row r="299" spans="1:8" s="28" customFormat="1" ht="30" customHeight="1">
      <c r="A299" s="98"/>
      <c r="B299" s="100" t="s">
        <v>291</v>
      </c>
      <c r="C299" s="91" t="s">
        <v>564</v>
      </c>
      <c r="D299" s="92" t="s">
        <v>461</v>
      </c>
      <c r="E299" s="93" t="s">
        <v>37</v>
      </c>
      <c r="F299" s="94">
        <v>1</v>
      </c>
      <c r="G299" s="147"/>
      <c r="H299" s="127">
        <f t="shared" si="3"/>
        <v>0</v>
      </c>
    </row>
    <row r="300" spans="1:8" s="28" customFormat="1" ht="30" customHeight="1">
      <c r="A300" s="98"/>
      <c r="B300" s="100" t="s">
        <v>292</v>
      </c>
      <c r="C300" s="91" t="s">
        <v>549</v>
      </c>
      <c r="D300" s="92" t="s">
        <v>550</v>
      </c>
      <c r="E300" s="93"/>
      <c r="F300" s="94"/>
      <c r="G300" s="154"/>
      <c r="H300" s="127"/>
    </row>
    <row r="301" spans="1:8" s="28" customFormat="1" ht="30" customHeight="1">
      <c r="A301" s="98"/>
      <c r="B301" s="99" t="s">
        <v>31</v>
      </c>
      <c r="C301" s="91" t="s">
        <v>551</v>
      </c>
      <c r="D301" s="92"/>
      <c r="E301" s="93" t="s">
        <v>37</v>
      </c>
      <c r="F301" s="94">
        <v>1</v>
      </c>
      <c r="G301" s="147"/>
      <c r="H301" s="127">
        <f t="shared" si="3"/>
        <v>0</v>
      </c>
    </row>
    <row r="302" spans="1:8" s="28" customFormat="1" ht="30" customHeight="1">
      <c r="A302" s="98"/>
      <c r="B302" s="99" t="s">
        <v>42</v>
      </c>
      <c r="C302" s="91" t="s">
        <v>552</v>
      </c>
      <c r="D302" s="92"/>
      <c r="E302" s="93" t="s">
        <v>37</v>
      </c>
      <c r="F302" s="94">
        <v>1</v>
      </c>
      <c r="G302" s="147"/>
      <c r="H302" s="127">
        <f t="shared" si="3"/>
        <v>0</v>
      </c>
    </row>
    <row r="303" spans="1:8" s="28" customFormat="1" ht="30" customHeight="1">
      <c r="A303" s="98"/>
      <c r="B303" s="100" t="s">
        <v>293</v>
      </c>
      <c r="C303" s="97" t="s">
        <v>428</v>
      </c>
      <c r="D303" s="92"/>
      <c r="E303" s="93"/>
      <c r="F303" s="94"/>
      <c r="G303" s="154"/>
      <c r="H303" s="127"/>
    </row>
    <row r="304" spans="1:8" s="28" customFormat="1" ht="30" customHeight="1">
      <c r="A304" s="98"/>
      <c r="B304" s="99" t="s">
        <v>31</v>
      </c>
      <c r="C304" s="91" t="s">
        <v>429</v>
      </c>
      <c r="D304" s="92"/>
      <c r="E304" s="93" t="s">
        <v>424</v>
      </c>
      <c r="F304" s="94">
        <v>22</v>
      </c>
      <c r="G304" s="147"/>
      <c r="H304" s="127">
        <f t="shared" si="3"/>
        <v>0</v>
      </c>
    </row>
    <row r="305" spans="1:8" s="28" customFormat="1" ht="30" customHeight="1">
      <c r="A305" s="98"/>
      <c r="B305" s="100" t="s">
        <v>294</v>
      </c>
      <c r="C305" s="91" t="s">
        <v>430</v>
      </c>
      <c r="D305" s="92" t="s">
        <v>431</v>
      </c>
      <c r="E305" s="93"/>
      <c r="F305" s="94"/>
      <c r="G305" s="154"/>
      <c r="H305" s="127"/>
    </row>
    <row r="306" spans="1:8" s="28" customFormat="1" ht="30" customHeight="1">
      <c r="A306" s="98"/>
      <c r="B306" s="99" t="s">
        <v>31</v>
      </c>
      <c r="C306" s="91" t="s">
        <v>432</v>
      </c>
      <c r="D306" s="92"/>
      <c r="E306" s="93" t="s">
        <v>53</v>
      </c>
      <c r="F306" s="94">
        <v>10</v>
      </c>
      <c r="G306" s="147"/>
      <c r="H306" s="127">
        <f t="shared" si="3"/>
        <v>0</v>
      </c>
    </row>
    <row r="307" spans="1:8" s="28" customFormat="1" ht="30" customHeight="1">
      <c r="A307" s="98"/>
      <c r="B307" s="99" t="s">
        <v>42</v>
      </c>
      <c r="C307" s="91" t="s">
        <v>560</v>
      </c>
      <c r="D307" s="92"/>
      <c r="E307" s="93" t="s">
        <v>53</v>
      </c>
      <c r="F307" s="94">
        <v>48</v>
      </c>
      <c r="G307" s="147"/>
      <c r="H307" s="127">
        <f t="shared" si="3"/>
        <v>0</v>
      </c>
    </row>
    <row r="308" spans="1:8" s="28" customFormat="1" ht="30" customHeight="1">
      <c r="A308" s="98"/>
      <c r="B308" s="99" t="s">
        <v>54</v>
      </c>
      <c r="C308" s="91" t="s">
        <v>585</v>
      </c>
      <c r="D308" s="92"/>
      <c r="E308" s="93" t="s">
        <v>53</v>
      </c>
      <c r="F308" s="94">
        <v>37</v>
      </c>
      <c r="G308" s="147"/>
      <c r="H308" s="127">
        <f t="shared" si="3"/>
        <v>0</v>
      </c>
    </row>
    <row r="309" spans="1:8" s="28" customFormat="1" ht="30" customHeight="1">
      <c r="A309" s="98"/>
      <c r="B309" s="90"/>
      <c r="C309" s="104" t="s">
        <v>433</v>
      </c>
      <c r="D309" s="92"/>
      <c r="E309" s="93"/>
      <c r="F309" s="94"/>
      <c r="G309" s="156"/>
      <c r="H309" s="127"/>
    </row>
    <row r="310" spans="1:8" s="28" customFormat="1" ht="30" customHeight="1">
      <c r="A310" s="13"/>
      <c r="B310" s="85" t="s">
        <v>295</v>
      </c>
      <c r="C310" s="105" t="s">
        <v>434</v>
      </c>
      <c r="D310" s="78" t="s">
        <v>435</v>
      </c>
      <c r="E310" s="5"/>
      <c r="F310" s="5"/>
      <c r="G310" s="155"/>
      <c r="H310" s="127"/>
    </row>
    <row r="311" spans="1:8" s="28" customFormat="1" ht="30" customHeight="1">
      <c r="A311" s="95"/>
      <c r="B311" s="106" t="s">
        <v>31</v>
      </c>
      <c r="C311" s="105" t="s">
        <v>436</v>
      </c>
      <c r="D311" s="78"/>
      <c r="E311" s="94"/>
      <c r="F311" s="94"/>
      <c r="G311" s="156"/>
      <c r="H311" s="127"/>
    </row>
    <row r="312" spans="1:8" s="28" customFormat="1" ht="30" customHeight="1">
      <c r="A312" s="95"/>
      <c r="B312" s="107" t="s">
        <v>140</v>
      </c>
      <c r="C312" s="86" t="s">
        <v>437</v>
      </c>
      <c r="D312" s="78"/>
      <c r="E312" s="94" t="s">
        <v>53</v>
      </c>
      <c r="F312" s="94">
        <v>25</v>
      </c>
      <c r="G312" s="147"/>
      <c r="H312" s="127">
        <f t="shared" si="3"/>
        <v>0</v>
      </c>
    </row>
    <row r="313" spans="1:8" s="28" customFormat="1" ht="30" customHeight="1">
      <c r="A313" s="95"/>
      <c r="B313" s="106" t="s">
        <v>42</v>
      </c>
      <c r="C313" s="105" t="s">
        <v>432</v>
      </c>
      <c r="D313" s="78"/>
      <c r="E313" s="94"/>
      <c r="F313" s="94"/>
      <c r="G313" s="156"/>
      <c r="H313" s="127"/>
    </row>
    <row r="314" spans="1:8" s="28" customFormat="1" ht="30" customHeight="1">
      <c r="A314" s="95"/>
      <c r="B314" s="107" t="s">
        <v>140</v>
      </c>
      <c r="C314" s="86" t="s">
        <v>437</v>
      </c>
      <c r="D314" s="78"/>
      <c r="E314" s="94" t="s">
        <v>53</v>
      </c>
      <c r="F314" s="94">
        <v>30</v>
      </c>
      <c r="G314" s="147"/>
      <c r="H314" s="127">
        <f t="shared" si="3"/>
        <v>0</v>
      </c>
    </row>
    <row r="315" spans="1:8" s="28" customFormat="1" ht="30" customHeight="1">
      <c r="A315" s="95"/>
      <c r="B315" s="108" t="s">
        <v>296</v>
      </c>
      <c r="C315" s="86" t="s">
        <v>561</v>
      </c>
      <c r="D315" s="78"/>
      <c r="E315" s="94"/>
      <c r="F315" s="94"/>
      <c r="G315" s="154"/>
      <c r="H315" s="127"/>
    </row>
    <row r="316" spans="1:8" s="28" customFormat="1" ht="30" customHeight="1">
      <c r="A316" s="95"/>
      <c r="B316" s="106" t="s">
        <v>31</v>
      </c>
      <c r="C316" s="86" t="s">
        <v>436</v>
      </c>
      <c r="D316" s="78"/>
      <c r="E316" s="94" t="s">
        <v>53</v>
      </c>
      <c r="F316" s="94">
        <v>20</v>
      </c>
      <c r="G316" s="147"/>
      <c r="H316" s="127">
        <f t="shared" si="3"/>
        <v>0</v>
      </c>
    </row>
    <row r="317" spans="1:8" s="28" customFormat="1" ht="30" customHeight="1">
      <c r="A317" s="95"/>
      <c r="B317" s="85" t="s">
        <v>297</v>
      </c>
      <c r="C317" s="105" t="s">
        <v>438</v>
      </c>
      <c r="D317" s="78" t="s">
        <v>435</v>
      </c>
      <c r="E317" s="94"/>
      <c r="F317" s="94"/>
      <c r="G317" s="156"/>
      <c r="H317" s="127"/>
    </row>
    <row r="318" spans="1:8" s="28" customFormat="1" ht="30" customHeight="1">
      <c r="A318" s="95"/>
      <c r="B318" s="106" t="s">
        <v>31</v>
      </c>
      <c r="C318" s="105" t="s">
        <v>436</v>
      </c>
      <c r="D318" s="78"/>
      <c r="E318" s="94" t="s">
        <v>37</v>
      </c>
      <c r="F318" s="94">
        <v>2</v>
      </c>
      <c r="G318" s="147"/>
      <c r="H318" s="127">
        <f t="shared" si="3"/>
        <v>0</v>
      </c>
    </row>
    <row r="319" spans="1:8" s="28" customFormat="1" ht="30" customHeight="1">
      <c r="A319" s="95"/>
      <c r="B319" s="106" t="s">
        <v>42</v>
      </c>
      <c r="C319" s="105" t="s">
        <v>432</v>
      </c>
      <c r="D319" s="78"/>
      <c r="E319" s="94" t="s">
        <v>37</v>
      </c>
      <c r="F319" s="94">
        <v>1</v>
      </c>
      <c r="G319" s="147"/>
      <c r="H319" s="127">
        <f>ROUND(F319*G319,2)</f>
        <v>0</v>
      </c>
    </row>
    <row r="320" spans="1:8" s="28" customFormat="1" ht="30" customHeight="1">
      <c r="A320" s="95"/>
      <c r="B320" s="85" t="s">
        <v>298</v>
      </c>
      <c r="C320" s="86" t="s">
        <v>439</v>
      </c>
      <c r="D320" s="78" t="s">
        <v>435</v>
      </c>
      <c r="E320" s="94"/>
      <c r="F320" s="94"/>
      <c r="G320" s="156"/>
      <c r="H320" s="127"/>
    </row>
    <row r="321" spans="1:8" s="28" customFormat="1" ht="30" customHeight="1">
      <c r="A321" s="95"/>
      <c r="B321" s="106" t="s">
        <v>31</v>
      </c>
      <c r="C321" s="105" t="s">
        <v>440</v>
      </c>
      <c r="D321" s="78"/>
      <c r="E321" s="94"/>
      <c r="F321" s="94"/>
      <c r="G321" s="156"/>
      <c r="H321" s="127"/>
    </row>
    <row r="322" spans="1:8" s="28" customFormat="1" ht="30" customHeight="1">
      <c r="A322" s="95"/>
      <c r="B322" s="107" t="s">
        <v>140</v>
      </c>
      <c r="C322" s="105" t="s">
        <v>436</v>
      </c>
      <c r="D322" s="78"/>
      <c r="E322" s="94" t="s">
        <v>37</v>
      </c>
      <c r="F322" s="94">
        <v>1</v>
      </c>
      <c r="G322" s="147"/>
      <c r="H322" s="127">
        <f>ROUND(F322*G322,2)</f>
        <v>0</v>
      </c>
    </row>
    <row r="323" spans="1:8" s="28" customFormat="1" ht="30" customHeight="1">
      <c r="A323" s="95"/>
      <c r="B323" s="107" t="s">
        <v>143</v>
      </c>
      <c r="C323" s="105" t="s">
        <v>432</v>
      </c>
      <c r="D323" s="78"/>
      <c r="E323" s="94" t="s">
        <v>37</v>
      </c>
      <c r="F323" s="94">
        <v>4</v>
      </c>
      <c r="G323" s="147"/>
      <c r="H323" s="127">
        <f>ROUND(F323*G323,2)</f>
        <v>0</v>
      </c>
    </row>
    <row r="324" spans="1:8" s="28" customFormat="1" ht="30" customHeight="1">
      <c r="A324" s="95"/>
      <c r="B324" s="108" t="s">
        <v>299</v>
      </c>
      <c r="C324" s="105" t="s">
        <v>441</v>
      </c>
      <c r="D324" s="78" t="s">
        <v>435</v>
      </c>
      <c r="E324" s="94"/>
      <c r="F324" s="94"/>
      <c r="G324" s="156"/>
      <c r="H324" s="127"/>
    </row>
    <row r="325" spans="1:8" s="28" customFormat="1" ht="30" customHeight="1">
      <c r="A325" s="95"/>
      <c r="B325" s="106" t="s">
        <v>31</v>
      </c>
      <c r="C325" s="105" t="s">
        <v>442</v>
      </c>
      <c r="D325" s="78"/>
      <c r="E325" s="94"/>
      <c r="F325" s="94"/>
      <c r="G325" s="156"/>
      <c r="H325" s="127"/>
    </row>
    <row r="326" spans="1:8" s="28" customFormat="1" ht="30" customHeight="1">
      <c r="A326" s="95"/>
      <c r="B326" s="107" t="s">
        <v>140</v>
      </c>
      <c r="C326" s="105" t="s">
        <v>443</v>
      </c>
      <c r="D326" s="78"/>
      <c r="E326" s="94" t="s">
        <v>37</v>
      </c>
      <c r="F326" s="94">
        <v>3</v>
      </c>
      <c r="G326" s="147"/>
      <c r="H326" s="127">
        <f>ROUND(F326*G326,2)</f>
        <v>0</v>
      </c>
    </row>
    <row r="327" spans="1:8" s="28" customFormat="1" ht="30" customHeight="1">
      <c r="A327" s="95"/>
      <c r="B327" s="106" t="s">
        <v>42</v>
      </c>
      <c r="C327" s="105" t="s">
        <v>444</v>
      </c>
      <c r="D327" s="78"/>
      <c r="E327" s="94"/>
      <c r="F327" s="94"/>
      <c r="G327" s="156"/>
      <c r="H327" s="127"/>
    </row>
    <row r="328" spans="1:8" s="28" customFormat="1" ht="30" customHeight="1">
      <c r="A328" s="95"/>
      <c r="B328" s="107" t="s">
        <v>140</v>
      </c>
      <c r="C328" s="105" t="s">
        <v>445</v>
      </c>
      <c r="D328" s="78"/>
      <c r="E328" s="94" t="s">
        <v>37</v>
      </c>
      <c r="F328" s="94">
        <v>2</v>
      </c>
      <c r="G328" s="147"/>
      <c r="H328" s="127">
        <f>ROUND(F328*G328,2)</f>
        <v>0</v>
      </c>
    </row>
    <row r="329" spans="1:8" s="28" customFormat="1" ht="30" customHeight="1">
      <c r="A329" s="95"/>
      <c r="B329" s="106" t="s">
        <v>54</v>
      </c>
      <c r="C329" s="105" t="s">
        <v>446</v>
      </c>
      <c r="D329" s="78"/>
      <c r="E329" s="94"/>
      <c r="F329" s="94"/>
      <c r="G329" s="156"/>
      <c r="H329" s="127"/>
    </row>
    <row r="330" spans="1:8" s="28" customFormat="1" ht="30" customHeight="1">
      <c r="A330" s="95"/>
      <c r="B330" s="107" t="s">
        <v>140</v>
      </c>
      <c r="C330" s="105" t="s">
        <v>447</v>
      </c>
      <c r="D330" s="78"/>
      <c r="E330" s="94" t="s">
        <v>37</v>
      </c>
      <c r="F330" s="94">
        <v>1</v>
      </c>
      <c r="G330" s="147"/>
      <c r="H330" s="127">
        <f>ROUND(F330*G330,2)</f>
        <v>0</v>
      </c>
    </row>
    <row r="331" spans="1:8" s="28" customFormat="1" ht="30" customHeight="1">
      <c r="A331" s="95"/>
      <c r="B331" s="108" t="s">
        <v>300</v>
      </c>
      <c r="C331" s="105" t="s">
        <v>563</v>
      </c>
      <c r="D331" s="78" t="s">
        <v>435</v>
      </c>
      <c r="E331" s="94"/>
      <c r="F331" s="94"/>
      <c r="G331" s="154"/>
      <c r="H331" s="127"/>
    </row>
    <row r="332" spans="1:8" s="28" customFormat="1" ht="30" customHeight="1">
      <c r="A332" s="95"/>
      <c r="B332" s="107" t="s">
        <v>31</v>
      </c>
      <c r="C332" s="105" t="s">
        <v>416</v>
      </c>
      <c r="D332" s="78"/>
      <c r="E332" s="94" t="s">
        <v>37</v>
      </c>
      <c r="F332" s="94">
        <v>1</v>
      </c>
      <c r="G332" s="147"/>
      <c r="H332" s="127">
        <f>ROUND(F332*G332,2)</f>
        <v>0</v>
      </c>
    </row>
    <row r="333" spans="1:8" s="28" customFormat="1" ht="30" customHeight="1">
      <c r="A333" s="95"/>
      <c r="B333" s="107"/>
      <c r="C333" s="109" t="s">
        <v>448</v>
      </c>
      <c r="D333" s="78"/>
      <c r="E333" s="94"/>
      <c r="F333" s="94"/>
      <c r="G333" s="156"/>
      <c r="H333" s="127"/>
    </row>
    <row r="334" spans="1:8" s="28" customFormat="1" ht="30" customHeight="1">
      <c r="A334" s="95"/>
      <c r="B334" s="108" t="s">
        <v>301</v>
      </c>
      <c r="C334" s="105" t="s">
        <v>449</v>
      </c>
      <c r="D334" s="78"/>
      <c r="E334" s="94"/>
      <c r="F334" s="94"/>
      <c r="G334" s="156"/>
      <c r="H334" s="127"/>
    </row>
    <row r="335" spans="1:8" s="28" customFormat="1" ht="30" customHeight="1">
      <c r="A335" s="95"/>
      <c r="B335" s="106" t="s">
        <v>31</v>
      </c>
      <c r="C335" s="105" t="s">
        <v>450</v>
      </c>
      <c r="D335" s="78"/>
      <c r="E335" s="94"/>
      <c r="F335" s="94"/>
      <c r="G335" s="156"/>
      <c r="H335" s="127"/>
    </row>
    <row r="336" spans="1:8" s="28" customFormat="1" ht="30" customHeight="1">
      <c r="A336" s="95"/>
      <c r="B336" s="96" t="s">
        <v>140</v>
      </c>
      <c r="C336" s="97" t="s">
        <v>451</v>
      </c>
      <c r="D336" s="78"/>
      <c r="E336" s="94" t="s">
        <v>53</v>
      </c>
      <c r="F336" s="94">
        <v>15</v>
      </c>
      <c r="G336" s="147"/>
      <c r="H336" s="127">
        <f>ROUND(F336*G336,2)</f>
        <v>0</v>
      </c>
    </row>
    <row r="337" spans="1:8" s="28" customFormat="1" ht="30" customHeight="1">
      <c r="A337" s="110"/>
      <c r="B337" s="85" t="s">
        <v>302</v>
      </c>
      <c r="C337" s="86" t="s">
        <v>452</v>
      </c>
      <c r="D337" s="78" t="s">
        <v>435</v>
      </c>
      <c r="E337" s="94"/>
      <c r="F337" s="94"/>
      <c r="G337" s="156"/>
      <c r="H337" s="127"/>
    </row>
    <row r="338" spans="1:8" s="28" customFormat="1" ht="30" customHeight="1">
      <c r="A338" s="110"/>
      <c r="B338" s="99" t="s">
        <v>31</v>
      </c>
      <c r="C338" s="105" t="s">
        <v>440</v>
      </c>
      <c r="D338" s="78"/>
      <c r="E338" s="94"/>
      <c r="F338" s="94"/>
      <c r="G338" s="156"/>
      <c r="H338" s="127"/>
    </row>
    <row r="339" spans="1:8" s="28" customFormat="1" ht="30" customHeight="1">
      <c r="A339" s="110"/>
      <c r="B339" s="96" t="s">
        <v>140</v>
      </c>
      <c r="C339" s="111" t="s">
        <v>450</v>
      </c>
      <c r="D339" s="78"/>
      <c r="E339" s="94" t="s">
        <v>37</v>
      </c>
      <c r="F339" s="94">
        <v>2</v>
      </c>
      <c r="G339" s="147"/>
      <c r="H339" s="127">
        <f>ROUND(F339*G339,2)</f>
        <v>0</v>
      </c>
    </row>
    <row r="340" spans="1:8" s="28" customFormat="1" ht="30" customHeight="1">
      <c r="A340" s="112"/>
      <c r="B340" s="100" t="s">
        <v>303</v>
      </c>
      <c r="C340" s="111" t="s">
        <v>441</v>
      </c>
      <c r="D340" s="78" t="s">
        <v>435</v>
      </c>
      <c r="E340" s="94"/>
      <c r="F340" s="94"/>
      <c r="G340" s="156"/>
      <c r="H340" s="127"/>
    </row>
    <row r="341" spans="1:8" s="28" customFormat="1" ht="30" customHeight="1">
      <c r="A341" s="112"/>
      <c r="B341" s="99" t="s">
        <v>31</v>
      </c>
      <c r="C341" s="111" t="s">
        <v>453</v>
      </c>
      <c r="D341" s="78"/>
      <c r="E341" s="94"/>
      <c r="F341" s="94"/>
      <c r="G341" s="156"/>
      <c r="H341" s="127"/>
    </row>
    <row r="342" spans="1:8" s="28" customFormat="1" ht="30" customHeight="1">
      <c r="A342" s="112"/>
      <c r="B342" s="96"/>
      <c r="C342" s="111" t="s">
        <v>454</v>
      </c>
      <c r="D342" s="78"/>
      <c r="E342" s="94" t="s">
        <v>37</v>
      </c>
      <c r="F342" s="94">
        <v>2</v>
      </c>
      <c r="G342" s="147"/>
      <c r="H342" s="127">
        <f>ROUND(F342*G342,2)</f>
        <v>0</v>
      </c>
    </row>
    <row r="343" spans="1:8" s="28" customFormat="1" ht="30" customHeight="1">
      <c r="A343" s="95"/>
      <c r="B343" s="108" t="s">
        <v>304</v>
      </c>
      <c r="C343" s="105" t="s">
        <v>455</v>
      </c>
      <c r="D343" s="78" t="s">
        <v>435</v>
      </c>
      <c r="E343" s="94"/>
      <c r="F343" s="94"/>
      <c r="G343" s="156"/>
      <c r="H343" s="127"/>
    </row>
    <row r="344" spans="1:8" s="28" customFormat="1" ht="30" customHeight="1">
      <c r="A344" s="95"/>
      <c r="B344" s="106" t="s">
        <v>31</v>
      </c>
      <c r="C344" s="105" t="s">
        <v>456</v>
      </c>
      <c r="D344" s="78"/>
      <c r="E344" s="94" t="s">
        <v>553</v>
      </c>
      <c r="F344" s="94">
        <v>1</v>
      </c>
      <c r="G344" s="147"/>
      <c r="H344" s="127">
        <f>ROUND(F344*G344,2)</f>
        <v>0</v>
      </c>
    </row>
    <row r="345" spans="1:8" s="28" customFormat="1" ht="30" customHeight="1">
      <c r="A345" s="95"/>
      <c r="B345" s="108" t="s">
        <v>305</v>
      </c>
      <c r="C345" s="105" t="s">
        <v>562</v>
      </c>
      <c r="D345" s="78" t="s">
        <v>435</v>
      </c>
      <c r="E345" s="94"/>
      <c r="F345" s="94"/>
      <c r="G345" s="154"/>
      <c r="H345" s="127"/>
    </row>
    <row r="346" spans="1:8" s="28" customFormat="1" ht="30" customHeight="1">
      <c r="A346" s="95"/>
      <c r="B346" s="106"/>
      <c r="C346" s="105" t="s">
        <v>457</v>
      </c>
      <c r="D346" s="78"/>
      <c r="E346" s="94" t="s">
        <v>553</v>
      </c>
      <c r="F346" s="94">
        <v>1</v>
      </c>
      <c r="G346" s="147"/>
      <c r="H346" s="127">
        <f>ROUND(F346*G346,2)</f>
        <v>0</v>
      </c>
    </row>
    <row r="347" spans="1:8" s="28" customFormat="1" ht="30" customHeight="1">
      <c r="A347" s="95"/>
      <c r="B347" s="106"/>
      <c r="C347" s="109" t="s">
        <v>458</v>
      </c>
      <c r="D347" s="78"/>
      <c r="E347" s="94"/>
      <c r="F347" s="94"/>
      <c r="G347" s="154"/>
      <c r="H347" s="127"/>
    </row>
    <row r="348" spans="1:8" s="28" customFormat="1" ht="30" customHeight="1">
      <c r="A348" s="95"/>
      <c r="B348" s="108" t="s">
        <v>306</v>
      </c>
      <c r="C348" s="105" t="s">
        <v>557</v>
      </c>
      <c r="D348" s="78" t="s">
        <v>558</v>
      </c>
      <c r="E348" s="94" t="s">
        <v>559</v>
      </c>
      <c r="F348" s="94">
        <v>24</v>
      </c>
      <c r="G348" s="147"/>
      <c r="H348" s="127">
        <f>ROUND(F348*G348,2)</f>
        <v>0</v>
      </c>
    </row>
    <row r="349" spans="1:8" s="28" customFormat="1" ht="30" customHeight="1">
      <c r="A349" s="95"/>
      <c r="B349" s="108" t="s">
        <v>307</v>
      </c>
      <c r="C349" s="105" t="s">
        <v>459</v>
      </c>
      <c r="D349" s="78" t="s">
        <v>556</v>
      </c>
      <c r="E349" s="94"/>
      <c r="F349" s="94"/>
      <c r="G349" s="154"/>
      <c r="H349" s="127"/>
    </row>
    <row r="350" spans="1:8" s="28" customFormat="1" ht="30" customHeight="1">
      <c r="A350" s="95"/>
      <c r="B350" s="106" t="s">
        <v>31</v>
      </c>
      <c r="C350" s="105" t="s">
        <v>554</v>
      </c>
      <c r="D350" s="78"/>
      <c r="E350" s="94" t="s">
        <v>427</v>
      </c>
      <c r="F350" s="94">
        <v>20</v>
      </c>
      <c r="G350" s="147"/>
      <c r="H350" s="127">
        <f>ROUND(F350*G350,2)</f>
        <v>0</v>
      </c>
    </row>
    <row r="351" spans="1:8" s="28" customFormat="1" ht="30" customHeight="1">
      <c r="A351" s="95"/>
      <c r="B351" s="106" t="s">
        <v>42</v>
      </c>
      <c r="C351" s="105" t="s">
        <v>555</v>
      </c>
      <c r="D351" s="78"/>
      <c r="E351" s="94" t="s">
        <v>37</v>
      </c>
      <c r="F351" s="94">
        <v>3</v>
      </c>
      <c r="G351" s="147"/>
      <c r="H351" s="127">
        <f>ROUND(F351*G351,2)</f>
        <v>0</v>
      </c>
    </row>
    <row r="352" spans="1:8" s="28" customFormat="1" ht="30" customHeight="1">
      <c r="A352" s="95"/>
      <c r="B352" s="108" t="s">
        <v>308</v>
      </c>
      <c r="C352" s="86" t="s">
        <v>460</v>
      </c>
      <c r="D352" s="78" t="s">
        <v>186</v>
      </c>
      <c r="E352" s="94"/>
      <c r="F352" s="94"/>
      <c r="G352" s="154"/>
      <c r="H352" s="127"/>
    </row>
    <row r="353" spans="1:8" s="28" customFormat="1" ht="17.25" customHeight="1">
      <c r="A353" s="95"/>
      <c r="B353" s="106" t="s">
        <v>31</v>
      </c>
      <c r="C353" s="105" t="s">
        <v>436</v>
      </c>
      <c r="D353" s="78"/>
      <c r="E353" s="94" t="s">
        <v>37</v>
      </c>
      <c r="F353" s="94">
        <v>2</v>
      </c>
      <c r="G353" s="147"/>
      <c r="H353" s="127">
        <f>ROUND(F353*G353,2)</f>
        <v>0</v>
      </c>
    </row>
    <row r="354" spans="1:8" s="28" customFormat="1" ht="30" customHeight="1">
      <c r="A354" s="30"/>
      <c r="B354" s="139"/>
      <c r="C354" s="79"/>
      <c r="D354" s="113"/>
      <c r="E354" s="113"/>
      <c r="F354" s="113"/>
      <c r="G354" s="151"/>
      <c r="H354" s="127"/>
    </row>
    <row r="355" spans="1:8" ht="36" customHeight="1" thickBot="1">
      <c r="A355" s="27"/>
      <c r="B355" s="138" t="str">
        <f>B250</f>
        <v>E</v>
      </c>
      <c r="C355" s="183" t="str">
        <f>C250</f>
        <v>UNDERGROUND WORKS</v>
      </c>
      <c r="D355" s="184"/>
      <c r="E355" s="184"/>
      <c r="F355" s="185"/>
      <c r="G355" s="157" t="s">
        <v>16</v>
      </c>
      <c r="H355" s="131">
        <f>SUM(H254:H354)</f>
        <v>0</v>
      </c>
    </row>
    <row r="356" spans="1:8" ht="30" customHeight="1" thickTop="1">
      <c r="A356" s="38"/>
      <c r="B356" s="7"/>
      <c r="C356" s="11" t="s">
        <v>17</v>
      </c>
      <c r="D356" s="19"/>
      <c r="E356" s="72"/>
      <c r="F356" s="72"/>
      <c r="G356" s="158"/>
      <c r="H356" s="132"/>
    </row>
    <row r="357" spans="1:8" ht="30" customHeight="1" thickBot="1">
      <c r="A357" s="14"/>
      <c r="B357" s="138" t="str">
        <f>B6</f>
        <v>A</v>
      </c>
      <c r="C357" s="189" t="str">
        <f>C6</f>
        <v>NESS AVENUE AT STURGEON CREEK - BRIDGE WORKS</v>
      </c>
      <c r="D357" s="184"/>
      <c r="E357" s="184"/>
      <c r="F357" s="185"/>
      <c r="G357" s="159" t="s">
        <v>16</v>
      </c>
      <c r="H357" s="128">
        <f>H50</f>
        <v>0</v>
      </c>
    </row>
    <row r="358" spans="1:8" ht="30" customHeight="1" thickBot="1" thickTop="1">
      <c r="A358" s="14"/>
      <c r="B358" s="138" t="str">
        <f>B51</f>
        <v>B</v>
      </c>
      <c r="C358" s="186" t="str">
        <f>C51</f>
        <v>NESS AVENUE RECONSTRUCTION (Wharton Blvd to Valley View Drive)</v>
      </c>
      <c r="D358" s="187"/>
      <c r="E358" s="187"/>
      <c r="F358" s="188"/>
      <c r="G358" s="159" t="s">
        <v>16</v>
      </c>
      <c r="H358" s="128">
        <f>H134</f>
        <v>0</v>
      </c>
    </row>
    <row r="359" spans="1:8" ht="30" customHeight="1" thickBot="1" thickTop="1">
      <c r="A359" s="14"/>
      <c r="B359" s="138" t="str">
        <f>B135</f>
        <v>C</v>
      </c>
      <c r="C359" s="186" t="str">
        <f>C135</f>
        <v>NESS AVENUE REHABILITATION (Valley View Drive to Pebblewood Lane)</v>
      </c>
      <c r="D359" s="187"/>
      <c r="E359" s="187"/>
      <c r="F359" s="188"/>
      <c r="G359" s="159" t="s">
        <v>16</v>
      </c>
      <c r="H359" s="128">
        <f>H215</f>
        <v>0</v>
      </c>
    </row>
    <row r="360" spans="1:8" ht="30" customHeight="1" thickBot="1" thickTop="1">
      <c r="A360" s="20"/>
      <c r="B360" s="138" t="str">
        <f>B216</f>
        <v>D</v>
      </c>
      <c r="C360" s="186" t="str">
        <f>C216</f>
        <v>MULTI-USE PATHWAYS</v>
      </c>
      <c r="D360" s="187"/>
      <c r="E360" s="187"/>
      <c r="F360" s="188"/>
      <c r="G360" s="160" t="s">
        <v>16</v>
      </c>
      <c r="H360" s="133">
        <f>H249</f>
        <v>0</v>
      </c>
    </row>
    <row r="361" spans="1:8" s="25" customFormat="1" ht="37.5" customHeight="1" thickBot="1" thickTop="1">
      <c r="A361" s="17"/>
      <c r="B361" s="141" t="str">
        <f>B250</f>
        <v>E</v>
      </c>
      <c r="C361" s="192" t="str">
        <f>C250</f>
        <v>UNDERGROUND WORKS</v>
      </c>
      <c r="D361" s="193"/>
      <c r="E361" s="193"/>
      <c r="F361" s="194"/>
      <c r="G361" s="161" t="s">
        <v>16</v>
      </c>
      <c r="H361" s="134">
        <f>H355</f>
        <v>0</v>
      </c>
    </row>
    <row r="362" spans="1:8" ht="31.5" customHeight="1" thickTop="1">
      <c r="A362" s="13"/>
      <c r="B362" s="195" t="s">
        <v>27</v>
      </c>
      <c r="C362" s="196"/>
      <c r="D362" s="196"/>
      <c r="E362" s="196"/>
      <c r="F362" s="196"/>
      <c r="G362" s="190">
        <f>SUM(H357:H361)</f>
        <v>0</v>
      </c>
      <c r="H362" s="191"/>
    </row>
    <row r="363" spans="1:8" ht="15">
      <c r="A363" s="39"/>
      <c r="B363" s="34"/>
      <c r="C363" s="35"/>
      <c r="D363" s="36"/>
      <c r="E363" s="73"/>
      <c r="F363" s="73"/>
      <c r="G363" s="162"/>
      <c r="H363" s="135"/>
    </row>
  </sheetData>
  <sheetProtection sheet="1" selectLockedCells="1"/>
  <mergeCells count="17">
    <mergeCell ref="G362:H362"/>
    <mergeCell ref="C135:F135"/>
    <mergeCell ref="C215:F215"/>
    <mergeCell ref="C249:F249"/>
    <mergeCell ref="C355:F355"/>
    <mergeCell ref="C361:F361"/>
    <mergeCell ref="B362:F362"/>
    <mergeCell ref="B1:H1"/>
    <mergeCell ref="B2:H2"/>
    <mergeCell ref="C6:F6"/>
    <mergeCell ref="C51:F51"/>
    <mergeCell ref="C50:F50"/>
    <mergeCell ref="C360:F360"/>
    <mergeCell ref="C357:F357"/>
    <mergeCell ref="C358:F358"/>
    <mergeCell ref="C359:F359"/>
    <mergeCell ref="C134:F134"/>
  </mergeCells>
  <conditionalFormatting sqref="D60:D61 D78:D80 D82:D87 D167:D171 D53:D56 D239:D240 D114:D116 D213:D214 D179 D161:D163">
    <cfRule type="cellIs" priority="311" dxfId="319" operator="equal" stopIfTrue="1">
      <formula>"CW 2130-R11"</formula>
    </cfRule>
    <cfRule type="cellIs" priority="312" dxfId="319" operator="equal" stopIfTrue="1">
      <formula>"CW 3120-R2"</formula>
    </cfRule>
    <cfRule type="cellIs" priority="313" dxfId="319" operator="equal" stopIfTrue="1">
      <formula>"CW 3240-R7"</formula>
    </cfRule>
  </conditionalFormatting>
  <conditionalFormatting sqref="D58">
    <cfRule type="cellIs" priority="317" dxfId="319" operator="equal" stopIfTrue="1">
      <formula>"CW 2130-R11"</formula>
    </cfRule>
    <cfRule type="cellIs" priority="318" dxfId="319" operator="equal" stopIfTrue="1">
      <formula>"CW 3120-R2"</formula>
    </cfRule>
    <cfRule type="cellIs" priority="319" dxfId="319" operator="equal" stopIfTrue="1">
      <formula>"CW 3240-R7"</formula>
    </cfRule>
  </conditionalFormatting>
  <conditionalFormatting sqref="D59">
    <cfRule type="cellIs" priority="314" dxfId="319" operator="equal" stopIfTrue="1">
      <formula>"CW 2130-R11"</formula>
    </cfRule>
    <cfRule type="cellIs" priority="315" dxfId="319" operator="equal" stopIfTrue="1">
      <formula>"CW 3120-R2"</formula>
    </cfRule>
    <cfRule type="cellIs" priority="316" dxfId="319" operator="equal" stopIfTrue="1">
      <formula>"CW 3240-R7"</formula>
    </cfRule>
  </conditionalFormatting>
  <conditionalFormatting sqref="D57">
    <cfRule type="cellIs" priority="308" dxfId="319" operator="equal" stopIfTrue="1">
      <formula>"CW 2130-R11"</formula>
    </cfRule>
    <cfRule type="cellIs" priority="309" dxfId="319" operator="equal" stopIfTrue="1">
      <formula>"CW 3120-R2"</formula>
    </cfRule>
    <cfRule type="cellIs" priority="310" dxfId="319" operator="equal" stopIfTrue="1">
      <formula>"CW 3240-R7"</formula>
    </cfRule>
  </conditionalFormatting>
  <conditionalFormatting sqref="D64">
    <cfRule type="cellIs" priority="305" dxfId="319" operator="equal" stopIfTrue="1">
      <formula>"CW 2130-R11"</formula>
    </cfRule>
    <cfRule type="cellIs" priority="306" dxfId="319" operator="equal" stopIfTrue="1">
      <formula>"CW 3120-R2"</formula>
    </cfRule>
    <cfRule type="cellIs" priority="307" dxfId="319" operator="equal" stopIfTrue="1">
      <formula>"CW 3240-R7"</formula>
    </cfRule>
  </conditionalFormatting>
  <conditionalFormatting sqref="D65:D66">
    <cfRule type="cellIs" priority="302" dxfId="319" operator="equal" stopIfTrue="1">
      <formula>"CW 2130-R11"</formula>
    </cfRule>
    <cfRule type="cellIs" priority="303" dxfId="319" operator="equal" stopIfTrue="1">
      <formula>"CW 3120-R2"</formula>
    </cfRule>
    <cfRule type="cellIs" priority="304" dxfId="319" operator="equal" stopIfTrue="1">
      <formula>"CW 3240-R7"</formula>
    </cfRule>
  </conditionalFormatting>
  <conditionalFormatting sqref="D67">
    <cfRule type="cellIs" priority="299" dxfId="319" operator="equal" stopIfTrue="1">
      <formula>"CW 2130-R11"</formula>
    </cfRule>
    <cfRule type="cellIs" priority="300" dxfId="319" operator="equal" stopIfTrue="1">
      <formula>"CW 3120-R2"</formula>
    </cfRule>
    <cfRule type="cellIs" priority="301" dxfId="319" operator="equal" stopIfTrue="1">
      <formula>"CW 3240-R7"</formula>
    </cfRule>
  </conditionalFormatting>
  <conditionalFormatting sqref="D68">
    <cfRule type="cellIs" priority="296" dxfId="319" operator="equal" stopIfTrue="1">
      <formula>"CW 2130-R11"</formula>
    </cfRule>
    <cfRule type="cellIs" priority="297" dxfId="319" operator="equal" stopIfTrue="1">
      <formula>"CW 3120-R2"</formula>
    </cfRule>
    <cfRule type="cellIs" priority="298" dxfId="319" operator="equal" stopIfTrue="1">
      <formula>"CW 3240-R7"</formula>
    </cfRule>
  </conditionalFormatting>
  <conditionalFormatting sqref="D69">
    <cfRule type="cellIs" priority="293" dxfId="319" operator="equal" stopIfTrue="1">
      <formula>"CW 2130-R11"</formula>
    </cfRule>
    <cfRule type="cellIs" priority="294" dxfId="319" operator="equal" stopIfTrue="1">
      <formula>"CW 3120-R2"</formula>
    </cfRule>
    <cfRule type="cellIs" priority="295" dxfId="319" operator="equal" stopIfTrue="1">
      <formula>"CW 3240-R7"</formula>
    </cfRule>
  </conditionalFormatting>
  <conditionalFormatting sqref="D70">
    <cfRule type="cellIs" priority="290" dxfId="319" operator="equal" stopIfTrue="1">
      <formula>"CW 2130-R11"</formula>
    </cfRule>
    <cfRule type="cellIs" priority="291" dxfId="319" operator="equal" stopIfTrue="1">
      <formula>"CW 3120-R2"</formula>
    </cfRule>
    <cfRule type="cellIs" priority="292" dxfId="319" operator="equal" stopIfTrue="1">
      <formula>"CW 3240-R7"</formula>
    </cfRule>
  </conditionalFormatting>
  <conditionalFormatting sqref="D71">
    <cfRule type="cellIs" priority="287" dxfId="319" operator="equal" stopIfTrue="1">
      <formula>"CW 2130-R11"</formula>
    </cfRule>
    <cfRule type="cellIs" priority="288" dxfId="319" operator="equal" stopIfTrue="1">
      <formula>"CW 3120-R2"</formula>
    </cfRule>
    <cfRule type="cellIs" priority="289" dxfId="319" operator="equal" stopIfTrue="1">
      <formula>"CW 3240-R7"</formula>
    </cfRule>
  </conditionalFormatting>
  <conditionalFormatting sqref="D72:D73">
    <cfRule type="cellIs" priority="284" dxfId="319" operator="equal" stopIfTrue="1">
      <formula>"CW 2130-R11"</formula>
    </cfRule>
    <cfRule type="cellIs" priority="285" dxfId="319" operator="equal" stopIfTrue="1">
      <formula>"CW 3120-R2"</formula>
    </cfRule>
    <cfRule type="cellIs" priority="286" dxfId="319" operator="equal" stopIfTrue="1">
      <formula>"CW 3240-R7"</formula>
    </cfRule>
  </conditionalFormatting>
  <conditionalFormatting sqref="D74">
    <cfRule type="cellIs" priority="281" dxfId="319" operator="equal" stopIfTrue="1">
      <formula>"CW 2130-R11"</formula>
    </cfRule>
    <cfRule type="cellIs" priority="282" dxfId="319" operator="equal" stopIfTrue="1">
      <formula>"CW 3120-R2"</formula>
    </cfRule>
    <cfRule type="cellIs" priority="283" dxfId="319" operator="equal" stopIfTrue="1">
      <formula>"CW 3240-R7"</formula>
    </cfRule>
  </conditionalFormatting>
  <conditionalFormatting sqref="D75">
    <cfRule type="cellIs" priority="278" dxfId="319" operator="equal" stopIfTrue="1">
      <formula>"CW 2130-R11"</formula>
    </cfRule>
    <cfRule type="cellIs" priority="279" dxfId="319" operator="equal" stopIfTrue="1">
      <formula>"CW 3120-R2"</formula>
    </cfRule>
    <cfRule type="cellIs" priority="280" dxfId="319" operator="equal" stopIfTrue="1">
      <formula>"CW 3240-R7"</formula>
    </cfRule>
  </conditionalFormatting>
  <conditionalFormatting sqref="D77">
    <cfRule type="cellIs" priority="275" dxfId="319" operator="equal" stopIfTrue="1">
      <formula>"CW 2130-R11"</formula>
    </cfRule>
    <cfRule type="cellIs" priority="276" dxfId="319" operator="equal" stopIfTrue="1">
      <formula>"CW 3120-R2"</formula>
    </cfRule>
    <cfRule type="cellIs" priority="277" dxfId="319" operator="equal" stopIfTrue="1">
      <formula>"CW 3240-R7"</formula>
    </cfRule>
  </conditionalFormatting>
  <conditionalFormatting sqref="D81">
    <cfRule type="cellIs" priority="272" dxfId="319" operator="equal" stopIfTrue="1">
      <formula>"CW 2130-R11"</formula>
    </cfRule>
    <cfRule type="cellIs" priority="273" dxfId="319" operator="equal" stopIfTrue="1">
      <formula>"CW 3120-R2"</formula>
    </cfRule>
    <cfRule type="cellIs" priority="274" dxfId="319" operator="equal" stopIfTrue="1">
      <formula>"CW 3240-R7"</formula>
    </cfRule>
  </conditionalFormatting>
  <conditionalFormatting sqref="D94">
    <cfRule type="cellIs" priority="267" dxfId="319" operator="equal" stopIfTrue="1">
      <formula>"CW 2130-R11"</formula>
    </cfRule>
    <cfRule type="cellIs" priority="268" dxfId="319" operator="equal" stopIfTrue="1">
      <formula>"CW 3120-R2"</formula>
    </cfRule>
    <cfRule type="cellIs" priority="269" dxfId="319" operator="equal" stopIfTrue="1">
      <formula>"CW 3240-R7"</formula>
    </cfRule>
  </conditionalFormatting>
  <conditionalFormatting sqref="D93 D187:D188">
    <cfRule type="cellIs" priority="270" dxfId="319" operator="equal" stopIfTrue="1">
      <formula>"CW 3120-R2"</formula>
    </cfRule>
    <cfRule type="cellIs" priority="271" dxfId="319" operator="equal" stopIfTrue="1">
      <formula>"CW 3240-R7"</formula>
    </cfRule>
  </conditionalFormatting>
  <conditionalFormatting sqref="D98:D99">
    <cfRule type="cellIs" priority="265" dxfId="319" operator="equal" stopIfTrue="1">
      <formula>"CW 3120-R2"</formula>
    </cfRule>
    <cfRule type="cellIs" priority="266" dxfId="319" operator="equal" stopIfTrue="1">
      <formula>"CW 3240-R7"</formula>
    </cfRule>
  </conditionalFormatting>
  <conditionalFormatting sqref="D101:D103">
    <cfRule type="cellIs" priority="260" dxfId="319" operator="equal" stopIfTrue="1">
      <formula>"CW 2130-R11"</formula>
    </cfRule>
    <cfRule type="cellIs" priority="261" dxfId="319" operator="equal" stopIfTrue="1">
      <formula>"CW 3120-R2"</formula>
    </cfRule>
    <cfRule type="cellIs" priority="262" dxfId="319" operator="equal" stopIfTrue="1">
      <formula>"CW 3240-R7"</formula>
    </cfRule>
  </conditionalFormatting>
  <conditionalFormatting sqref="D100">
    <cfRule type="cellIs" priority="263" dxfId="319" operator="equal" stopIfTrue="1">
      <formula>"CW 3120-R2"</formula>
    </cfRule>
    <cfRule type="cellIs" priority="264" dxfId="319" operator="equal" stopIfTrue="1">
      <formula>"CW 3240-R7"</formula>
    </cfRule>
  </conditionalFormatting>
  <conditionalFormatting sqref="D104:D105">
    <cfRule type="cellIs" priority="258" dxfId="319" operator="equal" stopIfTrue="1">
      <formula>"CW 3120-R2"</formula>
    </cfRule>
    <cfRule type="cellIs" priority="259" dxfId="319" operator="equal" stopIfTrue="1">
      <formula>"CW 3240-R7"</formula>
    </cfRule>
  </conditionalFormatting>
  <conditionalFormatting sqref="D106:D108">
    <cfRule type="cellIs" priority="256" dxfId="319" operator="equal" stopIfTrue="1">
      <formula>"CW 2130-R11"</formula>
    </cfRule>
    <cfRule type="cellIs" priority="257" dxfId="319" operator="equal" stopIfTrue="1">
      <formula>"CW 3240-R7"</formula>
    </cfRule>
  </conditionalFormatting>
  <conditionalFormatting sqref="D111">
    <cfRule type="cellIs" priority="253" dxfId="319" operator="equal" stopIfTrue="1">
      <formula>"CW 2130-R11"</formula>
    </cfRule>
    <cfRule type="cellIs" priority="254" dxfId="319" operator="equal" stopIfTrue="1">
      <formula>"CW 3120-R2"</formula>
    </cfRule>
    <cfRule type="cellIs" priority="255" dxfId="319" operator="equal" stopIfTrue="1">
      <formula>"CW 3240-R7"</formula>
    </cfRule>
  </conditionalFormatting>
  <conditionalFormatting sqref="D117:D118">
    <cfRule type="cellIs" priority="250" dxfId="319" operator="equal" stopIfTrue="1">
      <formula>"CW 2130-R11"</formula>
    </cfRule>
    <cfRule type="cellIs" priority="251" dxfId="319" operator="equal" stopIfTrue="1">
      <formula>"CW 3120-R2"</formula>
    </cfRule>
    <cfRule type="cellIs" priority="252" dxfId="319" operator="equal" stopIfTrue="1">
      <formula>"CW 3240-R7"</formula>
    </cfRule>
  </conditionalFormatting>
  <conditionalFormatting sqref="D90">
    <cfRule type="cellIs" priority="247" dxfId="319" operator="equal" stopIfTrue="1">
      <formula>"CW 2130-R11"</formula>
    </cfRule>
    <cfRule type="cellIs" priority="248" dxfId="319" operator="equal" stopIfTrue="1">
      <formula>"CW 3120-R2"</formula>
    </cfRule>
    <cfRule type="cellIs" priority="249" dxfId="319" operator="equal" stopIfTrue="1">
      <formula>"CW 3240-R7"</formula>
    </cfRule>
  </conditionalFormatting>
  <conditionalFormatting sqref="D121:D123">
    <cfRule type="cellIs" priority="244" dxfId="319" operator="equal" stopIfTrue="1">
      <formula>"CW 2130-R11"</formula>
    </cfRule>
    <cfRule type="cellIs" priority="245" dxfId="319" operator="equal" stopIfTrue="1">
      <formula>"CW 3120-R2"</formula>
    </cfRule>
    <cfRule type="cellIs" priority="246" dxfId="319" operator="equal" stopIfTrue="1">
      <formula>"CW 3240-R7"</formula>
    </cfRule>
  </conditionalFormatting>
  <conditionalFormatting sqref="D127:D128">
    <cfRule type="cellIs" priority="241" dxfId="319" operator="equal" stopIfTrue="1">
      <formula>"CW 2130-R11"</formula>
    </cfRule>
    <cfRule type="cellIs" priority="242" dxfId="319" operator="equal" stopIfTrue="1">
      <formula>"CW 3120-R2"</formula>
    </cfRule>
    <cfRule type="cellIs" priority="243" dxfId="319" operator="equal" stopIfTrue="1">
      <formula>"CW 3240-R7"</formula>
    </cfRule>
  </conditionalFormatting>
  <conditionalFormatting sqref="D130:D131">
    <cfRule type="cellIs" priority="238" dxfId="319" operator="equal" stopIfTrue="1">
      <formula>"CW 2130-R11"</formula>
    </cfRule>
    <cfRule type="cellIs" priority="239" dxfId="319" operator="equal" stopIfTrue="1">
      <formula>"CW 3120-R2"</formula>
    </cfRule>
    <cfRule type="cellIs" priority="240" dxfId="319" operator="equal" stopIfTrue="1">
      <formula>"CW 3240-R7"</formula>
    </cfRule>
  </conditionalFormatting>
  <conditionalFormatting sqref="D218">
    <cfRule type="cellIs" priority="235" dxfId="319" operator="equal" stopIfTrue="1">
      <formula>"CW 2130-R11"</formula>
    </cfRule>
    <cfRule type="cellIs" priority="236" dxfId="319" operator="equal" stopIfTrue="1">
      <formula>"CW 3120-R2"</formula>
    </cfRule>
    <cfRule type="cellIs" priority="237" dxfId="319" operator="equal" stopIfTrue="1">
      <formula>"CW 3240-R7"</formula>
    </cfRule>
  </conditionalFormatting>
  <conditionalFormatting sqref="D219">
    <cfRule type="cellIs" priority="232" dxfId="319" operator="equal" stopIfTrue="1">
      <formula>"CW 2130-R11"</formula>
    </cfRule>
    <cfRule type="cellIs" priority="233" dxfId="319" operator="equal" stopIfTrue="1">
      <formula>"CW 3120-R2"</formula>
    </cfRule>
    <cfRule type="cellIs" priority="234" dxfId="319" operator="equal" stopIfTrue="1">
      <formula>"CW 3240-R7"</formula>
    </cfRule>
  </conditionalFormatting>
  <conditionalFormatting sqref="D220">
    <cfRule type="cellIs" priority="229" dxfId="319" operator="equal" stopIfTrue="1">
      <formula>"CW 2130-R11"</formula>
    </cfRule>
    <cfRule type="cellIs" priority="230" dxfId="319" operator="equal" stopIfTrue="1">
      <formula>"CW 3120-R2"</formula>
    </cfRule>
    <cfRule type="cellIs" priority="231" dxfId="319" operator="equal" stopIfTrue="1">
      <formula>"CW 3240-R7"</formula>
    </cfRule>
  </conditionalFormatting>
  <conditionalFormatting sqref="D222">
    <cfRule type="cellIs" priority="223" dxfId="319" operator="equal" stopIfTrue="1">
      <formula>"CW 2130-R11"</formula>
    </cfRule>
    <cfRule type="cellIs" priority="224" dxfId="319" operator="equal" stopIfTrue="1">
      <formula>"CW 3120-R2"</formula>
    </cfRule>
    <cfRule type="cellIs" priority="225" dxfId="319" operator="equal" stopIfTrue="1">
      <formula>"CW 3240-R7"</formula>
    </cfRule>
  </conditionalFormatting>
  <conditionalFormatting sqref="D221">
    <cfRule type="cellIs" priority="226" dxfId="319" operator="equal" stopIfTrue="1">
      <formula>"CW 2130-R11"</formula>
    </cfRule>
    <cfRule type="cellIs" priority="227" dxfId="319" operator="equal" stopIfTrue="1">
      <formula>"CW 3120-R2"</formula>
    </cfRule>
    <cfRule type="cellIs" priority="228" dxfId="319" operator="equal" stopIfTrue="1">
      <formula>"CW 3240-R7"</formula>
    </cfRule>
  </conditionalFormatting>
  <conditionalFormatting sqref="D225">
    <cfRule type="cellIs" priority="220" dxfId="319" operator="equal" stopIfTrue="1">
      <formula>"CW 2130-R11"</formula>
    </cfRule>
    <cfRule type="cellIs" priority="221" dxfId="319" operator="equal" stopIfTrue="1">
      <formula>"CW 3120-R2"</formula>
    </cfRule>
    <cfRule type="cellIs" priority="222" dxfId="319" operator="equal" stopIfTrue="1">
      <formula>"CW 3240-R7"</formula>
    </cfRule>
  </conditionalFormatting>
  <conditionalFormatting sqref="D226">
    <cfRule type="cellIs" priority="217" dxfId="319" operator="equal" stopIfTrue="1">
      <formula>"CW 2130-R11"</formula>
    </cfRule>
    <cfRule type="cellIs" priority="218" dxfId="319" operator="equal" stopIfTrue="1">
      <formula>"CW 3120-R2"</formula>
    </cfRule>
    <cfRule type="cellIs" priority="219" dxfId="319" operator="equal" stopIfTrue="1">
      <formula>"CW 3240-R7"</formula>
    </cfRule>
  </conditionalFormatting>
  <conditionalFormatting sqref="D231:D233">
    <cfRule type="cellIs" priority="214" dxfId="319" operator="equal" stopIfTrue="1">
      <formula>"CW 2130-R11"</formula>
    </cfRule>
    <cfRule type="cellIs" priority="215" dxfId="319" operator="equal" stopIfTrue="1">
      <formula>"CW 3120-R2"</formula>
    </cfRule>
    <cfRule type="cellIs" priority="216" dxfId="319" operator="equal" stopIfTrue="1">
      <formula>"CW 3240-R7"</formula>
    </cfRule>
  </conditionalFormatting>
  <conditionalFormatting sqref="D236">
    <cfRule type="cellIs" priority="211" dxfId="319" operator="equal" stopIfTrue="1">
      <formula>"CW 2130-R11"</formula>
    </cfRule>
    <cfRule type="cellIs" priority="212" dxfId="319" operator="equal" stopIfTrue="1">
      <formula>"CW 3120-R2"</formula>
    </cfRule>
    <cfRule type="cellIs" priority="213" dxfId="319" operator="equal" stopIfTrue="1">
      <formula>"CW 3240-R7"</formula>
    </cfRule>
  </conditionalFormatting>
  <conditionalFormatting sqref="D137">
    <cfRule type="cellIs" priority="208" dxfId="319" operator="equal" stopIfTrue="1">
      <formula>"CW 2130-R11"</formula>
    </cfRule>
    <cfRule type="cellIs" priority="209" dxfId="319" operator="equal" stopIfTrue="1">
      <formula>"CW 3120-R2"</formula>
    </cfRule>
    <cfRule type="cellIs" priority="210" dxfId="319" operator="equal" stopIfTrue="1">
      <formula>"CW 3240-R7"</formula>
    </cfRule>
  </conditionalFormatting>
  <conditionalFormatting sqref="D138">
    <cfRule type="cellIs" priority="205" dxfId="319" operator="equal" stopIfTrue="1">
      <formula>"CW 2130-R11"</formula>
    </cfRule>
    <cfRule type="cellIs" priority="206" dxfId="319" operator="equal" stopIfTrue="1">
      <formula>"CW 3120-R2"</formula>
    </cfRule>
    <cfRule type="cellIs" priority="207" dxfId="319" operator="equal" stopIfTrue="1">
      <formula>"CW 3240-R7"</formula>
    </cfRule>
  </conditionalFormatting>
  <conditionalFormatting sqref="D142:D143">
    <cfRule type="cellIs" priority="202" dxfId="319" operator="equal" stopIfTrue="1">
      <formula>"CW 2130-R11"</formula>
    </cfRule>
    <cfRule type="cellIs" priority="203" dxfId="319" operator="equal" stopIfTrue="1">
      <formula>"CW 3120-R2"</formula>
    </cfRule>
    <cfRule type="cellIs" priority="204" dxfId="319" operator="equal" stopIfTrue="1">
      <formula>"CW 3240-R7"</formula>
    </cfRule>
  </conditionalFormatting>
  <conditionalFormatting sqref="D156:D159">
    <cfRule type="cellIs" priority="172" dxfId="319" operator="equal" stopIfTrue="1">
      <formula>"CW 2130-R11"</formula>
    </cfRule>
    <cfRule type="cellIs" priority="173" dxfId="319" operator="equal" stopIfTrue="1">
      <formula>"CW 3120-R2"</formula>
    </cfRule>
    <cfRule type="cellIs" priority="174" dxfId="319" operator="equal" stopIfTrue="1">
      <formula>"CW 3240-R7"</formula>
    </cfRule>
  </conditionalFormatting>
  <conditionalFormatting sqref="D144">
    <cfRule type="cellIs" priority="199" dxfId="319" operator="equal" stopIfTrue="1">
      <formula>"CW 2130-R11"</formula>
    </cfRule>
    <cfRule type="cellIs" priority="200" dxfId="319" operator="equal" stopIfTrue="1">
      <formula>"CW 3120-R2"</formula>
    </cfRule>
    <cfRule type="cellIs" priority="201" dxfId="319" operator="equal" stopIfTrue="1">
      <formula>"CW 3240-R7"</formula>
    </cfRule>
  </conditionalFormatting>
  <conditionalFormatting sqref="D145">
    <cfRule type="cellIs" priority="196" dxfId="319" operator="equal" stopIfTrue="1">
      <formula>"CW 2130-R11"</formula>
    </cfRule>
    <cfRule type="cellIs" priority="197" dxfId="319" operator="equal" stopIfTrue="1">
      <formula>"CW 3120-R2"</formula>
    </cfRule>
    <cfRule type="cellIs" priority="198" dxfId="319" operator="equal" stopIfTrue="1">
      <formula>"CW 3240-R7"</formula>
    </cfRule>
  </conditionalFormatting>
  <conditionalFormatting sqref="D146">
    <cfRule type="cellIs" priority="193" dxfId="319" operator="equal" stopIfTrue="1">
      <formula>"CW 2130-R11"</formula>
    </cfRule>
    <cfRule type="cellIs" priority="194" dxfId="319" operator="equal" stopIfTrue="1">
      <formula>"CW 3120-R2"</formula>
    </cfRule>
    <cfRule type="cellIs" priority="195" dxfId="319" operator="equal" stopIfTrue="1">
      <formula>"CW 3240-R7"</formula>
    </cfRule>
  </conditionalFormatting>
  <conditionalFormatting sqref="D147:D148">
    <cfRule type="cellIs" priority="190" dxfId="319" operator="equal" stopIfTrue="1">
      <formula>"CW 2130-R11"</formula>
    </cfRule>
    <cfRule type="cellIs" priority="191" dxfId="319" operator="equal" stopIfTrue="1">
      <formula>"CW 3120-R2"</formula>
    </cfRule>
    <cfRule type="cellIs" priority="192" dxfId="319" operator="equal" stopIfTrue="1">
      <formula>"CW 3240-R7"</formula>
    </cfRule>
  </conditionalFormatting>
  <conditionalFormatting sqref="D149:D150">
    <cfRule type="cellIs" priority="187" dxfId="319" operator="equal" stopIfTrue="1">
      <formula>"CW 2130-R11"</formula>
    </cfRule>
    <cfRule type="cellIs" priority="188" dxfId="319" operator="equal" stopIfTrue="1">
      <formula>"CW 3120-R2"</formula>
    </cfRule>
    <cfRule type="cellIs" priority="189" dxfId="319" operator="equal" stopIfTrue="1">
      <formula>"CW 3240-R7"</formula>
    </cfRule>
  </conditionalFormatting>
  <conditionalFormatting sqref="D151:D152">
    <cfRule type="cellIs" priority="184" dxfId="319" operator="equal" stopIfTrue="1">
      <formula>"CW 2130-R11"</formula>
    </cfRule>
    <cfRule type="cellIs" priority="185" dxfId="319" operator="equal" stopIfTrue="1">
      <formula>"CW 3120-R2"</formula>
    </cfRule>
    <cfRule type="cellIs" priority="186" dxfId="319" operator="equal" stopIfTrue="1">
      <formula>"CW 3240-R7"</formula>
    </cfRule>
  </conditionalFormatting>
  <conditionalFormatting sqref="D153">
    <cfRule type="cellIs" priority="181" dxfId="319" operator="equal" stopIfTrue="1">
      <formula>"CW 2130-R11"</formula>
    </cfRule>
    <cfRule type="cellIs" priority="182" dxfId="319" operator="equal" stopIfTrue="1">
      <formula>"CW 3120-R2"</formula>
    </cfRule>
    <cfRule type="cellIs" priority="183" dxfId="319" operator="equal" stopIfTrue="1">
      <formula>"CW 3240-R7"</formula>
    </cfRule>
  </conditionalFormatting>
  <conditionalFormatting sqref="D154">
    <cfRule type="cellIs" priority="178" dxfId="319" operator="equal" stopIfTrue="1">
      <formula>"CW 2130-R11"</formula>
    </cfRule>
    <cfRule type="cellIs" priority="179" dxfId="319" operator="equal" stopIfTrue="1">
      <formula>"CW 3120-R2"</formula>
    </cfRule>
    <cfRule type="cellIs" priority="180" dxfId="319" operator="equal" stopIfTrue="1">
      <formula>"CW 3240-R7"</formula>
    </cfRule>
  </conditionalFormatting>
  <conditionalFormatting sqref="D155">
    <cfRule type="cellIs" priority="175" dxfId="319" operator="equal" stopIfTrue="1">
      <formula>"CW 2130-R11"</formula>
    </cfRule>
    <cfRule type="cellIs" priority="176" dxfId="319" operator="equal" stopIfTrue="1">
      <formula>"CW 3120-R2"</formula>
    </cfRule>
    <cfRule type="cellIs" priority="177" dxfId="319" operator="equal" stopIfTrue="1">
      <formula>"CW 3240-R7"</formula>
    </cfRule>
  </conditionalFormatting>
  <conditionalFormatting sqref="D164">
    <cfRule type="cellIs" priority="166" dxfId="319" operator="equal" stopIfTrue="1">
      <formula>"CW 2130-R11"</formula>
    </cfRule>
    <cfRule type="cellIs" priority="167" dxfId="319" operator="equal" stopIfTrue="1">
      <formula>"CW 3120-R2"</formula>
    </cfRule>
    <cfRule type="cellIs" priority="168" dxfId="319" operator="equal" stopIfTrue="1">
      <formula>"CW 3240-R7"</formula>
    </cfRule>
  </conditionalFormatting>
  <conditionalFormatting sqref="D166">
    <cfRule type="cellIs" priority="160" dxfId="319" operator="equal" stopIfTrue="1">
      <formula>"CW 2130-R11"</formula>
    </cfRule>
    <cfRule type="cellIs" priority="161" dxfId="319" operator="equal" stopIfTrue="1">
      <formula>"CW 3120-R2"</formula>
    </cfRule>
    <cfRule type="cellIs" priority="162" dxfId="319" operator="equal" stopIfTrue="1">
      <formula>"CW 3240-R7"</formula>
    </cfRule>
  </conditionalFormatting>
  <conditionalFormatting sqref="D160">
    <cfRule type="cellIs" priority="169" dxfId="319" operator="equal" stopIfTrue="1">
      <formula>"CW 2130-R11"</formula>
    </cfRule>
    <cfRule type="cellIs" priority="170" dxfId="319" operator="equal" stopIfTrue="1">
      <formula>"CW 3120-R2"</formula>
    </cfRule>
    <cfRule type="cellIs" priority="171" dxfId="319" operator="equal" stopIfTrue="1">
      <formula>"CW 3240-R7"</formula>
    </cfRule>
  </conditionalFormatting>
  <conditionalFormatting sqref="D165">
    <cfRule type="cellIs" priority="163" dxfId="319" operator="equal" stopIfTrue="1">
      <formula>"CW 2130-R11"</formula>
    </cfRule>
    <cfRule type="cellIs" priority="164" dxfId="319" operator="equal" stopIfTrue="1">
      <formula>"CW 3120-R2"</formula>
    </cfRule>
    <cfRule type="cellIs" priority="165" dxfId="319" operator="equal" stopIfTrue="1">
      <formula>"CW 3240-R7"</formula>
    </cfRule>
  </conditionalFormatting>
  <conditionalFormatting sqref="D167">
    <cfRule type="cellIs" priority="157" dxfId="319" operator="equal" stopIfTrue="1">
      <formula>"CW 2130-R11"</formula>
    </cfRule>
    <cfRule type="cellIs" priority="158" dxfId="319" operator="equal" stopIfTrue="1">
      <formula>"CW 3120-R2"</formula>
    </cfRule>
    <cfRule type="cellIs" priority="159" dxfId="319" operator="equal" stopIfTrue="1">
      <formula>"CW 3240-R7"</formula>
    </cfRule>
  </conditionalFormatting>
  <conditionalFormatting sqref="D174">
    <cfRule type="cellIs" priority="154" dxfId="319" operator="equal" stopIfTrue="1">
      <formula>"CW 2130-R11"</formula>
    </cfRule>
    <cfRule type="cellIs" priority="155" dxfId="319" operator="equal" stopIfTrue="1">
      <formula>"CW 3120-R2"</formula>
    </cfRule>
    <cfRule type="cellIs" priority="156" dxfId="319" operator="equal" stopIfTrue="1">
      <formula>"CW 3240-R7"</formula>
    </cfRule>
  </conditionalFormatting>
  <conditionalFormatting sqref="D172:D173">
    <cfRule type="cellIs" priority="151" dxfId="319" operator="equal" stopIfTrue="1">
      <formula>"CW 2130-R11"</formula>
    </cfRule>
    <cfRule type="cellIs" priority="152" dxfId="319" operator="equal" stopIfTrue="1">
      <formula>"CW 3120-R2"</formula>
    </cfRule>
    <cfRule type="cellIs" priority="153" dxfId="319" operator="equal" stopIfTrue="1">
      <formula>"CW 3240-R7"</formula>
    </cfRule>
  </conditionalFormatting>
  <conditionalFormatting sqref="D177">
    <cfRule type="cellIs" priority="148" dxfId="319" operator="equal" stopIfTrue="1">
      <formula>"CW 2130-R11"</formula>
    </cfRule>
    <cfRule type="cellIs" priority="149" dxfId="319" operator="equal" stopIfTrue="1">
      <formula>"CW 3120-R2"</formula>
    </cfRule>
    <cfRule type="cellIs" priority="150" dxfId="319" operator="equal" stopIfTrue="1">
      <formula>"CW 3240-R7"</formula>
    </cfRule>
  </conditionalFormatting>
  <conditionalFormatting sqref="D178">
    <cfRule type="cellIs" priority="145" dxfId="319" operator="equal" stopIfTrue="1">
      <formula>"CW 2130-R11"</formula>
    </cfRule>
    <cfRule type="cellIs" priority="146" dxfId="319" operator="equal" stopIfTrue="1">
      <formula>"CW 3120-R2"</formula>
    </cfRule>
    <cfRule type="cellIs" priority="147" dxfId="319" operator="equal" stopIfTrue="1">
      <formula>"CW 3240-R7"</formula>
    </cfRule>
  </conditionalFormatting>
  <conditionalFormatting sqref="D182">
    <cfRule type="cellIs" priority="142" dxfId="319" operator="equal" stopIfTrue="1">
      <formula>"CW 2130-R11"</formula>
    </cfRule>
    <cfRule type="cellIs" priority="143" dxfId="319" operator="equal" stopIfTrue="1">
      <formula>"CW 3120-R2"</formula>
    </cfRule>
    <cfRule type="cellIs" priority="144" dxfId="319" operator="equal" stopIfTrue="1">
      <formula>"CW 3240-R7"</formula>
    </cfRule>
  </conditionalFormatting>
  <conditionalFormatting sqref="D186">
    <cfRule type="cellIs" priority="137" dxfId="319" operator="equal" stopIfTrue="1">
      <formula>"CW 2130-R11"</formula>
    </cfRule>
    <cfRule type="cellIs" priority="138" dxfId="319" operator="equal" stopIfTrue="1">
      <formula>"CW 3120-R2"</formula>
    </cfRule>
    <cfRule type="cellIs" priority="139" dxfId="319" operator="equal" stopIfTrue="1">
      <formula>"CW 3240-R7"</formula>
    </cfRule>
  </conditionalFormatting>
  <conditionalFormatting sqref="D185">
    <cfRule type="cellIs" priority="140" dxfId="319" operator="equal" stopIfTrue="1">
      <formula>"CW 3120-R2"</formula>
    </cfRule>
    <cfRule type="cellIs" priority="141" dxfId="319" operator="equal" stopIfTrue="1">
      <formula>"CW 3240-R7"</formula>
    </cfRule>
  </conditionalFormatting>
  <conditionalFormatting sqref="D198:D199">
    <cfRule type="cellIs" priority="128" dxfId="319" operator="equal" stopIfTrue="1">
      <formula>"CW 3120-R2"</formula>
    </cfRule>
    <cfRule type="cellIs" priority="129" dxfId="319" operator="equal" stopIfTrue="1">
      <formula>"CW 3240-R7"</formula>
    </cfRule>
  </conditionalFormatting>
  <conditionalFormatting sqref="D194">
    <cfRule type="cellIs" priority="135" dxfId="319" operator="equal" stopIfTrue="1">
      <formula>"CW 3120-R2"</formula>
    </cfRule>
    <cfRule type="cellIs" priority="136" dxfId="319" operator="equal" stopIfTrue="1">
      <formula>"CW 3240-R7"</formula>
    </cfRule>
  </conditionalFormatting>
  <conditionalFormatting sqref="D195">
    <cfRule type="cellIs" priority="133" dxfId="319" operator="equal" stopIfTrue="1">
      <formula>"CW 3120-R2"</formula>
    </cfRule>
    <cfRule type="cellIs" priority="134" dxfId="319" operator="equal" stopIfTrue="1">
      <formula>"CW 3240-R7"</formula>
    </cfRule>
  </conditionalFormatting>
  <conditionalFormatting sqref="D196:D197">
    <cfRule type="cellIs" priority="130" dxfId="319" operator="equal" stopIfTrue="1">
      <formula>"CW 2130-R11"</formula>
    </cfRule>
    <cfRule type="cellIs" priority="131" dxfId="319" operator="equal" stopIfTrue="1">
      <formula>"CW 3120-R2"</formula>
    </cfRule>
    <cfRule type="cellIs" priority="132" dxfId="319" operator="equal" stopIfTrue="1">
      <formula>"CW 3240-R7"</formula>
    </cfRule>
  </conditionalFormatting>
  <conditionalFormatting sqref="D201:D202">
    <cfRule type="cellIs" priority="123" dxfId="319" operator="equal" stopIfTrue="1">
      <formula>"CW 2130-R11"</formula>
    </cfRule>
    <cfRule type="cellIs" priority="124" dxfId="319" operator="equal" stopIfTrue="1">
      <formula>"CW 3120-R2"</formula>
    </cfRule>
    <cfRule type="cellIs" priority="125" dxfId="319" operator="equal" stopIfTrue="1">
      <formula>"CW 3240-R7"</formula>
    </cfRule>
  </conditionalFormatting>
  <conditionalFormatting sqref="D200">
    <cfRule type="cellIs" priority="126" dxfId="319" operator="equal" stopIfTrue="1">
      <formula>"CW 3120-R2"</formula>
    </cfRule>
    <cfRule type="cellIs" priority="127" dxfId="319" operator="equal" stopIfTrue="1">
      <formula>"CW 3240-R7"</formula>
    </cfRule>
  </conditionalFormatting>
  <conditionalFormatting sqref="D203">
    <cfRule type="cellIs" priority="121" dxfId="319" operator="equal" stopIfTrue="1">
      <formula>"CW 3120-R2"</formula>
    </cfRule>
    <cfRule type="cellIs" priority="122" dxfId="319" operator="equal" stopIfTrue="1">
      <formula>"CW 3240-R7"</formula>
    </cfRule>
  </conditionalFormatting>
  <conditionalFormatting sqref="D204">
    <cfRule type="cellIs" priority="119" dxfId="319" operator="equal" stopIfTrue="1">
      <formula>"CW 2130-R11"</formula>
    </cfRule>
    <cfRule type="cellIs" priority="120" dxfId="319" operator="equal" stopIfTrue="1">
      <formula>"CW 3240-R7"</formula>
    </cfRule>
  </conditionalFormatting>
  <conditionalFormatting sqref="D210">
    <cfRule type="cellIs" priority="116" dxfId="319" operator="equal" stopIfTrue="1">
      <formula>"CW 2130-R11"</formula>
    </cfRule>
    <cfRule type="cellIs" priority="117" dxfId="319" operator="equal" stopIfTrue="1">
      <formula>"CW 3120-R2"</formula>
    </cfRule>
    <cfRule type="cellIs" priority="118" dxfId="319" operator="equal" stopIfTrue="1">
      <formula>"CW 3240-R7"</formula>
    </cfRule>
  </conditionalFormatting>
  <conditionalFormatting sqref="D228">
    <cfRule type="cellIs" priority="110" dxfId="319" operator="equal" stopIfTrue="1">
      <formula>"CW 2130-R11"</formula>
    </cfRule>
    <cfRule type="cellIs" priority="111" dxfId="319" operator="equal" stopIfTrue="1">
      <formula>"CW 3120-R2"</formula>
    </cfRule>
    <cfRule type="cellIs" priority="112" dxfId="319" operator="equal" stopIfTrue="1">
      <formula>"CW 3240-R7"</formula>
    </cfRule>
  </conditionalFormatting>
  <conditionalFormatting sqref="D227">
    <cfRule type="cellIs" priority="113" dxfId="319" operator="equal" stopIfTrue="1">
      <formula>"CW 2130-R11"</formula>
    </cfRule>
    <cfRule type="cellIs" priority="114" dxfId="319" operator="equal" stopIfTrue="1">
      <formula>"CW 3120-R2"</formula>
    </cfRule>
    <cfRule type="cellIs" priority="115" dxfId="319" operator="equal" stopIfTrue="1">
      <formula>"CW 3240-R7"</formula>
    </cfRule>
  </conditionalFormatting>
  <conditionalFormatting sqref="D113">
    <cfRule type="cellIs" priority="105" dxfId="319" operator="equal" stopIfTrue="1">
      <formula>"CW 2130-R11"</formula>
    </cfRule>
    <cfRule type="cellIs" priority="106" dxfId="319" operator="equal" stopIfTrue="1">
      <formula>"CW 3120-R2"</formula>
    </cfRule>
    <cfRule type="cellIs" priority="107" dxfId="319" operator="equal" stopIfTrue="1">
      <formula>"CW 3240-R7"</formula>
    </cfRule>
  </conditionalFormatting>
  <conditionalFormatting sqref="D112">
    <cfRule type="cellIs" priority="108" dxfId="319" operator="equal" stopIfTrue="1">
      <formula>"CW 3120-R2"</formula>
    </cfRule>
    <cfRule type="cellIs" priority="109" dxfId="319" operator="equal" stopIfTrue="1">
      <formula>"CW 3240-R7"</formula>
    </cfRule>
  </conditionalFormatting>
  <conditionalFormatting sqref="D252">
    <cfRule type="cellIs" priority="103" dxfId="319" operator="equal" stopIfTrue="1">
      <formula>"CW 3120-R2"</formula>
    </cfRule>
    <cfRule type="cellIs" priority="104" dxfId="319" operator="equal" stopIfTrue="1">
      <formula>"CW 3240-R7"</formula>
    </cfRule>
  </conditionalFormatting>
  <conditionalFormatting sqref="D266">
    <cfRule type="cellIs" priority="101" dxfId="319" operator="equal" stopIfTrue="1">
      <formula>"CW 3120-R2"</formula>
    </cfRule>
    <cfRule type="cellIs" priority="102" dxfId="319" operator="equal" stopIfTrue="1">
      <formula>"CW 3240-R7"</formula>
    </cfRule>
  </conditionalFormatting>
  <conditionalFormatting sqref="D269">
    <cfRule type="cellIs" priority="99" dxfId="319" operator="equal" stopIfTrue="1">
      <formula>"CW 3120-R2"</formula>
    </cfRule>
    <cfRule type="cellIs" priority="100" dxfId="319" operator="equal" stopIfTrue="1">
      <formula>"CW 3240-R7"</formula>
    </cfRule>
  </conditionalFormatting>
  <conditionalFormatting sqref="D272">
    <cfRule type="cellIs" priority="97" dxfId="319" operator="equal" stopIfTrue="1">
      <formula>"CW 3120-R2"</formula>
    </cfRule>
    <cfRule type="cellIs" priority="98" dxfId="319" operator="equal" stopIfTrue="1">
      <formula>"CW 3240-R7"</formula>
    </cfRule>
  </conditionalFormatting>
  <conditionalFormatting sqref="D280">
    <cfRule type="cellIs" priority="95" dxfId="319" operator="equal" stopIfTrue="1">
      <formula>"CW 3120-R2"</formula>
    </cfRule>
    <cfRule type="cellIs" priority="96" dxfId="319" operator="equal" stopIfTrue="1">
      <formula>"CW 3240-R7"</formula>
    </cfRule>
  </conditionalFormatting>
  <conditionalFormatting sqref="D283">
    <cfRule type="cellIs" priority="93" dxfId="319" operator="equal" stopIfTrue="1">
      <formula>"CW 3120-R2"</formula>
    </cfRule>
    <cfRule type="cellIs" priority="94" dxfId="319" operator="equal" stopIfTrue="1">
      <formula>"CW 3240-R7"</formula>
    </cfRule>
  </conditionalFormatting>
  <conditionalFormatting sqref="D275:D277">
    <cfRule type="cellIs" priority="91" dxfId="319" operator="equal" stopIfTrue="1">
      <formula>"CW 3120-R2"</formula>
    </cfRule>
    <cfRule type="cellIs" priority="92" dxfId="319" operator="equal" stopIfTrue="1">
      <formula>"CW 3240-R7"</formula>
    </cfRule>
  </conditionalFormatting>
  <conditionalFormatting sqref="D278:D279">
    <cfRule type="cellIs" priority="89" dxfId="319" operator="equal" stopIfTrue="1">
      <formula>"CW 3120-R2"</formula>
    </cfRule>
    <cfRule type="cellIs" priority="90" dxfId="319" operator="equal" stopIfTrue="1">
      <formula>"CW 3240-R7"</formula>
    </cfRule>
  </conditionalFormatting>
  <conditionalFormatting sqref="D260">
    <cfRule type="cellIs" priority="87" dxfId="319" operator="equal" stopIfTrue="1">
      <formula>"CW 3120-R2"</formula>
    </cfRule>
    <cfRule type="cellIs" priority="88" dxfId="319" operator="equal" stopIfTrue="1">
      <formula>"CW 3240-R7"</formula>
    </cfRule>
  </conditionalFormatting>
  <conditionalFormatting sqref="D95:D97">
    <cfRule type="cellIs" priority="85" dxfId="319" operator="equal" stopIfTrue="1">
      <formula>"CW 3120-R2"</formula>
    </cfRule>
    <cfRule type="cellIs" priority="86" dxfId="319" operator="equal" stopIfTrue="1">
      <formula>"CW 3240-R7"</formula>
    </cfRule>
  </conditionalFormatting>
  <conditionalFormatting sqref="D191:D193">
    <cfRule type="cellIs" priority="81" dxfId="319" operator="equal" stopIfTrue="1">
      <formula>"CW 3120-R2"</formula>
    </cfRule>
    <cfRule type="cellIs" priority="82" dxfId="319" operator="equal" stopIfTrue="1">
      <formula>"CW 3240-R7"</formula>
    </cfRule>
  </conditionalFormatting>
  <conditionalFormatting sqref="D189:D190">
    <cfRule type="cellIs" priority="83" dxfId="319" operator="equal" stopIfTrue="1">
      <formula>"CW 3120-R2"</formula>
    </cfRule>
    <cfRule type="cellIs" priority="84" dxfId="319" operator="equal" stopIfTrue="1">
      <formula>"CW 3240-R7"</formula>
    </cfRule>
  </conditionalFormatting>
  <conditionalFormatting sqref="D139">
    <cfRule type="cellIs" priority="78" dxfId="319" operator="equal" stopIfTrue="1">
      <formula>"CW 2130-R11"</formula>
    </cfRule>
    <cfRule type="cellIs" priority="79" dxfId="319" operator="equal" stopIfTrue="1">
      <formula>"CW 3120-R2"</formula>
    </cfRule>
    <cfRule type="cellIs" priority="80" dxfId="319" operator="equal" stopIfTrue="1">
      <formula>"CW 3240-R7"</formula>
    </cfRule>
  </conditionalFormatting>
  <conditionalFormatting sqref="D8 D14">
    <cfRule type="cellIs" priority="75" dxfId="319" operator="equal" stopIfTrue="1">
      <formula>"CW 2130-R11"</formula>
    </cfRule>
    <cfRule type="cellIs" priority="76" dxfId="319" operator="equal" stopIfTrue="1">
      <formula>"CW 3120-R2"</formula>
    </cfRule>
    <cfRule type="cellIs" priority="77" dxfId="319" operator="equal" stopIfTrue="1">
      <formula>"CW 3240-R7"</formula>
    </cfRule>
  </conditionalFormatting>
  <conditionalFormatting sqref="D7">
    <cfRule type="cellIs" priority="72" dxfId="319" operator="equal" stopIfTrue="1">
      <formula>"CW 2130-R11"</formula>
    </cfRule>
    <cfRule type="cellIs" priority="73" dxfId="319" operator="equal" stopIfTrue="1">
      <formula>"CW 3120-R2"</formula>
    </cfRule>
    <cfRule type="cellIs" priority="74" dxfId="319" operator="equal" stopIfTrue="1">
      <formula>"CW 3240-R7"</formula>
    </cfRule>
  </conditionalFormatting>
  <conditionalFormatting sqref="D19">
    <cfRule type="cellIs" priority="69" dxfId="319" operator="equal" stopIfTrue="1">
      <formula>"CW 2130-R11"</formula>
    </cfRule>
    <cfRule type="cellIs" priority="70" dxfId="319" operator="equal" stopIfTrue="1">
      <formula>"CW 3120-R2"</formula>
    </cfRule>
    <cfRule type="cellIs" priority="71" dxfId="319" operator="equal" stopIfTrue="1">
      <formula>"CW 3240-R7"</formula>
    </cfRule>
  </conditionalFormatting>
  <conditionalFormatting sqref="D9">
    <cfRule type="cellIs" priority="66" dxfId="319" operator="equal" stopIfTrue="1">
      <formula>"CW 2130-R11"</formula>
    </cfRule>
    <cfRule type="cellIs" priority="67" dxfId="319" operator="equal" stopIfTrue="1">
      <formula>"CW 3120-R2"</formula>
    </cfRule>
    <cfRule type="cellIs" priority="68" dxfId="319" operator="equal" stopIfTrue="1">
      <formula>"CW 3240-R7"</formula>
    </cfRule>
  </conditionalFormatting>
  <conditionalFormatting sqref="D12:D13">
    <cfRule type="cellIs" priority="63" dxfId="319" operator="equal" stopIfTrue="1">
      <formula>"CW 2130-R11"</formula>
    </cfRule>
    <cfRule type="cellIs" priority="64" dxfId="319" operator="equal" stopIfTrue="1">
      <formula>"CW 3120-R2"</formula>
    </cfRule>
    <cfRule type="cellIs" priority="65" dxfId="319" operator="equal" stopIfTrue="1">
      <formula>"CW 3240-R7"</formula>
    </cfRule>
  </conditionalFormatting>
  <conditionalFormatting sqref="D10">
    <cfRule type="cellIs" priority="60" dxfId="319" operator="equal" stopIfTrue="1">
      <formula>"CW 2130-R11"</formula>
    </cfRule>
    <cfRule type="cellIs" priority="61" dxfId="319" operator="equal" stopIfTrue="1">
      <formula>"CW 3120-R2"</formula>
    </cfRule>
    <cfRule type="cellIs" priority="62" dxfId="319" operator="equal" stopIfTrue="1">
      <formula>"CW 3240-R7"</formula>
    </cfRule>
  </conditionalFormatting>
  <conditionalFormatting sqref="D11">
    <cfRule type="cellIs" priority="57" dxfId="319" operator="equal" stopIfTrue="1">
      <formula>"CW 2130-R11"</formula>
    </cfRule>
    <cfRule type="cellIs" priority="58" dxfId="319" operator="equal" stopIfTrue="1">
      <formula>"CW 3120-R2"</formula>
    </cfRule>
    <cfRule type="cellIs" priority="59" dxfId="319" operator="equal" stopIfTrue="1">
      <formula>"CW 3240-R7"</formula>
    </cfRule>
  </conditionalFormatting>
  <conditionalFormatting sqref="D15:D18">
    <cfRule type="cellIs" priority="54" dxfId="319" operator="equal" stopIfTrue="1">
      <formula>"CW 2130-R11"</formula>
    </cfRule>
    <cfRule type="cellIs" priority="55" dxfId="319" operator="equal" stopIfTrue="1">
      <formula>"CW 3120-R2"</formula>
    </cfRule>
    <cfRule type="cellIs" priority="56" dxfId="319" operator="equal" stopIfTrue="1">
      <formula>"CW 3240-R7"</formula>
    </cfRule>
  </conditionalFormatting>
  <conditionalFormatting sqref="D25">
    <cfRule type="cellIs" priority="36" dxfId="319" operator="equal" stopIfTrue="1">
      <formula>"CW 2130-R11"</formula>
    </cfRule>
    <cfRule type="cellIs" priority="37" dxfId="319" operator="equal" stopIfTrue="1">
      <formula>"CW 3120-R2"</formula>
    </cfRule>
    <cfRule type="cellIs" priority="38" dxfId="319" operator="equal" stopIfTrue="1">
      <formula>"CW 3240-R7"</formula>
    </cfRule>
  </conditionalFormatting>
  <conditionalFormatting sqref="D20:D21">
    <cfRule type="cellIs" priority="51" dxfId="319" operator="equal" stopIfTrue="1">
      <formula>"CW 2130-R11"</formula>
    </cfRule>
    <cfRule type="cellIs" priority="52" dxfId="319" operator="equal" stopIfTrue="1">
      <formula>"CW 3120-R2"</formula>
    </cfRule>
    <cfRule type="cellIs" priority="53" dxfId="319" operator="equal" stopIfTrue="1">
      <formula>"CW 3240-R7"</formula>
    </cfRule>
  </conditionalFormatting>
  <conditionalFormatting sqref="D24">
    <cfRule type="cellIs" priority="48" dxfId="319" operator="equal" stopIfTrue="1">
      <formula>"CW 2130-R11"</formula>
    </cfRule>
    <cfRule type="cellIs" priority="49" dxfId="319" operator="equal" stopIfTrue="1">
      <formula>"CW 3120-R2"</formula>
    </cfRule>
    <cfRule type="cellIs" priority="50" dxfId="319" operator="equal" stopIfTrue="1">
      <formula>"CW 3240-R7"</formula>
    </cfRule>
  </conditionalFormatting>
  <conditionalFormatting sqref="D23">
    <cfRule type="cellIs" priority="45" dxfId="319" operator="equal" stopIfTrue="1">
      <formula>"CW 2130-R11"</formula>
    </cfRule>
    <cfRule type="cellIs" priority="46" dxfId="319" operator="equal" stopIfTrue="1">
      <formula>"CW 3120-R2"</formula>
    </cfRule>
    <cfRule type="cellIs" priority="47" dxfId="319" operator="equal" stopIfTrue="1">
      <formula>"CW 3240-R7"</formula>
    </cfRule>
  </conditionalFormatting>
  <conditionalFormatting sqref="D22">
    <cfRule type="cellIs" priority="42" dxfId="319" operator="equal" stopIfTrue="1">
      <formula>"CW 2130-R11"</formula>
    </cfRule>
    <cfRule type="cellIs" priority="43" dxfId="319" operator="equal" stopIfTrue="1">
      <formula>"CW 3120-R2"</formula>
    </cfRule>
    <cfRule type="cellIs" priority="44" dxfId="319" operator="equal" stopIfTrue="1">
      <formula>"CW 3240-R7"</formula>
    </cfRule>
  </conditionalFormatting>
  <conditionalFormatting sqref="D26:D28 D30:D34">
    <cfRule type="cellIs" priority="39" dxfId="319" operator="equal" stopIfTrue="1">
      <formula>"CW 2130-R11"</formula>
    </cfRule>
    <cfRule type="cellIs" priority="40" dxfId="319" operator="equal" stopIfTrue="1">
      <formula>"CW 3120-R2"</formula>
    </cfRule>
    <cfRule type="cellIs" priority="41" dxfId="319" operator="equal" stopIfTrue="1">
      <formula>"CW 3240-R7"</formula>
    </cfRule>
  </conditionalFormatting>
  <conditionalFormatting sqref="D29">
    <cfRule type="cellIs" priority="33" dxfId="319" operator="equal" stopIfTrue="1">
      <formula>"CW 2130-R11"</formula>
    </cfRule>
    <cfRule type="cellIs" priority="34" dxfId="319" operator="equal" stopIfTrue="1">
      <formula>"CW 3120-R2"</formula>
    </cfRule>
    <cfRule type="cellIs" priority="35" dxfId="319" operator="equal" stopIfTrue="1">
      <formula>"CW 3240-R7"</formula>
    </cfRule>
  </conditionalFormatting>
  <conditionalFormatting sqref="D35:D38">
    <cfRule type="cellIs" priority="30" dxfId="319" operator="equal" stopIfTrue="1">
      <formula>"CW 2130-R11"</formula>
    </cfRule>
    <cfRule type="cellIs" priority="31" dxfId="319" operator="equal" stopIfTrue="1">
      <formula>"CW 3120-R2"</formula>
    </cfRule>
    <cfRule type="cellIs" priority="32" dxfId="319" operator="equal" stopIfTrue="1">
      <formula>"CW 3240-R7"</formula>
    </cfRule>
  </conditionalFormatting>
  <conditionalFormatting sqref="D38">
    <cfRule type="cellIs" priority="28" dxfId="319" operator="equal" stopIfTrue="1">
      <formula>"CW 3120-R2"</formula>
    </cfRule>
    <cfRule type="cellIs" priority="29" dxfId="319" operator="equal" stopIfTrue="1">
      <formula>"CW 3240-R7"</formula>
    </cfRule>
  </conditionalFormatting>
  <conditionalFormatting sqref="D40">
    <cfRule type="cellIs" priority="25" dxfId="319" operator="equal" stopIfTrue="1">
      <formula>"CW 2130-R11"</formula>
    </cfRule>
    <cfRule type="cellIs" priority="26" dxfId="319" operator="equal" stopIfTrue="1">
      <formula>"CW 3120-R2"</formula>
    </cfRule>
    <cfRule type="cellIs" priority="27" dxfId="319" operator="equal" stopIfTrue="1">
      <formula>"CW 3240-R7"</formula>
    </cfRule>
  </conditionalFormatting>
  <conditionalFormatting sqref="D41:D42">
    <cfRule type="cellIs" priority="22" dxfId="319" operator="equal" stopIfTrue="1">
      <formula>"CW 2130-R11"</formula>
    </cfRule>
    <cfRule type="cellIs" priority="23" dxfId="319" operator="equal" stopIfTrue="1">
      <formula>"CW 3120-R2"</formula>
    </cfRule>
    <cfRule type="cellIs" priority="24" dxfId="319" operator="equal" stopIfTrue="1">
      <formula>"CW 3240-R7"</formula>
    </cfRule>
  </conditionalFormatting>
  <conditionalFormatting sqref="D43">
    <cfRule type="cellIs" priority="19" dxfId="319" operator="equal" stopIfTrue="1">
      <formula>"CW 2130-R11"</formula>
    </cfRule>
    <cfRule type="cellIs" priority="20" dxfId="319" operator="equal" stopIfTrue="1">
      <formula>"CW 3120-R2"</formula>
    </cfRule>
    <cfRule type="cellIs" priority="21" dxfId="319" operator="equal" stopIfTrue="1">
      <formula>"CW 3240-R7"</formula>
    </cfRule>
  </conditionalFormatting>
  <conditionalFormatting sqref="D44">
    <cfRule type="cellIs" priority="16" dxfId="319" operator="equal" stopIfTrue="1">
      <formula>"CW 2130-R11"</formula>
    </cfRule>
    <cfRule type="cellIs" priority="17" dxfId="319" operator="equal" stopIfTrue="1">
      <formula>"CW 3120-R2"</formula>
    </cfRule>
    <cfRule type="cellIs" priority="18" dxfId="319" operator="equal" stopIfTrue="1">
      <formula>"CW 3240-R7"</formula>
    </cfRule>
  </conditionalFormatting>
  <conditionalFormatting sqref="D45">
    <cfRule type="cellIs" priority="13" dxfId="319" operator="equal" stopIfTrue="1">
      <formula>"CW 2130-R11"</formula>
    </cfRule>
    <cfRule type="cellIs" priority="14" dxfId="319" operator="equal" stopIfTrue="1">
      <formula>"CW 3120-R2"</formula>
    </cfRule>
    <cfRule type="cellIs" priority="15" dxfId="319" operator="equal" stopIfTrue="1">
      <formula>"CW 3240-R7"</formula>
    </cfRule>
  </conditionalFormatting>
  <conditionalFormatting sqref="D46">
    <cfRule type="cellIs" priority="10" dxfId="319" operator="equal" stopIfTrue="1">
      <formula>"CW 2130-R11"</formula>
    </cfRule>
    <cfRule type="cellIs" priority="11" dxfId="319" operator="equal" stopIfTrue="1">
      <formula>"CW 3120-R2"</formula>
    </cfRule>
    <cfRule type="cellIs" priority="12" dxfId="319" operator="equal" stopIfTrue="1">
      <formula>"CW 3240-R7"</formula>
    </cfRule>
  </conditionalFormatting>
  <conditionalFormatting sqref="D47:D49">
    <cfRule type="cellIs" priority="7" dxfId="319" operator="equal" stopIfTrue="1">
      <formula>"CW 2130-R11"</formula>
    </cfRule>
    <cfRule type="cellIs" priority="8" dxfId="319" operator="equal" stopIfTrue="1">
      <formula>"CW 3120-R2"</formula>
    </cfRule>
    <cfRule type="cellIs" priority="9" dxfId="319" operator="equal" stopIfTrue="1">
      <formula>"CW 3240-R7"</formula>
    </cfRule>
  </conditionalFormatting>
  <conditionalFormatting sqref="D129">
    <cfRule type="cellIs" priority="4" dxfId="319" operator="equal" stopIfTrue="1">
      <formula>"CW 2130-R11"</formula>
    </cfRule>
    <cfRule type="cellIs" priority="5" dxfId="319" operator="equal" stopIfTrue="1">
      <formula>"CW 3120-R2"</formula>
    </cfRule>
    <cfRule type="cellIs" priority="6" dxfId="319" operator="equal" stopIfTrue="1">
      <formula>"CW 3240-R7"</formula>
    </cfRule>
  </conditionalFormatting>
  <conditionalFormatting sqref="D39">
    <cfRule type="cellIs" priority="1" dxfId="319" operator="equal" stopIfTrue="1">
      <formula>"CW 2130-R11"</formula>
    </cfRule>
    <cfRule type="cellIs" priority="2" dxfId="319" operator="equal" stopIfTrue="1">
      <formula>"CW 3120-R2"</formula>
    </cfRule>
    <cfRule type="cellIs" priority="3" dxfId="319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:G13 G15:G18 G20:G23 G25:G49 G53:G54 G56:G61 G65:G66 G68 G71 G73:G75 G78:G81 G84 G86:G87 G90 G94 G97 G99 G102:G106 G108 G111 G113 G115:G118 G122:G124 G128:G132 G137:G139 G143 G145 G147:G148 G150 G152 G154 G157:G159 G162:G166 G169 G171 G173:G174 G178:G179 G182 G186 G188 G190 G193:G194 G196:G197 G199 G202:G204 G206:G207 G210 G214 G218 G220:G222 G226 G228 G233 G236 G240:G241 G245:G247 G254 G256 G259 G262:G263 G265 G268 G271 G274 G277 G279 G281:G282 G284:G285 G287:G288 G290:G291 G293:G294 G296:G299 G301:G302 G304 G306:G308 G312 G314 G316 G318:G319 G322:G323 G326 G328 G330 G332 G336 G339 G342 G344 G346 G348 G350:G351 G353">
      <formula1>IF(G7&gt;=0.01,ROUND(G7,2),0.01)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478-2015 Addendum 1 
&amp;XTemplate Version: C420150116-RW&amp;R&amp;10Bid Submission
Page &amp;P+3 of 24</oddHeader>
    <oddFooter xml:space="preserve">&amp;R__________________
Name of Bidder                    </oddFooter>
  </headerFooter>
  <rowBreaks count="9" manualBreakCount="9">
    <brk id="50" max="7" man="1"/>
    <brk id="119" max="7" man="1"/>
    <brk id="134" max="7" man="1"/>
    <brk id="199" max="7" man="1"/>
    <brk id="215" max="7" man="1"/>
    <brk id="241" max="7" man="1"/>
    <brk id="249" max="7" man="1"/>
    <brk id="333" max="7" man="1"/>
    <brk id="3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Sept 23 2015
File Size 183296</dc:description>
  <cp:lastModifiedBy>Mitchell, David</cp:lastModifiedBy>
  <cp:lastPrinted>2015-09-24T19:39:40Z</cp:lastPrinted>
  <dcterms:created xsi:type="dcterms:W3CDTF">1999-03-31T15:44:33Z</dcterms:created>
  <dcterms:modified xsi:type="dcterms:W3CDTF">2015-10-08T19:09:01Z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