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" yWindow="65284" windowWidth="13548" windowHeight="1240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PRICES'!$B$6:$H$63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PRICES'!$B$1:$IV$61</definedName>
    <definedName name="XEVERYTHING">#REF!</definedName>
    <definedName name="XITEMS" localSheetId="0">'FORM B - PRICES'!$B$6:$IV$61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<sst xmlns="http://schemas.openxmlformats.org/spreadsheetml/2006/main" count="251" uniqueCount="165">
  <si>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</si>
  <si>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</si>
  <si>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</si>
  <si>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</si>
  <si>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</si>
  <si>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</si>
  <si>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</si>
  <si>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</si>
  <si>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</si>
  <si>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</si>
  <si>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</si>
  <si>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</si>
  <si>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</si>
  <si>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</si>
  <si>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</si>
  <si>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</si>
  <si>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</si>
  <si>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</si>
  <si>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</si>
  <si>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</si>
  <si>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</si>
  <si>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</si>
  <si>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</si>
  <si>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</si>
  <si>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</si>
  <si>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</si>
  <si>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</si>
  <si>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</si>
  <si>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</si>
  <si>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</si>
  <si>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</si>
  <si>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</si>
  <si>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</si>
  <si>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</si>
  <si>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</si>
  <si>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</si>
  <si>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</si>
  <si>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</si>
  <si>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</si>
  <si>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</si>
  <si>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</si>
  <si>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</si>
  <si>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</si>
  <si>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</si>
  <si>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</si>
  <si>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</si>
  <si>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</si>
  <si>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F001</t>
  </si>
  <si>
    <t>iv)</t>
  </si>
  <si>
    <t>B001</t>
  </si>
  <si>
    <t>Pavement Removal</t>
  </si>
  <si>
    <t>B002</t>
  </si>
  <si>
    <t>Concrete Pavement</t>
  </si>
  <si>
    <t>C019</t>
  </si>
  <si>
    <t>Concrete Pavements for Early Opening</t>
  </si>
  <si>
    <t>Adjustment of Catch Basins / Manholes Frames</t>
  </si>
  <si>
    <t>A003</t>
  </si>
  <si>
    <t>Excavation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</si>
  <si>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</si>
  <si>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</si>
  <si>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</si>
  <si>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</si>
  <si>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</si>
  <si>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</si>
  <si>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</si>
  <si>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</si>
  <si>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</si>
  <si>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</si>
  <si>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</si>
  <si>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</si>
  <si>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</si>
  <si>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</si>
  <si>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>B154rl</t>
  </si>
  <si>
    <t>A.12</t>
  </si>
  <si>
    <t xml:space="preserve">CW 3240-R10 </t>
  </si>
  <si>
    <t>A.13</t>
  </si>
  <si>
    <t>A.14</t>
  </si>
  <si>
    <t>A.15</t>
  </si>
  <si>
    <t>A.16</t>
  </si>
  <si>
    <t>A.18</t>
  </si>
  <si>
    <t>A.20</t>
  </si>
  <si>
    <t>CW 3210-R7</t>
  </si>
  <si>
    <t>B077-72</t>
  </si>
  <si>
    <t>EB BISHOP GRANDIN BLVD FROM WAVERY ST TO 175M WEST OF FORT GARRY BRIDGE</t>
  </si>
  <si>
    <t>CW 3110-R19</t>
  </si>
  <si>
    <t>A008</t>
  </si>
  <si>
    <t>50 mm - Limestone</t>
  </si>
  <si>
    <t xml:space="preserve"> </t>
  </si>
  <si>
    <t>B034-24</t>
  </si>
  <si>
    <t>Slab Replacement - Early Opening (24 hour)</t>
  </si>
  <si>
    <t xml:space="preserve">CW 3230-R8
</t>
  </si>
  <si>
    <t>B040-24</t>
  </si>
  <si>
    <t>230 mm Concrete Pavement (Plain-Dowelled)</t>
  </si>
  <si>
    <t>B047-24</t>
  </si>
  <si>
    <t>Partial Slab Patches - Early Opening (24 hour)</t>
  </si>
  <si>
    <t>B052-24</t>
  </si>
  <si>
    <t>230 mm Concrete Pavement (Type A)</t>
  </si>
  <si>
    <t>B053-24</t>
  </si>
  <si>
    <t>230 mm Concrete Pavement (Type B)</t>
  </si>
  <si>
    <t>230 mm Concrete Pavement (Type C)</t>
  </si>
  <si>
    <t>B055-24</t>
  </si>
  <si>
    <t>230 mm Concrete Pavement (Type D)</t>
  </si>
  <si>
    <t>B064-72</t>
  </si>
  <si>
    <t>Slab Replacement - Early Opening (72 hour)</t>
  </si>
  <si>
    <t>B070-72</t>
  </si>
  <si>
    <t>B082-72</t>
  </si>
  <si>
    <t>B083-72</t>
  </si>
  <si>
    <t>B084-72</t>
  </si>
  <si>
    <t>B085-72</t>
  </si>
  <si>
    <t>B096</t>
  </si>
  <si>
    <t>28.6 mm Diameter</t>
  </si>
  <si>
    <t>B169rl</t>
  </si>
  <si>
    <t>SD-201</t>
  </si>
  <si>
    <t>B188</t>
  </si>
  <si>
    <t>Supply and Installation of Dowel Assemblies</t>
  </si>
  <si>
    <t>CW 3310-R16</t>
  </si>
  <si>
    <t>C025</t>
  </si>
  <si>
    <t>Construction of 230 mm Concrete Pavement for Early Opening 72 hour (Plain-Dowelled)</t>
  </si>
  <si>
    <t>C042</t>
  </si>
  <si>
    <t>E050A</t>
  </si>
  <si>
    <t>Catch Basin Cleaning</t>
  </si>
  <si>
    <t>CW 2140-R3</t>
  </si>
  <si>
    <t>G005</t>
  </si>
  <si>
    <t>Salt Tolerant Grass Seeding</t>
  </si>
  <si>
    <t>A.1</t>
  </si>
  <si>
    <t>Mountable Curb (120 mm reveal ht Integral)</t>
  </si>
  <si>
    <t>Construction of  Mountable Curb 120mm  (Integral)</t>
  </si>
  <si>
    <t>Partial Depth Concrete Repairs</t>
  </si>
  <si>
    <t>Supply and Installation of Skewed Dowel Assemblies</t>
  </si>
  <si>
    <t>E11</t>
  </si>
  <si>
    <t>E12</t>
  </si>
  <si>
    <t>(SEE B10)</t>
  </si>
  <si>
    <t>E9</t>
  </si>
  <si>
    <t>JOINT AND CRACK SEALING</t>
  </si>
  <si>
    <t>D001</t>
  </si>
  <si>
    <t>Joint Sealing</t>
  </si>
  <si>
    <t>CW 3250-R7</t>
  </si>
  <si>
    <t>Diamond Grinding</t>
  </si>
  <si>
    <t>A.21</t>
  </si>
  <si>
    <t>A.22</t>
  </si>
  <si>
    <t>B093A</t>
  </si>
  <si>
    <t>Partial Depth Planing of Existing Joints</t>
  </si>
  <si>
    <t>B093B</t>
  </si>
  <si>
    <t>Asphalt Patching of Partial Depth Joints</t>
  </si>
  <si>
    <t>A.17</t>
  </si>
  <si>
    <t>A.19</t>
  </si>
  <si>
    <t>D005</t>
  </si>
  <si>
    <t>Longitudinal Joint &amp; Crack Filling ( &gt; 25 mm in width )</t>
  </si>
  <si>
    <t>D006</t>
  </si>
  <si>
    <t xml:space="preserve">Reflective Crack Maintenance </t>
  </si>
  <si>
    <t>C055</t>
  </si>
  <si>
    <t xml:space="preserve">Construction of Asphaltic Concrete Pavements </t>
  </si>
  <si>
    <t xml:space="preserve">CW 3410-R10 </t>
  </si>
  <si>
    <t>C056</t>
  </si>
  <si>
    <t>Main Line Paving</t>
  </si>
  <si>
    <t>C058</t>
  </si>
  <si>
    <t>a)</t>
  </si>
  <si>
    <t>Type IA</t>
  </si>
  <si>
    <t>A.23</t>
  </si>
  <si>
    <t>A.24</t>
  </si>
  <si>
    <t>A.25</t>
  </si>
  <si>
    <t>A.26</t>
  </si>
  <si>
    <t>A.27</t>
  </si>
  <si>
    <t>E10</t>
  </si>
  <si>
    <t>E7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</si>
</sst>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7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1" fontId="0" fillId="2" borderId="27" xfId="0" applyNumberFormat="1" applyBorder="1" applyAlignment="1">
      <alignment vertical="top"/>
    </xf>
    <xf numFmtId="0" fontId="0" fillId="2" borderId="27" xfId="0" applyNumberFormat="1" applyBorder="1" applyAlignment="1">
      <alignment horizontal="center" vertical="top"/>
    </xf>
    <xf numFmtId="1" fontId="0" fillId="2" borderId="27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7" fontId="0" fillId="2" borderId="36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172" fontId="0" fillId="56" borderId="1" xfId="0" applyNumberFormat="1" applyFont="1" applyFill="1" applyBorder="1" applyAlignment="1" applyProtection="1">
      <alignment horizontal="center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40" fillId="56" borderId="0" xfId="0" applyFont="1" applyFill="1" applyAlignment="1">
      <alignment/>
    </xf>
    <xf numFmtId="0" fontId="59" fillId="0" borderId="1" xfId="0" applyNumberFormat="1" applyFont="1" applyFill="1" applyBorder="1" applyAlignment="1" applyProtection="1">
      <alignment vertical="center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0" fontId="40" fillId="56" borderId="0" xfId="0" applyFont="1" applyFill="1" applyAlignment="1">
      <alignment/>
    </xf>
    <xf numFmtId="0" fontId="60" fillId="0" borderId="39" xfId="0" applyFont="1" applyFill="1" applyBorder="1" applyAlignment="1">
      <alignment vertical="top" wrapText="1"/>
    </xf>
    <xf numFmtId="0" fontId="60" fillId="0" borderId="39" xfId="0" applyFont="1" applyFill="1" applyBorder="1" applyAlignment="1">
      <alignment vertical="top" wrapText="1" shrinkToFit="1"/>
    </xf>
    <xf numFmtId="0" fontId="61" fillId="0" borderId="39" xfId="0" applyFont="1" applyFill="1" applyBorder="1" applyAlignment="1">
      <alignment vertical="top" wrapText="1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40" fillId="56" borderId="0" xfId="0" applyFont="1" applyFill="1" applyBorder="1" applyAlignment="1">
      <alignment/>
    </xf>
    <xf numFmtId="0" fontId="40" fillId="56" borderId="0" xfId="0" applyFont="1" applyFill="1" applyBorder="1" applyAlignment="1" applyProtection="1">
      <alignment horizontal="center" vertical="top"/>
      <protection/>
    </xf>
    <xf numFmtId="0" fontId="40" fillId="56" borderId="0" xfId="0" applyFont="1" applyFill="1" applyBorder="1" applyAlignment="1">
      <alignment/>
    </xf>
    <xf numFmtId="0" fontId="0" fillId="2" borderId="0" xfId="0" applyNumberFormat="1" applyBorder="1" applyAlignment="1">
      <alignment/>
    </xf>
    <xf numFmtId="4" fontId="39" fillId="56" borderId="0" xfId="0" applyNumberFormat="1" applyFont="1" applyFill="1" applyBorder="1" applyAlignment="1" applyProtection="1">
      <alignment horizontal="center" vertical="top" wrapText="1"/>
      <protection/>
    </xf>
    <xf numFmtId="0" fontId="60" fillId="0" borderId="0" xfId="0" applyFont="1" applyFill="1" applyBorder="1" applyAlignment="1">
      <alignment vertical="top" wrapText="1"/>
    </xf>
    <xf numFmtId="4" fontId="39" fillId="56" borderId="0" xfId="0" applyNumberFormat="1" applyFont="1" applyFill="1" applyBorder="1" applyAlignment="1" applyProtection="1">
      <alignment horizontal="center" vertical="top"/>
      <protection/>
    </xf>
    <xf numFmtId="0" fontId="60" fillId="0" borderId="0" xfId="0" applyFont="1" applyFill="1" applyBorder="1" applyAlignment="1">
      <alignment vertical="top" wrapText="1" shrinkToFit="1"/>
    </xf>
    <xf numFmtId="0" fontId="59" fillId="2" borderId="0" xfId="0" applyFont="1" applyAlignment="1">
      <alignment vertical="top" wrapText="1"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0" fontId="60" fillId="0" borderId="0" xfId="0" applyFont="1" applyFill="1" applyAlignment="1">
      <alignment/>
    </xf>
    <xf numFmtId="174" fontId="59" fillId="0" borderId="1" xfId="0" applyNumberFormat="1" applyFont="1" applyFill="1" applyBorder="1" applyAlignment="1" applyProtection="1">
      <alignment vertical="top" wrapText="1"/>
      <protection/>
    </xf>
    <xf numFmtId="4" fontId="39" fillId="56" borderId="39" xfId="0" applyNumberFormat="1" applyFont="1" applyFill="1" applyBorder="1" applyAlignment="1" applyProtection="1">
      <alignment horizontal="center" vertical="top" wrapText="1"/>
      <protection/>
    </xf>
    <xf numFmtId="176" fontId="39" fillId="56" borderId="39" xfId="0" applyNumberFormat="1" applyFont="1" applyFill="1" applyBorder="1" applyAlignment="1" applyProtection="1">
      <alignment horizontal="center" vertical="top"/>
      <protection/>
    </xf>
    <xf numFmtId="4" fontId="39" fillId="56" borderId="39" xfId="0" applyNumberFormat="1" applyFont="1" applyFill="1" applyBorder="1" applyAlignment="1" applyProtection="1">
      <alignment horizontal="center" vertical="top"/>
      <protection/>
    </xf>
    <xf numFmtId="172" fontId="2" fillId="57" borderId="40" xfId="0" applyNumberFormat="1" applyFont="1" applyFill="1" applyBorder="1" applyAlignment="1" applyProtection="1">
      <alignment horizontal="left" vertical="center"/>
      <protection/>
    </xf>
    <xf numFmtId="172" fontId="59" fillId="0" borderId="41" xfId="0" applyNumberFormat="1" applyFont="1" applyFill="1" applyBorder="1" applyAlignment="1" applyProtection="1">
      <alignment horizontal="left" vertical="top" wrapText="1"/>
      <protection/>
    </xf>
    <xf numFmtId="172" fontId="2" fillId="57" borderId="40" xfId="0" applyNumberFormat="1" applyFont="1" applyFill="1" applyBorder="1" applyAlignment="1" applyProtection="1">
      <alignment horizontal="left" vertical="center" wrapText="1"/>
      <protection/>
    </xf>
    <xf numFmtId="172" fontId="62" fillId="0" borderId="41" xfId="0" applyNumberFormat="1" applyFont="1" applyFill="1" applyBorder="1" applyAlignment="1" applyProtection="1">
      <alignment horizontal="left" vertical="center" wrapText="1"/>
      <protection/>
    </xf>
    <xf numFmtId="0" fontId="2" fillId="2" borderId="32" xfId="0" applyNumberFormat="1" applyFont="1" applyBorder="1" applyAlignment="1">
      <alignment horizontal="center" vertical="center"/>
    </xf>
    <xf numFmtId="0" fontId="2" fillId="2" borderId="42" xfId="0" applyNumberFormat="1" applyFont="1" applyBorder="1" applyAlignment="1">
      <alignment horizontal="center" vertical="center"/>
    </xf>
    <xf numFmtId="0" fontId="2" fillId="2" borderId="43" xfId="0" applyNumberFormat="1" applyFont="1" applyBorder="1" applyAlignment="1">
      <alignment vertical="top"/>
    </xf>
    <xf numFmtId="173" fontId="59" fillId="0" borderId="43" xfId="0" applyNumberFormat="1" applyFont="1" applyFill="1" applyBorder="1" applyAlignment="1" applyProtection="1">
      <alignment horizontal="left" vertical="top" wrapText="1"/>
      <protection/>
    </xf>
    <xf numFmtId="173" fontId="59" fillId="0" borderId="43" xfId="0" applyNumberFormat="1" applyFont="1" applyFill="1" applyBorder="1" applyAlignment="1" applyProtection="1">
      <alignment horizontal="center" vertical="top" wrapText="1"/>
      <protection/>
    </xf>
    <xf numFmtId="173" fontId="59" fillId="0" borderId="43" xfId="0" applyNumberFormat="1" applyFont="1" applyFill="1" applyBorder="1" applyAlignment="1" applyProtection="1">
      <alignment horizontal="left" vertical="top"/>
      <protection/>
    </xf>
    <xf numFmtId="0" fontId="0" fillId="2" borderId="43" xfId="0" applyNumberFormat="1" applyBorder="1" applyAlignment="1">
      <alignment horizontal="center" vertical="top"/>
    </xf>
    <xf numFmtId="173" fontId="59" fillId="0" borderId="43" xfId="0" applyNumberFormat="1" applyFont="1" applyFill="1" applyBorder="1" applyAlignment="1" applyProtection="1">
      <alignment horizontal="right" vertical="top" wrapText="1"/>
      <protection/>
    </xf>
    <xf numFmtId="0" fontId="0" fillId="2" borderId="43" xfId="0" applyNumberFormat="1" applyBorder="1" applyAlignment="1">
      <alignment vertical="top"/>
    </xf>
    <xf numFmtId="173" fontId="59" fillId="0" borderId="44" xfId="0" applyNumberFormat="1" applyFont="1" applyFill="1" applyBorder="1" applyAlignment="1" applyProtection="1">
      <alignment horizontal="left" vertical="top" wrapText="1"/>
      <protection/>
    </xf>
    <xf numFmtId="1" fontId="6" fillId="2" borderId="45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6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/>
    </xf>
    <xf numFmtId="0" fontId="0" fillId="2" borderId="51" xfId="0" applyNumberFormat="1" applyBorder="1" applyAlignment="1">
      <alignment/>
    </xf>
    <xf numFmtId="7" fontId="0" fillId="2" borderId="52" xfId="0" applyNumberFormat="1" applyBorder="1" applyAlignment="1">
      <alignment horizontal="center"/>
    </xf>
    <xf numFmtId="0" fontId="0" fillId="2" borderId="53" xfId="0" applyNumberFormat="1" applyBorder="1" applyAlignment="1">
      <alignment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8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Zeros="0" tabSelected="1" showOutlineSymbols="0" view="pageBreakPreview" zoomScale="75" zoomScaleNormal="75" zoomScaleSheetLayoutView="75" zoomScalePageLayoutView="70" workbookViewId="0" topLeftCell="B49">
      <selection activeCell="G8" sqref="G8"/>
    </sheetView>
  </sheetViews>
  <sheetFormatPr defaultColWidth="10.5546875" defaultRowHeight="15"/>
  <cols>
    <col min="1" max="1" width="7.88671875" style="16" hidden="1" customWidth="1"/>
    <col min="2" max="2" width="8.77734375" style="9" customWidth="1"/>
    <col min="3" max="3" width="36.77734375" style="0" customWidth="1"/>
    <col min="4" max="4" width="12.77734375" style="19" customWidth="1"/>
    <col min="5" max="5" width="6.77734375" style="0" customWidth="1"/>
    <col min="6" max="6" width="11.77734375" style="0" customWidth="1"/>
    <col min="7" max="7" width="11.77734375" style="16" customWidth="1"/>
    <col min="8" max="8" width="16.77734375" style="16" customWidth="1"/>
    <col min="9" max="9" width="1.33203125" style="0" customWidth="1"/>
  </cols>
  <sheetData>
    <row r="1" spans="1:8" ht="15">
      <c r="A1" s="24"/>
      <c r="B1" s="22" t="s">
        <v>0</v>
      </c>
      <c r="C1" s="23"/>
      <c r="D1" s="23"/>
      <c r="E1" s="23"/>
      <c r="F1" s="23"/>
      <c r="G1" s="24"/>
      <c r="H1" s="23"/>
    </row>
    <row r="2" spans="1:8" ht="15">
      <c r="A2" s="21"/>
      <c r="B2" s="10" t="s">
        <v>131</v>
      </c>
      <c r="C2" s="1"/>
      <c r="D2" s="1"/>
      <c r="E2" s="1"/>
      <c r="F2" s="1"/>
      <c r="G2" s="21"/>
      <c r="H2" s="1"/>
    </row>
    <row r="3" spans="1:12" ht="15">
      <c r="A3" s="12"/>
      <c r="B3" s="9" t="s">
        <v>1</v>
      </c>
      <c r="C3" s="27"/>
      <c r="D3" s="27"/>
      <c r="E3" s="27"/>
      <c r="F3" s="27"/>
      <c r="G3" s="26"/>
      <c r="H3" s="25"/>
      <c r="J3" s="56"/>
      <c r="K3" s="56"/>
      <c r="L3" s="56"/>
    </row>
    <row r="4" spans="1:12" ht="15">
      <c r="A4" s="39" t="s">
        <v>20</v>
      </c>
      <c r="B4" s="11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3" t="s">
        <v>8</v>
      </c>
      <c r="H4" s="4" t="s">
        <v>9</v>
      </c>
      <c r="J4" s="56"/>
      <c r="K4" s="56"/>
      <c r="L4" s="56"/>
    </row>
    <row r="5" spans="1:12" ht="15" thickBot="1">
      <c r="A5" s="18"/>
      <c r="B5" s="8"/>
      <c r="C5" s="30"/>
      <c r="D5" s="31" t="s">
        <v>10</v>
      </c>
      <c r="E5" s="32"/>
      <c r="F5" s="33" t="s">
        <v>11</v>
      </c>
      <c r="G5" s="34"/>
      <c r="H5" s="35"/>
      <c r="J5" s="56"/>
      <c r="K5" s="56"/>
      <c r="L5" s="56"/>
    </row>
    <row r="6" spans="1:12" s="29" customFormat="1" ht="30" customHeight="1" thickTop="1">
      <c r="A6" s="28"/>
      <c r="B6" s="78" t="s">
        <v>12</v>
      </c>
      <c r="C6" s="87" t="s">
        <v>83</v>
      </c>
      <c r="D6" s="88"/>
      <c r="E6" s="88"/>
      <c r="F6" s="89"/>
      <c r="G6" s="41"/>
      <c r="H6" s="42" t="s">
        <v>2</v>
      </c>
      <c r="J6" s="57"/>
      <c r="K6" s="57"/>
      <c r="L6" s="57"/>
    </row>
    <row r="7" spans="1:12" ht="36" customHeight="1">
      <c r="A7" s="14"/>
      <c r="B7" s="79"/>
      <c r="C7" s="73" t="s">
        <v>14</v>
      </c>
      <c r="D7" s="7"/>
      <c r="E7" s="6" t="s">
        <v>2</v>
      </c>
      <c r="F7" s="6" t="s">
        <v>2</v>
      </c>
      <c r="G7" s="14" t="s">
        <v>2</v>
      </c>
      <c r="H7" s="17"/>
      <c r="J7" s="56"/>
      <c r="K7" s="56"/>
      <c r="L7" s="56"/>
    </row>
    <row r="8" spans="1:12" s="49" customFormat="1" ht="30" customHeight="1">
      <c r="A8" s="70" t="s">
        <v>56</v>
      </c>
      <c r="B8" s="80" t="s">
        <v>124</v>
      </c>
      <c r="C8" s="74" t="s">
        <v>57</v>
      </c>
      <c r="D8" s="44" t="s">
        <v>84</v>
      </c>
      <c r="E8" s="45" t="s">
        <v>22</v>
      </c>
      <c r="F8" s="46">
        <v>820</v>
      </c>
      <c r="G8" s="47"/>
      <c r="H8" s="48">
        <f>ROUND(G8*F8,2)</f>
        <v>0</v>
      </c>
      <c r="I8" s="53"/>
      <c r="J8" s="58"/>
      <c r="K8" s="58"/>
      <c r="L8" s="58"/>
    </row>
    <row r="9" spans="1:12" s="49" customFormat="1" ht="45" customHeight="1">
      <c r="A9" s="71" t="s">
        <v>27</v>
      </c>
      <c r="B9" s="80" t="s">
        <v>23</v>
      </c>
      <c r="C9" s="74" t="s">
        <v>28</v>
      </c>
      <c r="D9" s="51" t="s">
        <v>84</v>
      </c>
      <c r="E9" s="45" t="s">
        <v>22</v>
      </c>
      <c r="F9" s="46">
        <v>275</v>
      </c>
      <c r="G9" s="47"/>
      <c r="H9" s="48">
        <f>ROUND(G9*F9,2)</f>
        <v>0</v>
      </c>
      <c r="I9" s="53"/>
      <c r="J9" s="59"/>
      <c r="K9" s="58"/>
      <c r="L9" s="58"/>
    </row>
    <row r="10" spans="1:12" s="49" customFormat="1" ht="30" customHeight="1">
      <c r="A10" s="71" t="s">
        <v>58</v>
      </c>
      <c r="B10" s="80" t="s">
        <v>59</v>
      </c>
      <c r="C10" s="74" t="s">
        <v>60</v>
      </c>
      <c r="D10" s="51" t="s">
        <v>84</v>
      </c>
      <c r="E10" s="45"/>
      <c r="F10" s="46"/>
      <c r="G10" s="50"/>
      <c r="H10" s="48"/>
      <c r="I10" s="53"/>
      <c r="J10" s="58"/>
      <c r="K10" s="58"/>
      <c r="L10" s="58"/>
    </row>
    <row r="11" spans="1:12" s="49" customFormat="1" ht="30" customHeight="1">
      <c r="A11" s="70" t="s">
        <v>85</v>
      </c>
      <c r="B11" s="81" t="s">
        <v>25</v>
      </c>
      <c r="C11" s="74" t="s">
        <v>86</v>
      </c>
      <c r="D11" s="51" t="s">
        <v>2</v>
      </c>
      <c r="E11" s="45" t="s">
        <v>26</v>
      </c>
      <c r="F11" s="46">
        <v>1540</v>
      </c>
      <c r="G11" s="47"/>
      <c r="H11" s="48">
        <f>ROUND(G11*F11,2)</f>
        <v>0</v>
      </c>
      <c r="I11" s="53"/>
      <c r="J11" s="58"/>
      <c r="K11" s="58"/>
      <c r="L11" s="58"/>
    </row>
    <row r="12" spans="1:12" s="52" customFormat="1" ht="30" customHeight="1">
      <c r="A12" s="70" t="s">
        <v>29</v>
      </c>
      <c r="B12" s="80" t="s">
        <v>61</v>
      </c>
      <c r="C12" s="74" t="s">
        <v>30</v>
      </c>
      <c r="D12" s="51" t="s">
        <v>84</v>
      </c>
      <c r="E12" s="45" t="s">
        <v>24</v>
      </c>
      <c r="F12" s="46">
        <v>6975</v>
      </c>
      <c r="G12" s="47"/>
      <c r="H12" s="48">
        <f>ROUND(G12*F12,2)</f>
        <v>0</v>
      </c>
      <c r="I12" s="53"/>
      <c r="J12" s="60"/>
      <c r="K12" s="60"/>
      <c r="L12" s="60"/>
    </row>
    <row r="13" spans="1:12" s="52" customFormat="1" ht="29.25" customHeight="1">
      <c r="A13" s="71" t="s">
        <v>63</v>
      </c>
      <c r="B13" s="80" t="s">
        <v>62</v>
      </c>
      <c r="C13" s="74" t="s">
        <v>65</v>
      </c>
      <c r="D13" s="51" t="s">
        <v>66</v>
      </c>
      <c r="E13" s="45" t="s">
        <v>24</v>
      </c>
      <c r="F13" s="46">
        <v>740</v>
      </c>
      <c r="G13" s="47"/>
      <c r="H13" s="48">
        <f>ROUND(G13*F13,2)</f>
        <v>0</v>
      </c>
      <c r="I13" s="53"/>
      <c r="J13" s="60"/>
      <c r="K13" s="59"/>
      <c r="L13" s="60"/>
    </row>
    <row r="14" spans="1:12" ht="36" customHeight="1">
      <c r="A14" s="14"/>
      <c r="B14" s="79"/>
      <c r="C14" s="75" t="s">
        <v>15</v>
      </c>
      <c r="D14" s="51"/>
      <c r="E14" s="5"/>
      <c r="F14" s="7"/>
      <c r="G14" s="14"/>
      <c r="H14" s="17"/>
      <c r="J14" s="56"/>
      <c r="K14" s="56"/>
      <c r="L14" s="56"/>
    </row>
    <row r="15" spans="1:12" s="49" customFormat="1" ht="29.25" customHeight="1">
      <c r="A15" s="72" t="s">
        <v>49</v>
      </c>
      <c r="B15" s="80" t="s">
        <v>64</v>
      </c>
      <c r="C15" s="74" t="s">
        <v>50</v>
      </c>
      <c r="D15" s="51" t="s">
        <v>84</v>
      </c>
      <c r="E15" s="45"/>
      <c r="F15" s="46"/>
      <c r="G15" s="50"/>
      <c r="H15" s="48"/>
      <c r="I15" s="53"/>
      <c r="J15" s="58"/>
      <c r="K15" s="58"/>
      <c r="L15" s="58"/>
    </row>
    <row r="16" spans="1:12" s="52" customFormat="1" ht="29.25" customHeight="1">
      <c r="A16" s="72" t="s">
        <v>51</v>
      </c>
      <c r="B16" s="81" t="s">
        <v>25</v>
      </c>
      <c r="C16" s="74" t="s">
        <v>52</v>
      </c>
      <c r="D16" s="51" t="s">
        <v>2</v>
      </c>
      <c r="E16" s="45" t="s">
        <v>24</v>
      </c>
      <c r="F16" s="46">
        <v>3000</v>
      </c>
      <c r="G16" s="47"/>
      <c r="H16" s="48">
        <f>ROUND(G16*F16,2)</f>
        <v>0</v>
      </c>
      <c r="I16" s="53"/>
      <c r="J16" s="60"/>
      <c r="K16" s="60"/>
      <c r="L16" s="60"/>
    </row>
    <row r="17" spans="1:12" s="52" customFormat="1" ht="29.25" customHeight="1">
      <c r="A17" s="72" t="s">
        <v>88</v>
      </c>
      <c r="B17" s="80" t="s">
        <v>67</v>
      </c>
      <c r="C17" s="74" t="s">
        <v>89</v>
      </c>
      <c r="D17" s="51" t="s">
        <v>90</v>
      </c>
      <c r="E17" s="45"/>
      <c r="F17" s="46"/>
      <c r="G17" s="50"/>
      <c r="H17" s="48"/>
      <c r="I17" s="53"/>
      <c r="J17" s="60"/>
      <c r="K17" s="60"/>
      <c r="L17" s="60"/>
    </row>
    <row r="18" spans="1:12" s="52" customFormat="1" ht="44.25" customHeight="1">
      <c r="A18" s="72" t="s">
        <v>91</v>
      </c>
      <c r="B18" s="81" t="s">
        <v>25</v>
      </c>
      <c r="C18" s="74" t="s">
        <v>92</v>
      </c>
      <c r="D18" s="51" t="s">
        <v>2</v>
      </c>
      <c r="E18" s="45" t="s">
        <v>24</v>
      </c>
      <c r="F18" s="46">
        <v>120</v>
      </c>
      <c r="G18" s="47"/>
      <c r="H18" s="48">
        <f>ROUND(G18*F18,2)</f>
        <v>0</v>
      </c>
      <c r="I18" s="54"/>
      <c r="J18" s="60"/>
      <c r="K18" s="60"/>
      <c r="L18" s="60"/>
    </row>
    <row r="19" spans="1:12" s="52" customFormat="1" ht="44.25" customHeight="1">
      <c r="A19" s="72" t="s">
        <v>93</v>
      </c>
      <c r="B19" s="80" t="s">
        <v>68</v>
      </c>
      <c r="C19" s="74" t="s">
        <v>94</v>
      </c>
      <c r="D19" s="51" t="s">
        <v>90</v>
      </c>
      <c r="E19" s="45"/>
      <c r="F19" s="46"/>
      <c r="G19" s="50"/>
      <c r="H19" s="48"/>
      <c r="I19" s="53"/>
      <c r="J19" s="60"/>
      <c r="K19" s="60"/>
      <c r="L19" s="60"/>
    </row>
    <row r="20" spans="1:12" s="52" customFormat="1" ht="29.25" customHeight="1">
      <c r="A20" s="72" t="s">
        <v>95</v>
      </c>
      <c r="B20" s="81" t="s">
        <v>25</v>
      </c>
      <c r="C20" s="74" t="s">
        <v>96</v>
      </c>
      <c r="D20" s="51" t="s">
        <v>2</v>
      </c>
      <c r="E20" s="45" t="s">
        <v>24</v>
      </c>
      <c r="F20" s="46">
        <v>5</v>
      </c>
      <c r="G20" s="47"/>
      <c r="H20" s="48">
        <f>ROUND(G20*F20,2)</f>
        <v>0</v>
      </c>
      <c r="I20" s="53"/>
      <c r="J20" s="60"/>
      <c r="K20" s="60"/>
      <c r="L20" s="60"/>
    </row>
    <row r="21" spans="1:12" s="52" customFormat="1" ht="29.25" customHeight="1">
      <c r="A21" s="72" t="s">
        <v>97</v>
      </c>
      <c r="B21" s="81" t="s">
        <v>32</v>
      </c>
      <c r="C21" s="74" t="s">
        <v>98</v>
      </c>
      <c r="D21" s="51" t="s">
        <v>2</v>
      </c>
      <c r="E21" s="45" t="s">
        <v>24</v>
      </c>
      <c r="F21" s="46">
        <v>25</v>
      </c>
      <c r="G21" s="47"/>
      <c r="H21" s="48">
        <f>ROUND(G21*F21,2)</f>
        <v>0</v>
      </c>
      <c r="I21" s="53"/>
      <c r="J21" s="60"/>
      <c r="K21" s="60"/>
      <c r="L21" s="60"/>
    </row>
    <row r="22" spans="1:12" s="52" customFormat="1" ht="29.25" customHeight="1">
      <c r="A22" s="72" t="s">
        <v>100</v>
      </c>
      <c r="B22" s="81" t="s">
        <v>45</v>
      </c>
      <c r="C22" s="74" t="s">
        <v>101</v>
      </c>
      <c r="D22" s="51" t="s">
        <v>2</v>
      </c>
      <c r="E22" s="45" t="s">
        <v>24</v>
      </c>
      <c r="F22" s="46">
        <v>20</v>
      </c>
      <c r="G22" s="47"/>
      <c r="H22" s="48">
        <f>ROUND(G22*F22,2)</f>
        <v>0</v>
      </c>
      <c r="I22" s="53"/>
      <c r="J22" s="60"/>
      <c r="K22" s="60"/>
      <c r="L22" s="60"/>
    </row>
    <row r="23" spans="1:12" s="52" customFormat="1" ht="29.25" customHeight="1">
      <c r="A23" s="72" t="s">
        <v>102</v>
      </c>
      <c r="B23" s="80" t="s">
        <v>69</v>
      </c>
      <c r="C23" s="74" t="s">
        <v>103</v>
      </c>
      <c r="D23" s="51" t="s">
        <v>90</v>
      </c>
      <c r="E23" s="45"/>
      <c r="F23" s="46"/>
      <c r="G23" s="50"/>
      <c r="H23" s="48"/>
      <c r="I23" s="53"/>
      <c r="J23" s="60"/>
      <c r="K23" s="60"/>
      <c r="L23" s="60"/>
    </row>
    <row r="24" spans="1:12" s="52" customFormat="1" ht="43.5" customHeight="1">
      <c r="A24" s="72" t="s">
        <v>104</v>
      </c>
      <c r="B24" s="81" t="s">
        <v>25</v>
      </c>
      <c r="C24" s="74" t="s">
        <v>92</v>
      </c>
      <c r="D24" s="51" t="s">
        <v>2</v>
      </c>
      <c r="E24" s="45" t="s">
        <v>24</v>
      </c>
      <c r="F24" s="46">
        <v>1850</v>
      </c>
      <c r="G24" s="47"/>
      <c r="H24" s="48">
        <f>ROUND(G24*F24,2)</f>
        <v>0</v>
      </c>
      <c r="I24" s="53"/>
      <c r="J24" s="60"/>
      <c r="K24" s="60"/>
      <c r="L24" s="60"/>
    </row>
    <row r="25" spans="1:12" s="52" customFormat="1" ht="43.5" customHeight="1">
      <c r="A25" s="72" t="s">
        <v>82</v>
      </c>
      <c r="B25" s="82" t="s">
        <v>70</v>
      </c>
      <c r="C25" s="74" t="s">
        <v>33</v>
      </c>
      <c r="D25" s="51" t="s">
        <v>90</v>
      </c>
      <c r="E25" s="45"/>
      <c r="F25" s="46"/>
      <c r="G25" s="50"/>
      <c r="H25" s="48"/>
      <c r="I25" s="53"/>
      <c r="J25" s="60"/>
      <c r="K25" s="60"/>
      <c r="L25" s="60"/>
    </row>
    <row r="26" spans="1:12" s="52" customFormat="1" ht="29.25" customHeight="1">
      <c r="A26" s="72" t="s">
        <v>105</v>
      </c>
      <c r="B26" s="81" t="s">
        <v>25</v>
      </c>
      <c r="C26" s="74" t="s">
        <v>96</v>
      </c>
      <c r="D26" s="51" t="s">
        <v>2</v>
      </c>
      <c r="E26" s="45" t="s">
        <v>24</v>
      </c>
      <c r="F26" s="46">
        <v>30</v>
      </c>
      <c r="G26" s="47"/>
      <c r="H26" s="48">
        <f>ROUND(G26*F26,2)</f>
        <v>0</v>
      </c>
      <c r="I26" s="53"/>
      <c r="J26" s="60"/>
      <c r="K26" s="60"/>
      <c r="L26" s="60"/>
    </row>
    <row r="27" spans="1:12" s="52" customFormat="1" ht="29.25" customHeight="1">
      <c r="A27" s="72" t="s">
        <v>106</v>
      </c>
      <c r="B27" s="81" t="s">
        <v>32</v>
      </c>
      <c r="C27" s="74" t="s">
        <v>98</v>
      </c>
      <c r="D27" s="51" t="s">
        <v>2</v>
      </c>
      <c r="E27" s="45" t="s">
        <v>24</v>
      </c>
      <c r="F27" s="46">
        <v>85</v>
      </c>
      <c r="G27" s="47"/>
      <c r="H27" s="48">
        <f>ROUND(G27*F27,2)</f>
        <v>0</v>
      </c>
      <c r="I27" s="53"/>
      <c r="J27" s="60"/>
      <c r="K27" s="60"/>
      <c r="L27" s="60"/>
    </row>
    <row r="28" spans="1:12" s="52" customFormat="1" ht="29.25" customHeight="1">
      <c r="A28" s="72" t="s">
        <v>107</v>
      </c>
      <c r="B28" s="81" t="s">
        <v>45</v>
      </c>
      <c r="C28" s="74" t="s">
        <v>99</v>
      </c>
      <c r="D28" s="51" t="s">
        <v>2</v>
      </c>
      <c r="E28" s="45" t="s">
        <v>24</v>
      </c>
      <c r="F28" s="46">
        <v>40</v>
      </c>
      <c r="G28" s="47"/>
      <c r="H28" s="48">
        <f>ROUND(G28*F28,2)</f>
        <v>0</v>
      </c>
      <c r="I28" s="53"/>
      <c r="J28" s="60"/>
      <c r="K28" s="60"/>
      <c r="L28" s="60"/>
    </row>
    <row r="29" spans="1:12" s="52" customFormat="1" ht="29.25" customHeight="1">
      <c r="A29" s="72" t="s">
        <v>108</v>
      </c>
      <c r="B29" s="81" t="s">
        <v>48</v>
      </c>
      <c r="C29" s="74" t="s">
        <v>101</v>
      </c>
      <c r="D29" s="51" t="s">
        <v>2</v>
      </c>
      <c r="E29" s="45" t="s">
        <v>24</v>
      </c>
      <c r="F29" s="46">
        <v>40</v>
      </c>
      <c r="G29" s="47"/>
      <c r="H29" s="48">
        <f>ROUND(G29*F29,2)</f>
        <v>0</v>
      </c>
      <c r="I29" s="53"/>
      <c r="J29" s="60"/>
      <c r="K29" s="60"/>
      <c r="L29" s="60"/>
    </row>
    <row r="30" spans="1:12" s="52" customFormat="1" ht="30" customHeight="1">
      <c r="A30" s="72" t="s">
        <v>34</v>
      </c>
      <c r="B30" s="80" t="s">
        <v>71</v>
      </c>
      <c r="C30" s="74" t="s">
        <v>35</v>
      </c>
      <c r="D30" s="51" t="s">
        <v>90</v>
      </c>
      <c r="E30" s="45"/>
      <c r="F30" s="46"/>
      <c r="G30" s="50"/>
      <c r="H30" s="48"/>
      <c r="I30" s="53"/>
      <c r="J30" s="60"/>
      <c r="K30" s="60"/>
      <c r="L30" s="60"/>
    </row>
    <row r="31" spans="1:12" s="52" customFormat="1" ht="30" customHeight="1">
      <c r="A31" s="72" t="s">
        <v>36</v>
      </c>
      <c r="B31" s="81" t="s">
        <v>25</v>
      </c>
      <c r="C31" s="74" t="s">
        <v>37</v>
      </c>
      <c r="D31" s="51" t="s">
        <v>2</v>
      </c>
      <c r="E31" s="45" t="s">
        <v>31</v>
      </c>
      <c r="F31" s="46">
        <v>75</v>
      </c>
      <c r="G31" s="47"/>
      <c r="H31" s="48">
        <f>ROUND(G31*F31,2)</f>
        <v>0</v>
      </c>
      <c r="I31" s="53"/>
      <c r="J31" s="60"/>
      <c r="K31" s="60"/>
      <c r="L31" s="60"/>
    </row>
    <row r="32" spans="1:12" s="52" customFormat="1" ht="30" customHeight="1">
      <c r="A32" s="72" t="s">
        <v>109</v>
      </c>
      <c r="B32" s="81" t="s">
        <v>32</v>
      </c>
      <c r="C32" s="74" t="s">
        <v>110</v>
      </c>
      <c r="D32" s="51" t="s">
        <v>2</v>
      </c>
      <c r="E32" s="45" t="s">
        <v>31</v>
      </c>
      <c r="F32" s="46">
        <v>360</v>
      </c>
      <c r="G32" s="47"/>
      <c r="H32" s="48">
        <f>ROUND(G32*F32,2)</f>
        <v>0</v>
      </c>
      <c r="I32" s="53"/>
      <c r="J32" s="60"/>
      <c r="K32" s="60"/>
      <c r="L32" s="60"/>
    </row>
    <row r="33" spans="1:12" s="52" customFormat="1" ht="30" customHeight="1">
      <c r="A33" s="72" t="s">
        <v>38</v>
      </c>
      <c r="B33" s="80" t="s">
        <v>73</v>
      </c>
      <c r="C33" s="74" t="s">
        <v>39</v>
      </c>
      <c r="D33" s="51" t="s">
        <v>90</v>
      </c>
      <c r="E33" s="45"/>
      <c r="F33" s="46"/>
      <c r="G33" s="50"/>
      <c r="H33" s="48"/>
      <c r="I33" s="53"/>
      <c r="J33" s="60"/>
      <c r="K33" s="60"/>
      <c r="L33" s="60"/>
    </row>
    <row r="34" spans="1:12" s="52" customFormat="1" ht="30" customHeight="1">
      <c r="A34" s="72" t="s">
        <v>40</v>
      </c>
      <c r="B34" s="81" t="s">
        <v>25</v>
      </c>
      <c r="C34" s="74" t="s">
        <v>41</v>
      </c>
      <c r="D34" s="51" t="s">
        <v>2</v>
      </c>
      <c r="E34" s="45" t="s">
        <v>31</v>
      </c>
      <c r="F34" s="46">
        <v>500</v>
      </c>
      <c r="G34" s="47"/>
      <c r="H34" s="48">
        <f>ROUND(G34*F34,2)</f>
        <v>0</v>
      </c>
      <c r="I34" s="53"/>
      <c r="J34" s="60"/>
      <c r="K34" s="60"/>
      <c r="L34" s="60"/>
    </row>
    <row r="35" spans="1:12" s="52" customFormat="1" ht="30" customHeight="1">
      <c r="A35" s="72" t="s">
        <v>42</v>
      </c>
      <c r="B35" s="81" t="s">
        <v>32</v>
      </c>
      <c r="C35" s="74" t="s">
        <v>43</v>
      </c>
      <c r="D35" s="51" t="s">
        <v>2</v>
      </c>
      <c r="E35" s="45" t="s">
        <v>31</v>
      </c>
      <c r="F35" s="46">
        <v>1000</v>
      </c>
      <c r="G35" s="47"/>
      <c r="H35" s="48">
        <f>ROUND(G35*F35,2)</f>
        <v>0</v>
      </c>
      <c r="I35" s="53"/>
      <c r="J35" s="60"/>
      <c r="K35" s="60"/>
      <c r="L35" s="60"/>
    </row>
    <row r="36" spans="1:12" s="52" customFormat="1" ht="43.5" customHeight="1">
      <c r="A36" s="72" t="s">
        <v>113</v>
      </c>
      <c r="B36" s="80" t="s">
        <v>75</v>
      </c>
      <c r="C36" s="74" t="s">
        <v>114</v>
      </c>
      <c r="D36" s="51" t="s">
        <v>115</v>
      </c>
      <c r="E36" s="45" t="s">
        <v>44</v>
      </c>
      <c r="F36" s="46">
        <v>395</v>
      </c>
      <c r="G36" s="47"/>
      <c r="H36" s="48">
        <f>ROUND(G36*F36,2)</f>
        <v>0</v>
      </c>
      <c r="I36" s="53"/>
      <c r="J36" s="60"/>
      <c r="K36" s="60"/>
      <c r="L36" s="60"/>
    </row>
    <row r="37" spans="1:12" s="52" customFormat="1" ht="43.5" customHeight="1">
      <c r="A37" s="72"/>
      <c r="B37" s="80" t="s">
        <v>76</v>
      </c>
      <c r="C37" s="74" t="s">
        <v>128</v>
      </c>
      <c r="D37" s="51" t="s">
        <v>132</v>
      </c>
      <c r="E37" s="45" t="s">
        <v>44</v>
      </c>
      <c r="F37" s="46">
        <v>315</v>
      </c>
      <c r="G37" s="47"/>
      <c r="H37" s="48">
        <f>ROUND(G37*F37,2)</f>
        <v>0</v>
      </c>
      <c r="I37" s="53"/>
      <c r="J37" s="60"/>
      <c r="K37" s="60"/>
      <c r="L37" s="60"/>
    </row>
    <row r="38" spans="1:12" s="52" customFormat="1" ht="29.25" customHeight="1">
      <c r="A38" s="72"/>
      <c r="B38" s="80" t="s">
        <v>77</v>
      </c>
      <c r="C38" s="74" t="s">
        <v>127</v>
      </c>
      <c r="D38" s="51" t="s">
        <v>163</v>
      </c>
      <c r="E38" s="45" t="s">
        <v>24</v>
      </c>
      <c r="F38" s="46">
        <v>345</v>
      </c>
      <c r="G38" s="47"/>
      <c r="H38" s="48">
        <f>ROUND(G38*F38,2)</f>
        <v>0</v>
      </c>
      <c r="I38" s="53"/>
      <c r="J38" s="60"/>
      <c r="K38" s="60"/>
      <c r="L38" s="60"/>
    </row>
    <row r="39" spans="1:12" s="52" customFormat="1" ht="29.25" customHeight="1">
      <c r="A39" s="72" t="s">
        <v>72</v>
      </c>
      <c r="B39" s="80" t="s">
        <v>78</v>
      </c>
      <c r="C39" s="74" t="s">
        <v>46</v>
      </c>
      <c r="D39" s="51" t="s">
        <v>74</v>
      </c>
      <c r="E39" s="45"/>
      <c r="F39" s="46"/>
      <c r="G39" s="50"/>
      <c r="H39" s="48"/>
      <c r="I39" s="53"/>
      <c r="J39" s="60"/>
      <c r="K39" s="60"/>
      <c r="L39" s="60"/>
    </row>
    <row r="40" spans="1:12" s="52" customFormat="1" ht="29.25" customHeight="1">
      <c r="A40" s="72" t="s">
        <v>111</v>
      </c>
      <c r="B40" s="81" t="s">
        <v>25</v>
      </c>
      <c r="C40" s="74" t="s">
        <v>125</v>
      </c>
      <c r="D40" s="51" t="s">
        <v>112</v>
      </c>
      <c r="E40" s="45" t="s">
        <v>44</v>
      </c>
      <c r="F40" s="46">
        <v>145</v>
      </c>
      <c r="G40" s="47"/>
      <c r="H40" s="48">
        <f>ROUND(G40*F40,2)</f>
        <v>0</v>
      </c>
      <c r="I40" s="54"/>
      <c r="J40" s="60"/>
      <c r="K40" s="60"/>
      <c r="L40" s="60"/>
    </row>
    <row r="41" spans="1:12" s="52" customFormat="1" ht="29.25" customHeight="1">
      <c r="A41" s="72" t="s">
        <v>140</v>
      </c>
      <c r="B41" s="80" t="s">
        <v>144</v>
      </c>
      <c r="C41" s="66" t="s">
        <v>141</v>
      </c>
      <c r="D41" s="51" t="s">
        <v>129</v>
      </c>
      <c r="E41" s="45" t="s">
        <v>24</v>
      </c>
      <c r="F41" s="46">
        <v>100</v>
      </c>
      <c r="G41" s="47"/>
      <c r="H41" s="48">
        <f>ROUND(G41*F41,2)</f>
        <v>0</v>
      </c>
      <c r="I41" s="65"/>
      <c r="J41" s="60"/>
      <c r="K41" s="60"/>
      <c r="L41" s="60"/>
    </row>
    <row r="42" spans="1:12" s="52" customFormat="1" ht="29.25" customHeight="1">
      <c r="A42" s="72" t="s">
        <v>142</v>
      </c>
      <c r="B42" s="80" t="s">
        <v>79</v>
      </c>
      <c r="C42" s="66" t="s">
        <v>143</v>
      </c>
      <c r="D42" s="51" t="s">
        <v>129</v>
      </c>
      <c r="E42" s="45" t="s">
        <v>24</v>
      </c>
      <c r="F42" s="46">
        <v>100</v>
      </c>
      <c r="G42" s="47"/>
      <c r="H42" s="48">
        <f>ROUND(G42*F42,2)</f>
        <v>0</v>
      </c>
      <c r="I42" s="65"/>
      <c r="J42" s="60"/>
      <c r="K42" s="60"/>
      <c r="L42" s="60"/>
    </row>
    <row r="43" spans="1:12" s="52" customFormat="1" ht="29.25" customHeight="1">
      <c r="A43" s="64"/>
      <c r="B43" s="80" t="s">
        <v>145</v>
      </c>
      <c r="C43" s="74" t="s">
        <v>137</v>
      </c>
      <c r="D43" s="51" t="s">
        <v>130</v>
      </c>
      <c r="E43" s="45" t="s">
        <v>24</v>
      </c>
      <c r="F43" s="46">
        <v>21700</v>
      </c>
      <c r="G43" s="47"/>
      <c r="H43" s="48">
        <f>ROUND(G43*F43,2)</f>
        <v>0</v>
      </c>
      <c r="I43" s="65"/>
      <c r="J43" s="60"/>
      <c r="K43" s="60"/>
      <c r="L43" s="60"/>
    </row>
    <row r="44" spans="1:12" ht="36" customHeight="1">
      <c r="A44" s="14"/>
      <c r="B44" s="83"/>
      <c r="C44" s="76" t="s">
        <v>16</v>
      </c>
      <c r="D44" s="51"/>
      <c r="E44" s="45"/>
      <c r="F44" s="7"/>
      <c r="G44" s="14" t="s">
        <v>2</v>
      </c>
      <c r="H44" s="48"/>
      <c r="J44" s="56"/>
      <c r="K44" s="56"/>
      <c r="L44" s="56"/>
    </row>
    <row r="45" spans="1:12" s="49" customFormat="1" ht="29.25" customHeight="1">
      <c r="A45" s="70" t="s">
        <v>53</v>
      </c>
      <c r="B45" s="80" t="s">
        <v>80</v>
      </c>
      <c r="C45" s="74" t="s">
        <v>54</v>
      </c>
      <c r="D45" s="51" t="s">
        <v>115</v>
      </c>
      <c r="E45" s="45"/>
      <c r="F45" s="46"/>
      <c r="G45" s="50"/>
      <c r="H45" s="48"/>
      <c r="I45" s="55"/>
      <c r="J45" s="58"/>
      <c r="K45" s="58"/>
      <c r="L45" s="58"/>
    </row>
    <row r="46" spans="1:12" s="49" customFormat="1" ht="45" customHeight="1">
      <c r="A46" s="70" t="s">
        <v>116</v>
      </c>
      <c r="B46" s="81" t="s">
        <v>25</v>
      </c>
      <c r="C46" s="74" t="s">
        <v>117</v>
      </c>
      <c r="D46" s="51"/>
      <c r="E46" s="45" t="s">
        <v>24</v>
      </c>
      <c r="F46" s="46">
        <v>3000</v>
      </c>
      <c r="G46" s="47"/>
      <c r="H46" s="48">
        <f>ROUND(G46*F46,2)</f>
        <v>0</v>
      </c>
      <c r="I46" s="54"/>
      <c r="J46" s="58"/>
      <c r="K46" s="58"/>
      <c r="L46" s="58"/>
    </row>
    <row r="47" spans="1:12" s="52" customFormat="1" ht="44.25" customHeight="1">
      <c r="A47" s="70" t="s">
        <v>118</v>
      </c>
      <c r="B47" s="81" t="s">
        <v>32</v>
      </c>
      <c r="C47" s="74" t="s">
        <v>126</v>
      </c>
      <c r="D47" s="51" t="s">
        <v>112</v>
      </c>
      <c r="E47" s="45" t="s">
        <v>44</v>
      </c>
      <c r="F47" s="46">
        <v>380</v>
      </c>
      <c r="G47" s="47"/>
      <c r="H47" s="48">
        <f>ROUND(G47*F47,2)</f>
        <v>0</v>
      </c>
      <c r="I47" s="53"/>
      <c r="J47" s="60"/>
      <c r="K47" s="60"/>
      <c r="L47" s="60"/>
    </row>
    <row r="48" spans="1:12" s="52" customFormat="1" ht="44.25" customHeight="1">
      <c r="A48" s="70" t="s">
        <v>150</v>
      </c>
      <c r="B48" s="80" t="s">
        <v>138</v>
      </c>
      <c r="C48" s="74" t="s">
        <v>151</v>
      </c>
      <c r="D48" s="51" t="s">
        <v>152</v>
      </c>
      <c r="E48" s="68"/>
      <c r="F48" s="46"/>
      <c r="G48" s="50"/>
      <c r="H48" s="69"/>
      <c r="I48" s="63"/>
      <c r="J48" s="60"/>
      <c r="K48" s="60"/>
      <c r="L48" s="60"/>
    </row>
    <row r="49" spans="1:12" s="52" customFormat="1" ht="30" customHeight="1">
      <c r="A49" s="70" t="s">
        <v>153</v>
      </c>
      <c r="B49" s="81" t="s">
        <v>25</v>
      </c>
      <c r="C49" s="74" t="s">
        <v>154</v>
      </c>
      <c r="D49" s="51"/>
      <c r="E49" s="45"/>
      <c r="F49" s="46"/>
      <c r="G49" s="50"/>
      <c r="H49" s="69"/>
      <c r="I49" s="63"/>
      <c r="J49" s="60"/>
      <c r="K49" s="60"/>
      <c r="L49" s="60"/>
    </row>
    <row r="50" spans="1:12" s="52" customFormat="1" ht="30" customHeight="1">
      <c r="A50" s="70" t="s">
        <v>155</v>
      </c>
      <c r="B50" s="84" t="s">
        <v>156</v>
      </c>
      <c r="C50" s="74" t="s">
        <v>157</v>
      </c>
      <c r="D50" s="51"/>
      <c r="E50" s="45" t="s">
        <v>26</v>
      </c>
      <c r="F50" s="46">
        <v>300</v>
      </c>
      <c r="G50" s="47"/>
      <c r="H50" s="48">
        <f>ROUND(G50*F50,2)</f>
        <v>0</v>
      </c>
      <c r="I50" s="63"/>
      <c r="J50" s="60"/>
      <c r="K50" s="60"/>
      <c r="L50" s="60"/>
    </row>
    <row r="51" spans="1:12" s="52" customFormat="1" ht="44.25" customHeight="1">
      <c r="A51" s="62"/>
      <c r="B51" s="81" t="s">
        <v>87</v>
      </c>
      <c r="C51" s="76" t="s">
        <v>133</v>
      </c>
      <c r="D51" s="51"/>
      <c r="E51" s="45"/>
      <c r="F51" s="7"/>
      <c r="G51" s="14" t="s">
        <v>2</v>
      </c>
      <c r="H51" s="48"/>
      <c r="I51" s="63"/>
      <c r="J51" s="60"/>
      <c r="K51" s="60"/>
      <c r="L51" s="60"/>
    </row>
    <row r="52" spans="1:12" s="52" customFormat="1" ht="30" customHeight="1">
      <c r="A52" s="70" t="s">
        <v>134</v>
      </c>
      <c r="B52" s="80" t="s">
        <v>139</v>
      </c>
      <c r="C52" s="74" t="s">
        <v>135</v>
      </c>
      <c r="D52" s="51" t="s">
        <v>136</v>
      </c>
      <c r="E52" s="45" t="s">
        <v>44</v>
      </c>
      <c r="F52" s="46">
        <v>11650</v>
      </c>
      <c r="G52" s="47"/>
      <c r="H52" s="48">
        <f>ROUND(G52*F52,2)</f>
        <v>0</v>
      </c>
      <c r="I52" s="63"/>
      <c r="J52" s="60"/>
      <c r="K52" s="60"/>
      <c r="L52" s="60"/>
    </row>
    <row r="53" spans="1:12" s="52" customFormat="1" ht="44.25" customHeight="1">
      <c r="A53" s="70" t="s">
        <v>146</v>
      </c>
      <c r="B53" s="80" t="s">
        <v>158</v>
      </c>
      <c r="C53" s="74" t="s">
        <v>147</v>
      </c>
      <c r="D53" s="51" t="s">
        <v>136</v>
      </c>
      <c r="E53" s="45" t="s">
        <v>44</v>
      </c>
      <c r="F53" s="67">
        <v>200</v>
      </c>
      <c r="G53" s="47"/>
      <c r="H53" s="48">
        <f>ROUND(G53*F53,2)</f>
        <v>0</v>
      </c>
      <c r="I53" s="63"/>
      <c r="J53" s="60"/>
      <c r="K53" s="60"/>
      <c r="L53" s="60"/>
    </row>
    <row r="54" spans="1:12" s="52" customFormat="1" ht="44.25" customHeight="1">
      <c r="A54" s="70" t="s">
        <v>148</v>
      </c>
      <c r="B54" s="80" t="s">
        <v>159</v>
      </c>
      <c r="C54" s="74" t="s">
        <v>149</v>
      </c>
      <c r="D54" s="51" t="s">
        <v>136</v>
      </c>
      <c r="E54" s="45" t="s">
        <v>44</v>
      </c>
      <c r="F54" s="67">
        <v>500</v>
      </c>
      <c r="G54" s="47"/>
      <c r="H54" s="48">
        <f>ROUND(G54*F54,2)</f>
        <v>0</v>
      </c>
      <c r="I54" s="63"/>
      <c r="J54" s="60"/>
      <c r="K54" s="60"/>
      <c r="L54" s="60"/>
    </row>
    <row r="55" spans="1:12" ht="48" customHeight="1">
      <c r="A55" s="14"/>
      <c r="B55" s="83"/>
      <c r="C55" s="76" t="s">
        <v>17</v>
      </c>
      <c r="D55" s="51"/>
      <c r="E55" s="45"/>
      <c r="F55" s="7"/>
      <c r="G55" s="14" t="s">
        <v>2</v>
      </c>
      <c r="H55" s="48"/>
      <c r="J55" s="56"/>
      <c r="K55" s="56"/>
      <c r="L55" s="56"/>
    </row>
    <row r="56" spans="1:12" s="52" customFormat="1" ht="30" customHeight="1">
      <c r="A56" s="70" t="s">
        <v>119</v>
      </c>
      <c r="B56" s="80" t="s">
        <v>160</v>
      </c>
      <c r="C56" s="74" t="s">
        <v>120</v>
      </c>
      <c r="D56" s="51" t="s">
        <v>121</v>
      </c>
      <c r="E56" s="45" t="s">
        <v>31</v>
      </c>
      <c r="F56" s="46">
        <v>2</v>
      </c>
      <c r="G56" s="47"/>
      <c r="H56" s="48">
        <f>ROUND(G56*F56,2)</f>
        <v>0</v>
      </c>
      <c r="I56" s="53"/>
      <c r="J56" s="60"/>
      <c r="K56" s="60"/>
      <c r="L56" s="60"/>
    </row>
    <row r="57" spans="1:12" ht="36" customHeight="1">
      <c r="A57" s="14"/>
      <c r="B57" s="85"/>
      <c r="C57" s="76" t="s">
        <v>18</v>
      </c>
      <c r="D57" s="51"/>
      <c r="E57" s="45"/>
      <c r="F57" s="7"/>
      <c r="G57" s="14" t="s">
        <v>2</v>
      </c>
      <c r="H57" s="48"/>
      <c r="J57" s="56"/>
      <c r="K57" s="56"/>
      <c r="L57" s="56"/>
    </row>
    <row r="58" spans="1:12" s="52" customFormat="1" ht="43.5" customHeight="1">
      <c r="A58" s="70" t="s">
        <v>47</v>
      </c>
      <c r="B58" s="80" t="s">
        <v>161</v>
      </c>
      <c r="C58" s="74" t="s">
        <v>55</v>
      </c>
      <c r="D58" s="51" t="s">
        <v>81</v>
      </c>
      <c r="E58" s="45" t="s">
        <v>31</v>
      </c>
      <c r="F58" s="46">
        <v>6</v>
      </c>
      <c r="G58" s="47"/>
      <c r="H58" s="48">
        <f>ROUND(G58*F58,2)</f>
        <v>0</v>
      </c>
      <c r="I58" s="53"/>
      <c r="J58" s="60"/>
      <c r="K58" s="60"/>
      <c r="L58" s="60"/>
    </row>
    <row r="59" spans="1:12" ht="36" customHeight="1">
      <c r="A59" s="14"/>
      <c r="B59" s="79"/>
      <c r="C59" s="76" t="s">
        <v>19</v>
      </c>
      <c r="D59" s="51"/>
      <c r="E59" s="45"/>
      <c r="F59" s="7"/>
      <c r="G59" s="14" t="s">
        <v>2</v>
      </c>
      <c r="H59" s="48"/>
      <c r="J59" s="56"/>
      <c r="K59" s="56"/>
      <c r="L59" s="56"/>
    </row>
    <row r="60" spans="1:12" s="52" customFormat="1" ht="30" customHeight="1" thickBot="1">
      <c r="A60" s="72" t="s">
        <v>122</v>
      </c>
      <c r="B60" s="86" t="s">
        <v>162</v>
      </c>
      <c r="C60" s="74" t="s">
        <v>123</v>
      </c>
      <c r="D60" s="51" t="s">
        <v>164</v>
      </c>
      <c r="E60" s="45" t="s">
        <v>24</v>
      </c>
      <c r="F60" s="46">
        <v>4650</v>
      </c>
      <c r="G60" s="47"/>
      <c r="H60" s="48">
        <f>ROUND(G60*F60,2)</f>
        <v>0</v>
      </c>
      <c r="I60" s="53"/>
      <c r="J60" s="60"/>
      <c r="K60" s="60"/>
      <c r="L60" s="60"/>
    </row>
    <row r="61" spans="1:12" ht="30" customHeight="1" thickBot="1">
      <c r="A61" s="15"/>
      <c r="B61" s="77" t="str">
        <f>B6</f>
        <v>A</v>
      </c>
      <c r="C61" s="90" t="str">
        <f>C6</f>
        <v>EB BISHOP GRANDIN BLVD FROM WAVERY ST TO 175M WEST OF FORT GARRY BRIDGE</v>
      </c>
      <c r="D61" s="91"/>
      <c r="E61" s="91"/>
      <c r="F61" s="92"/>
      <c r="G61" s="15" t="s">
        <v>13</v>
      </c>
      <c r="H61" s="15">
        <f>SUM(H6:H60)</f>
        <v>0</v>
      </c>
      <c r="J61" s="56"/>
      <c r="K61" s="56"/>
      <c r="L61" s="56"/>
    </row>
    <row r="62" spans="1:12" s="27" customFormat="1" ht="37.5" customHeight="1" thickTop="1">
      <c r="A62" s="14"/>
      <c r="B62" s="93" t="s">
        <v>21</v>
      </c>
      <c r="C62" s="94"/>
      <c r="D62" s="94"/>
      <c r="E62" s="94"/>
      <c r="F62" s="94"/>
      <c r="G62" s="95">
        <f>H61</f>
        <v>0</v>
      </c>
      <c r="H62" s="96"/>
      <c r="J62" s="61"/>
      <c r="K62" s="61"/>
      <c r="L62" s="61"/>
    </row>
    <row r="63" spans="1:12" ht="15.75" customHeight="1">
      <c r="A63" s="40"/>
      <c r="B63" s="36"/>
      <c r="C63" s="37"/>
      <c r="D63" s="38"/>
      <c r="E63" s="37"/>
      <c r="F63" s="37"/>
      <c r="G63" s="20"/>
      <c r="H63" s="43"/>
      <c r="J63" s="56"/>
      <c r="K63" s="56"/>
      <c r="L63" s="56"/>
    </row>
    <row r="64" spans="10:12" ht="15">
      <c r="J64" s="56"/>
      <c r="K64" s="56"/>
      <c r="L64" s="56"/>
    </row>
    <row r="65" spans="10:12" ht="15">
      <c r="J65" s="56"/>
      <c r="K65" s="56"/>
      <c r="L65" s="56"/>
    </row>
    <row r="66" spans="10:12" ht="15">
      <c r="J66" s="56"/>
      <c r="K66" s="56"/>
      <c r="L66" s="56"/>
    </row>
  </sheetData>
  <sheetProtection password="DECA" sheet="1" selectLockedCells="1"/>
  <mergeCells count="4">
    <mergeCell ref="C6:F6"/>
    <mergeCell ref="C61:F61"/>
    <mergeCell ref="B62:F62"/>
    <mergeCell ref="G62:H62"/>
  </mergeCells>
  <conditionalFormatting sqref="D8 D20:D22">
    <cfRule type="cellIs" priority="85" dxfId="87" operator="equal" stopIfTrue="1">
      <formula>"CW 2130-R11"</formula>
    </cfRule>
    <cfRule type="cellIs" priority="86" dxfId="87" operator="equal" stopIfTrue="1">
      <formula>"CW 3120-R2"</formula>
    </cfRule>
    <cfRule type="cellIs" priority="87" dxfId="87" operator="equal" stopIfTrue="1">
      <formula>"CW 3240-R7"</formula>
    </cfRule>
  </conditionalFormatting>
  <conditionalFormatting sqref="D17">
    <cfRule type="cellIs" priority="82" dxfId="87" operator="equal" stopIfTrue="1">
      <formula>"CW 2130-R11"</formula>
    </cfRule>
    <cfRule type="cellIs" priority="83" dxfId="87" operator="equal" stopIfTrue="1">
      <formula>"CW 3120-R2"</formula>
    </cfRule>
    <cfRule type="cellIs" priority="84" dxfId="87" operator="equal" stopIfTrue="1">
      <formula>"CW 3240-R7"</formula>
    </cfRule>
  </conditionalFormatting>
  <conditionalFormatting sqref="D18">
    <cfRule type="cellIs" priority="79" dxfId="87" operator="equal" stopIfTrue="1">
      <formula>"CW 2130-R11"</formula>
    </cfRule>
    <cfRule type="cellIs" priority="80" dxfId="87" operator="equal" stopIfTrue="1">
      <formula>"CW 3120-R2"</formula>
    </cfRule>
    <cfRule type="cellIs" priority="81" dxfId="87" operator="equal" stopIfTrue="1">
      <formula>"CW 3240-R7"</formula>
    </cfRule>
  </conditionalFormatting>
  <conditionalFormatting sqref="D19">
    <cfRule type="cellIs" priority="76" dxfId="87" operator="equal" stopIfTrue="1">
      <formula>"CW 2130-R11"</formula>
    </cfRule>
    <cfRule type="cellIs" priority="77" dxfId="87" operator="equal" stopIfTrue="1">
      <formula>"CW 3120-R2"</formula>
    </cfRule>
    <cfRule type="cellIs" priority="78" dxfId="87" operator="equal" stopIfTrue="1">
      <formula>"CW 3240-R7"</formula>
    </cfRule>
  </conditionalFormatting>
  <conditionalFormatting sqref="D23">
    <cfRule type="cellIs" priority="73" dxfId="87" operator="equal" stopIfTrue="1">
      <formula>"CW 2130-R11"</formula>
    </cfRule>
    <cfRule type="cellIs" priority="74" dxfId="87" operator="equal" stopIfTrue="1">
      <formula>"CW 3120-R2"</formula>
    </cfRule>
    <cfRule type="cellIs" priority="75" dxfId="87" operator="equal" stopIfTrue="1">
      <formula>"CW 3240-R7"</formula>
    </cfRule>
  </conditionalFormatting>
  <conditionalFormatting sqref="D24">
    <cfRule type="cellIs" priority="70" dxfId="87" operator="equal" stopIfTrue="1">
      <formula>"CW 2130-R11"</formula>
    </cfRule>
    <cfRule type="cellIs" priority="71" dxfId="87" operator="equal" stopIfTrue="1">
      <formula>"CW 3120-R2"</formula>
    </cfRule>
    <cfRule type="cellIs" priority="72" dxfId="87" operator="equal" stopIfTrue="1">
      <formula>"CW 3240-R7"</formula>
    </cfRule>
  </conditionalFormatting>
  <conditionalFormatting sqref="D25">
    <cfRule type="cellIs" priority="67" dxfId="87" operator="equal" stopIfTrue="1">
      <formula>"CW 2130-R11"</formula>
    </cfRule>
    <cfRule type="cellIs" priority="68" dxfId="87" operator="equal" stopIfTrue="1">
      <formula>"CW 3120-R2"</formula>
    </cfRule>
    <cfRule type="cellIs" priority="69" dxfId="87" operator="equal" stopIfTrue="1">
      <formula>"CW 3240-R7"</formula>
    </cfRule>
  </conditionalFormatting>
  <conditionalFormatting sqref="D26:D29">
    <cfRule type="cellIs" priority="64" dxfId="87" operator="equal" stopIfTrue="1">
      <formula>"CW 2130-R11"</formula>
    </cfRule>
    <cfRule type="cellIs" priority="65" dxfId="87" operator="equal" stopIfTrue="1">
      <formula>"CW 3120-R2"</formula>
    </cfRule>
    <cfRule type="cellIs" priority="66" dxfId="87" operator="equal" stopIfTrue="1">
      <formula>"CW 3240-R7"</formula>
    </cfRule>
  </conditionalFormatting>
  <conditionalFormatting sqref="D30:D35">
    <cfRule type="cellIs" priority="61" dxfId="87" operator="equal" stopIfTrue="1">
      <formula>"CW 2130-R11"</formula>
    </cfRule>
    <cfRule type="cellIs" priority="62" dxfId="87" operator="equal" stopIfTrue="1">
      <formula>"CW 3120-R2"</formula>
    </cfRule>
    <cfRule type="cellIs" priority="63" dxfId="87" operator="equal" stopIfTrue="1">
      <formula>"CW 3240-R7"</formula>
    </cfRule>
  </conditionalFormatting>
  <conditionalFormatting sqref="D39">
    <cfRule type="cellIs" priority="58" dxfId="87" operator="equal" stopIfTrue="1">
      <formula>"CW 2130-R11"</formula>
    </cfRule>
    <cfRule type="cellIs" priority="59" dxfId="87" operator="equal" stopIfTrue="1">
      <formula>"CW 3120-R2"</formula>
    </cfRule>
    <cfRule type="cellIs" priority="60" dxfId="87" operator="equal" stopIfTrue="1">
      <formula>"CW 3240-R7"</formula>
    </cfRule>
  </conditionalFormatting>
  <conditionalFormatting sqref="D40">
    <cfRule type="cellIs" priority="55" dxfId="87" operator="equal" stopIfTrue="1">
      <formula>"CW 2130-R11"</formula>
    </cfRule>
    <cfRule type="cellIs" priority="56" dxfId="87" operator="equal" stopIfTrue="1">
      <formula>"CW 3120-R2"</formula>
    </cfRule>
    <cfRule type="cellIs" priority="57" dxfId="87" operator="equal" stopIfTrue="1">
      <formula>"CW 3240-R7"</formula>
    </cfRule>
  </conditionalFormatting>
  <conditionalFormatting sqref="D36 D38">
    <cfRule type="cellIs" priority="52" dxfId="87" operator="equal" stopIfTrue="1">
      <formula>"CW 2130-R11"</formula>
    </cfRule>
    <cfRule type="cellIs" priority="53" dxfId="87" operator="equal" stopIfTrue="1">
      <formula>"CW 3120-R2"</formula>
    </cfRule>
    <cfRule type="cellIs" priority="54" dxfId="87" operator="equal" stopIfTrue="1">
      <formula>"CW 3240-R7"</formula>
    </cfRule>
  </conditionalFormatting>
  <conditionalFormatting sqref="D46">
    <cfRule type="cellIs" priority="49" dxfId="87" operator="equal" stopIfTrue="1">
      <formula>"CW 2130-R11"</formula>
    </cfRule>
    <cfRule type="cellIs" priority="50" dxfId="87" operator="equal" stopIfTrue="1">
      <formula>"CW 3120-R2"</formula>
    </cfRule>
    <cfRule type="cellIs" priority="51" dxfId="87" operator="equal" stopIfTrue="1">
      <formula>"CW 3240-R7"</formula>
    </cfRule>
  </conditionalFormatting>
  <conditionalFormatting sqref="D37">
    <cfRule type="cellIs" priority="46" dxfId="87" operator="equal" stopIfTrue="1">
      <formula>"CW 2130-R11"</formula>
    </cfRule>
    <cfRule type="cellIs" priority="47" dxfId="87" operator="equal" stopIfTrue="1">
      <formula>"CW 3120-R2"</formula>
    </cfRule>
    <cfRule type="cellIs" priority="48" dxfId="87" operator="equal" stopIfTrue="1">
      <formula>"CW 3240-R7"</formula>
    </cfRule>
  </conditionalFormatting>
  <conditionalFormatting sqref="D55">
    <cfRule type="cellIs" priority="43" dxfId="87" operator="equal" stopIfTrue="1">
      <formula>"CW 2130-R11"</formula>
    </cfRule>
    <cfRule type="cellIs" priority="44" dxfId="87" operator="equal" stopIfTrue="1">
      <formula>"CW 3120-R2"</formula>
    </cfRule>
    <cfRule type="cellIs" priority="45" dxfId="87" operator="equal" stopIfTrue="1">
      <formula>"CW 3240-R7"</formula>
    </cfRule>
  </conditionalFormatting>
  <conditionalFormatting sqref="D59">
    <cfRule type="cellIs" priority="40" dxfId="87" operator="equal" stopIfTrue="1">
      <formula>"CW 2130-R11"</formula>
    </cfRule>
    <cfRule type="cellIs" priority="41" dxfId="87" operator="equal" stopIfTrue="1">
      <formula>"CW 3120-R2"</formula>
    </cfRule>
    <cfRule type="cellIs" priority="42" dxfId="87" operator="equal" stopIfTrue="1">
      <formula>"CW 3240-R7"</formula>
    </cfRule>
  </conditionalFormatting>
  <conditionalFormatting sqref="D60">
    <cfRule type="cellIs" priority="37" dxfId="87" operator="equal" stopIfTrue="1">
      <formula>"CW 2130-R11"</formula>
    </cfRule>
    <cfRule type="cellIs" priority="38" dxfId="87" operator="equal" stopIfTrue="1">
      <formula>"CW 3120-R2"</formula>
    </cfRule>
    <cfRule type="cellIs" priority="39" dxfId="87" operator="equal" stopIfTrue="1">
      <formula>"CW 3240-R7"</formula>
    </cfRule>
  </conditionalFormatting>
  <conditionalFormatting sqref="D56 D58">
    <cfRule type="cellIs" priority="34" dxfId="87" operator="equal" stopIfTrue="1">
      <formula>"CW 2130-R11"</formula>
    </cfRule>
    <cfRule type="cellIs" priority="35" dxfId="87" operator="equal" stopIfTrue="1">
      <formula>"CW 3120-R2"</formula>
    </cfRule>
    <cfRule type="cellIs" priority="36" dxfId="87" operator="equal" stopIfTrue="1">
      <formula>"CW 3240-R7"</formula>
    </cfRule>
  </conditionalFormatting>
  <conditionalFormatting sqref="D57">
    <cfRule type="cellIs" priority="31" dxfId="87" operator="equal" stopIfTrue="1">
      <formula>"CW 2130-R11"</formula>
    </cfRule>
    <cfRule type="cellIs" priority="32" dxfId="87" operator="equal" stopIfTrue="1">
      <formula>"CW 3120-R2"</formula>
    </cfRule>
    <cfRule type="cellIs" priority="33" dxfId="87" operator="equal" stopIfTrue="1">
      <formula>"CW 3240-R7"</formula>
    </cfRule>
  </conditionalFormatting>
  <conditionalFormatting sqref="D47 D52">
    <cfRule type="cellIs" priority="28" dxfId="87" operator="equal" stopIfTrue="1">
      <formula>"CW 2130-R11"</formula>
    </cfRule>
    <cfRule type="cellIs" priority="29" dxfId="87" operator="equal" stopIfTrue="1">
      <formula>"CW 3120-R2"</formula>
    </cfRule>
    <cfRule type="cellIs" priority="30" dxfId="87" operator="equal" stopIfTrue="1">
      <formula>"CW 3240-R7"</formula>
    </cfRule>
  </conditionalFormatting>
  <conditionalFormatting sqref="D51">
    <cfRule type="cellIs" priority="25" dxfId="87" operator="equal" stopIfTrue="1">
      <formula>"CW 2130-R11"</formula>
    </cfRule>
    <cfRule type="cellIs" priority="26" dxfId="87" operator="equal" stopIfTrue="1">
      <formula>"CW 3120-R2"</formula>
    </cfRule>
    <cfRule type="cellIs" priority="27" dxfId="87" operator="equal" stopIfTrue="1">
      <formula>"CW 3240-R7"</formula>
    </cfRule>
  </conditionalFormatting>
  <conditionalFormatting sqref="D43 D45">
    <cfRule type="cellIs" priority="22" dxfId="87" operator="equal" stopIfTrue="1">
      <formula>"CW 2130-R11"</formula>
    </cfRule>
    <cfRule type="cellIs" priority="23" dxfId="87" operator="equal" stopIfTrue="1">
      <formula>"CW 3120-R2"</formula>
    </cfRule>
    <cfRule type="cellIs" priority="24" dxfId="87" operator="equal" stopIfTrue="1">
      <formula>"CW 3240-R7"</formula>
    </cfRule>
  </conditionalFormatting>
  <conditionalFormatting sqref="D44">
    <cfRule type="cellIs" priority="19" dxfId="87" operator="equal" stopIfTrue="1">
      <formula>"CW 2130-R11"</formula>
    </cfRule>
    <cfRule type="cellIs" priority="20" dxfId="87" operator="equal" stopIfTrue="1">
      <formula>"CW 3120-R2"</formula>
    </cfRule>
    <cfRule type="cellIs" priority="21" dxfId="87" operator="equal" stopIfTrue="1">
      <formula>"CW 3240-R7"</formula>
    </cfRule>
  </conditionalFormatting>
  <conditionalFormatting sqref="D9:D12">
    <cfRule type="cellIs" priority="16" dxfId="87" operator="equal" stopIfTrue="1">
      <formula>"CW 2130-R11"</formula>
    </cfRule>
    <cfRule type="cellIs" priority="17" dxfId="87" operator="equal" stopIfTrue="1">
      <formula>"CW 3120-R2"</formula>
    </cfRule>
    <cfRule type="cellIs" priority="18" dxfId="87" operator="equal" stopIfTrue="1">
      <formula>"CW 3240-R7"</formula>
    </cfRule>
  </conditionalFormatting>
  <conditionalFormatting sqref="D13:D16">
    <cfRule type="cellIs" priority="13" dxfId="87" operator="equal" stopIfTrue="1">
      <formula>"CW 2130-R11"</formula>
    </cfRule>
    <cfRule type="cellIs" priority="14" dxfId="87" operator="equal" stopIfTrue="1">
      <formula>"CW 3120-R2"</formula>
    </cfRule>
    <cfRule type="cellIs" priority="15" dxfId="87" operator="equal" stopIfTrue="1">
      <formula>"CW 3240-R7"</formula>
    </cfRule>
  </conditionalFormatting>
  <conditionalFormatting sqref="D41:D42">
    <cfRule type="cellIs" priority="10" dxfId="87" operator="equal" stopIfTrue="1">
      <formula>"CW 2130-R11"</formula>
    </cfRule>
    <cfRule type="cellIs" priority="11" dxfId="87" operator="equal" stopIfTrue="1">
      <formula>"CW 3120-R2"</formula>
    </cfRule>
    <cfRule type="cellIs" priority="12" dxfId="87" operator="equal" stopIfTrue="1">
      <formula>"CW 3240-R7"</formula>
    </cfRule>
  </conditionalFormatting>
  <conditionalFormatting sqref="D53">
    <cfRule type="cellIs" priority="7" dxfId="87" operator="equal" stopIfTrue="1">
      <formula>"CW 2130-R11"</formula>
    </cfRule>
    <cfRule type="cellIs" priority="8" dxfId="87" operator="equal" stopIfTrue="1">
      <formula>"CW 3120-R2"</formula>
    </cfRule>
    <cfRule type="cellIs" priority="9" dxfId="87" operator="equal" stopIfTrue="1">
      <formula>"CW 3240-R7"</formula>
    </cfRule>
  </conditionalFormatting>
  <conditionalFormatting sqref="D54">
    <cfRule type="cellIs" priority="4" dxfId="87" operator="equal" stopIfTrue="1">
      <formula>"CW 2130-R11"</formula>
    </cfRule>
    <cfRule type="cellIs" priority="5" dxfId="87" operator="equal" stopIfTrue="1">
      <formula>"CW 3120-R2"</formula>
    </cfRule>
    <cfRule type="cellIs" priority="6" dxfId="87" operator="equal" stopIfTrue="1">
      <formula>"CW 3240-R7"</formula>
    </cfRule>
  </conditionalFormatting>
  <conditionalFormatting sqref="D48:D50">
    <cfRule type="cellIs" priority="1" dxfId="87" operator="equal" stopIfTrue="1">
      <formula>"CW 2130-R11"</formula>
    </cfRule>
    <cfRule type="cellIs" priority="2" dxfId="87" operator="equal" stopIfTrue="1">
      <formula>"CW 3120-R2"</formula>
    </cfRule>
    <cfRule type="cellIs" priority="3" dxfId="87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4:G38 G16 G18 G24 G26:G29 G31:G32 G60 G11:G13 G56 G58 G20:G22 G40:G43 G8:G9 G46:G47 G50 G52:G54">
      <formula1>IF(G34&gt;=0.01,ROUND(G34,2),0.01)</formula1>
    </dataValidation>
    <dataValidation type="custom" allowBlank="1" showInputMessage="1" showErrorMessage="1" error="If you can enter a Unit  Price in this cell, pLease contact the Contract Administrator immediately!" sqref="G10 G15 G17 G19 G23 G25 G33 G30 G39 G45 G48:G49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379-2015 
&amp;XTemplate Version: C420150116-RW&amp;R&amp;10Bid Submission
Page &amp;P+3 of 10</oddHeader>
    <oddFooter xml:space="preserve">&amp;R__________________
Name of Bidder                    </oddFooter>
  </headerFooter>
  <rowBreaks count="1" manualBreakCount="1">
    <brk id="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April 22 nd. 
File Size 78848</dc:description>
  <cp:lastModifiedBy>Vilko Maroti</cp:lastModifiedBy>
  <cp:lastPrinted>2015-04-15T21:17:34Z</cp:lastPrinted>
  <dcterms:created xsi:type="dcterms:W3CDTF">1999-03-31T15:44:33Z</dcterms:created>
  <dcterms:modified xsi:type="dcterms:W3CDTF">2015-04-24T13:23:11Z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_AdHocReviewCycleID">
    <vt:i4>-2107022495</vt:i4>
  </property>
  <property fmtid="{D5CDD505-2E9C-101B-9397-08002B2CF9AE}" pid="5" name="_EmailSubject">
    <vt:lpwstr>Bid Opportunity 379-2015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