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2390" windowHeight="13050" activeTab="0"/>
  </bookViews>
  <sheets>
    <sheet name="23-2015 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PAGE1OF13" localSheetId="0">'[1]FORM B; PRICES'!#REF!</definedName>
    <definedName name="PAGE1OF13">'[1]FORM B; PRICES'!#REF!</definedName>
    <definedName name="_xlnm.Print_Area" localSheetId="0">'23-2015 Form B'!$B$1:$H$200</definedName>
    <definedName name="_xlnm.Print_Titles" localSheetId="0">'23-2015 Form B'!$4:$4</definedName>
    <definedName name="TEMP" localSheetId="0">'[1]FORM B; PRICES'!#REF!</definedName>
    <definedName name="TEMP">'[1]FORM B; PRICES'!#REF!</definedName>
    <definedName name="TENDERNO.181-" localSheetId="0">'[1]FORM B; PRICES'!#REF!</definedName>
    <definedName name="TENDERNO.181-">'[1]FORM B; PRICES'!#REF!</definedName>
    <definedName name="TENDERSUBMISSI" localSheetId="0">'[1]FORM B; PRICES'!#REF!</definedName>
    <definedName name="TENDERSUBMISSI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<sst xmlns="http://schemas.openxmlformats.org/spreadsheetml/2006/main" count="780" uniqueCount="316">
  <si>
    <t>CODE</t>
  </si>
  <si>
    <t>ITEM</t>
  </si>
  <si>
    <t>DESCRIPTION</t>
  </si>
  <si>
    <t>UNIT</t>
  </si>
  <si>
    <t>APPROX. QUANTITY</t>
  </si>
  <si>
    <t>UNIT PRICE</t>
  </si>
  <si>
    <t>AMOUNT</t>
  </si>
  <si>
    <t>EARTH AND BASE WORKS</t>
  </si>
  <si>
    <t>m³</t>
  </si>
  <si>
    <t>A003</t>
  </si>
  <si>
    <t>Excavation</t>
  </si>
  <si>
    <t>A004</t>
  </si>
  <si>
    <t>Sub-Grade Compaction</t>
  </si>
  <si>
    <t>m²</t>
  </si>
  <si>
    <t>A007</t>
  </si>
  <si>
    <t>Crushed Sub-base Material</t>
  </si>
  <si>
    <t>i)</t>
  </si>
  <si>
    <t xml:space="preserve">50 mm </t>
  </si>
  <si>
    <t/>
  </si>
  <si>
    <t>tonne</t>
  </si>
  <si>
    <t>ii)</t>
  </si>
  <si>
    <t>A010</t>
  </si>
  <si>
    <t>Supplying and Placing Base Course Material</t>
  </si>
  <si>
    <t>A012</t>
  </si>
  <si>
    <t>Grading of Boulevards</t>
  </si>
  <si>
    <t>each</t>
  </si>
  <si>
    <t>Separation / Reinforcement Geotextile Fabric</t>
  </si>
  <si>
    <t>ROADWORK - REMOVALS/RENEWALS</t>
  </si>
  <si>
    <t>B001</t>
  </si>
  <si>
    <t>Pavement Removal</t>
  </si>
  <si>
    <t>B002</t>
  </si>
  <si>
    <t>Concrete Pavement</t>
  </si>
  <si>
    <t>B003</t>
  </si>
  <si>
    <t>Asphalt Pavement</t>
  </si>
  <si>
    <t>iv)</t>
  </si>
  <si>
    <t>200 mm Concrete Pavement (Reinforced)</t>
  </si>
  <si>
    <t>B064-72</t>
  </si>
  <si>
    <t>Slab Replacement - Early Opening (72 hour)</t>
  </si>
  <si>
    <t>B071-72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</si>
  <si>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</si>
  <si>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</si>
  <si>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</si>
  <si>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</si>
  <si>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</si>
  <si>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</si>
  <si>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</si>
  <si>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</si>
  <si>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a)</t>
  </si>
  <si>
    <t>m</t>
  </si>
  <si>
    <t>Type IA</t>
  </si>
  <si>
    <t>Tie-ins and Approaches</t>
  </si>
  <si>
    <t>B200</t>
  </si>
  <si>
    <t>Planing of Pavement</t>
  </si>
  <si>
    <t xml:space="preserve">CW 3450-R5 </t>
  </si>
  <si>
    <t>B201</t>
  </si>
  <si>
    <t>0 - 50 mm Depth (Asphalt)</t>
  </si>
  <si>
    <t>ROADWORK - NEW CONSTRUCTION</t>
  </si>
  <si>
    <t>C001</t>
  </si>
  <si>
    <t>Concrete Pavements, Median Slabs, Bull-noses, and Safety Medians</t>
  </si>
  <si>
    <t>C032</t>
  </si>
  <si>
    <t>Concrete Curbs, Curb and Gutter, and Splash Strips</t>
  </si>
  <si>
    <t>C055</t>
  </si>
  <si>
    <t xml:space="preserve">Construction of Asphaltic Concrete Pavements </t>
  </si>
  <si>
    <t>C059</t>
  </si>
  <si>
    <t>C060</t>
  </si>
  <si>
    <t>ASSOCIATED DRAINAGE AND UNDERGROUND WORKS</t>
  </si>
  <si>
    <t>E007A</t>
  </si>
  <si>
    <t xml:space="preserve">Remove and Replace Existing Catch Basin  </t>
  </si>
  <si>
    <t>E012</t>
  </si>
  <si>
    <t>Drainage Connection Pipe</t>
  </si>
  <si>
    <t>E023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</si>
  <si>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</si>
  <si>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</si>
  <si>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</si>
  <si>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</si>
  <si>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</si>
  <si>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</si>
  <si>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</si>
  <si>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</si>
  <si>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</si>
  <si>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E051</t>
  </si>
  <si>
    <t>Installation of Subdrains</t>
  </si>
  <si>
    <t>ADJUSTMENTS</t>
  </si>
  <si>
    <t>F001</t>
  </si>
  <si>
    <t>Adjustment of Catch Basins / Manholes Frames</t>
  </si>
  <si>
    <t>CW 3210-R7</t>
  </si>
  <si>
    <t>F002</t>
  </si>
  <si>
    <t>Replacing Existing Risers</t>
  </si>
  <si>
    <t>F002A</t>
  </si>
  <si>
    <t>Pre-cast Concrete Risers</t>
  </si>
  <si>
    <t>vert. m</t>
  </si>
  <si>
    <t>F003</t>
  </si>
  <si>
    <t>Lifter Rings</t>
  </si>
  <si>
    <t>F004</t>
  </si>
  <si>
    <t>38 mm</t>
  </si>
  <si>
    <t>F005</t>
  </si>
  <si>
    <t>51 mm</t>
  </si>
  <si>
    <t>LANDSCAPING</t>
  </si>
  <si>
    <t>G001</t>
  </si>
  <si>
    <t>Sodding</t>
  </si>
  <si>
    <t>CW 3510-R9</t>
  </si>
  <si>
    <t>G003</t>
  </si>
  <si>
    <t xml:space="preserve"> width &gt; or = 600 mm</t>
  </si>
  <si>
    <t>CW 2130-R12</t>
  </si>
  <si>
    <t>CW 3120-R4</t>
  </si>
  <si>
    <t>A022B</t>
  </si>
  <si>
    <t xml:space="preserve">CW 3130-R4 </t>
  </si>
  <si>
    <t xml:space="preserve">CW 3240-R10 </t>
  </si>
  <si>
    <t xml:space="preserve">CW 3230-R8
</t>
  </si>
  <si>
    <t xml:space="preserve">CW 3410-R10 </t>
  </si>
  <si>
    <t>CW 3110-R19</t>
  </si>
  <si>
    <t>CW 3310-R16</t>
  </si>
  <si>
    <t>Subtotal:</t>
  </si>
  <si>
    <t>iii)</t>
  </si>
  <si>
    <t>150 mm</t>
  </si>
  <si>
    <t>A008E</t>
  </si>
  <si>
    <t>SD-203B</t>
  </si>
  <si>
    <t>E004</t>
  </si>
  <si>
    <t>F009</t>
  </si>
  <si>
    <t>Adjustment of Valve Boxes</t>
  </si>
  <si>
    <t>F010</t>
  </si>
  <si>
    <t>Valve Box Extensions</t>
  </si>
  <si>
    <t>B154rl</t>
  </si>
  <si>
    <t>Concrete Curb Renewal</t>
  </si>
  <si>
    <t>B155rl</t>
  </si>
  <si>
    <t>SD-205,
SD-206A</t>
  </si>
  <si>
    <t>B156rl</t>
  </si>
  <si>
    <t>Less than 3 m</t>
  </si>
  <si>
    <t>B157rl</t>
  </si>
  <si>
    <t>b)</t>
  </si>
  <si>
    <t>3 m to 30 m</t>
  </si>
  <si>
    <t>Barrier (180 mm reveal ht, Dowelled)</t>
  </si>
  <si>
    <t>C037</t>
  </si>
  <si>
    <t>v)</t>
  </si>
  <si>
    <t>Construction of  Modified Barrier  (180 mm ht, Integral)</t>
  </si>
  <si>
    <t>E032</t>
  </si>
  <si>
    <t>Connecting to Existing Manhole</t>
  </si>
  <si>
    <t>E033</t>
  </si>
  <si>
    <t>RECONSTRUCTION: LOGAN AVENUE - OMANDS CREEK BOULEVARD TO 2200 LOGAN AVENUE</t>
  </si>
  <si>
    <t>C008</t>
  </si>
  <si>
    <t>Construction of 200 mm Concrete Pavement (Reinforced)</t>
  </si>
  <si>
    <t>A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</si>
  <si>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</si>
  <si>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</si>
  <si>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</si>
  <si>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</si>
  <si>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</si>
  <si>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</si>
  <si>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</si>
  <si>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</si>
  <si>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</si>
  <si>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</si>
  <si>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</si>
  <si>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</si>
  <si>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</si>
  <si>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</si>
  <si>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A.16</t>
  </si>
  <si>
    <t>A.18</t>
  </si>
  <si>
    <t>A.19</t>
  </si>
  <si>
    <t>A.21</t>
  </si>
  <si>
    <t>A.22</t>
  </si>
  <si>
    <t>A.23</t>
  </si>
  <si>
    <t>A.24</t>
  </si>
  <si>
    <t>A.25</t>
  </si>
  <si>
    <t>A.26</t>
  </si>
  <si>
    <t>A.27</t>
  </si>
  <si>
    <t>B</t>
  </si>
  <si>
    <t>REHABILITATION: OMANDS CREEK BOULEVARD - LOGAN AVENUE TO BROOKSIDE BLVD</t>
  </si>
  <si>
    <t>B.1</t>
  </si>
  <si>
    <t>B.2</t>
  </si>
  <si>
    <t>A007A</t>
  </si>
  <si>
    <t>B.3</t>
  </si>
  <si>
    <t>B.6</t>
  </si>
  <si>
    <t>B.5</t>
  </si>
  <si>
    <t>B077-72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</si>
  <si>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</si>
  <si>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</si>
  <si>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</si>
  <si>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</si>
  <si>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</si>
  <si>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</si>
  <si>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</si>
  <si>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</si>
  <si>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</si>
  <si>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B.7</t>
  </si>
  <si>
    <t>B.8</t>
  </si>
  <si>
    <t>B.9</t>
  </si>
  <si>
    <t>Barrier (150 mm reveal ht, Dowelled)</t>
  </si>
  <si>
    <t>B158rl</t>
  </si>
  <si>
    <t xml:space="preserve">c) </t>
  </si>
  <si>
    <t xml:space="preserve"> Greater than 30 m</t>
  </si>
  <si>
    <t>B167rl</t>
  </si>
  <si>
    <t>Modified Barrier (150 mm reveal ht, Dowelled)</t>
  </si>
  <si>
    <t>B190</t>
  </si>
  <si>
    <t>B.10</t>
  </si>
  <si>
    <t xml:space="preserve">Construction of Asphaltic Concrete Overlay </t>
  </si>
  <si>
    <t>B191</t>
  </si>
  <si>
    <t>Main Line Paving</t>
  </si>
  <si>
    <t>B193</t>
  </si>
  <si>
    <t>B194</t>
  </si>
  <si>
    <t>B195</t>
  </si>
  <si>
    <t>B.11</t>
  </si>
  <si>
    <t>JOINT AND CRACK SEALING</t>
  </si>
  <si>
    <t>D006</t>
  </si>
  <si>
    <t>B.13</t>
  </si>
  <si>
    <t xml:space="preserve">Reflective Crack Maintenance </t>
  </si>
  <si>
    <t>CW 3250-R7</t>
  </si>
  <si>
    <t>C.1</t>
  </si>
  <si>
    <t>B.14</t>
  </si>
  <si>
    <t>E007B</t>
  </si>
  <si>
    <t>SD-024</t>
  </si>
  <si>
    <t>B.15</t>
  </si>
  <si>
    <t>E026</t>
  </si>
  <si>
    <t>AP-006 - Standard Grated Cover for Standard Frame</t>
  </si>
  <si>
    <t>B.16</t>
  </si>
  <si>
    <t>E050A</t>
  </si>
  <si>
    <t>B.17</t>
  </si>
  <si>
    <t>Catch Basin Cleaning</t>
  </si>
  <si>
    <t>CW 2140-R3</t>
  </si>
  <si>
    <t>B.18</t>
  </si>
  <si>
    <t>B.19</t>
  </si>
  <si>
    <t>B.20</t>
  </si>
  <si>
    <t>B.21</t>
  </si>
  <si>
    <t>B.22</t>
  </si>
  <si>
    <t>F015</t>
  </si>
  <si>
    <t>B.23</t>
  </si>
  <si>
    <t>Adjustment of Curb and Gutter Inlet Frames</t>
  </si>
  <si>
    <t>B.24</t>
  </si>
  <si>
    <t>G002</t>
  </si>
  <si>
    <t xml:space="preserve"> width &lt; 600 mm</t>
  </si>
  <si>
    <t>C</t>
  </si>
  <si>
    <t>C.6</t>
  </si>
  <si>
    <t>B093A</t>
  </si>
  <si>
    <t>C.7</t>
  </si>
  <si>
    <t>Partial Depth Planing of Existing Joints</t>
  </si>
  <si>
    <t>E16</t>
  </si>
  <si>
    <t>B093B</t>
  </si>
  <si>
    <t>C.8</t>
  </si>
  <si>
    <t>Asphalt Patching of Partial Depth Joints</t>
  </si>
  <si>
    <t>C.9</t>
  </si>
  <si>
    <t>C.10</t>
  </si>
  <si>
    <t>B114rl</t>
  </si>
  <si>
    <t>C.12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</si>
  <si>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</si>
  <si>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</si>
  <si>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</si>
  <si>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</si>
  <si>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</si>
  <si>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B119rl</t>
  </si>
  <si>
    <t>Less than 5 sq.m.</t>
  </si>
  <si>
    <t>B120rl</t>
  </si>
  <si>
    <t>5 sq.m. to 20 sq.m.</t>
  </si>
  <si>
    <t>B123rl</t>
  </si>
  <si>
    <t>Monolithic Curb and Sidewalk</t>
  </si>
  <si>
    <t>SD-228B</t>
  </si>
  <si>
    <t>C.13</t>
  </si>
  <si>
    <t>B170rl</t>
  </si>
  <si>
    <t>Curb and Gutter (150 mm reveal ht, Barrier, Integral, 600 mm width, 150 mm Plain Concrete Pavement)</t>
  </si>
  <si>
    <t>SD-200</t>
  </si>
  <si>
    <t>B171rl</t>
  </si>
  <si>
    <t>B172rl</t>
  </si>
  <si>
    <t>B173rl</t>
  </si>
  <si>
    <t>Greater than 30 m</t>
  </si>
  <si>
    <t>B174rl</t>
  </si>
  <si>
    <t>Curb and Gutter (150 mm reveal ht, Modified Barrier, Integral,  - 600 mm width, 150 mm Plain Concrete Pavement)</t>
  </si>
  <si>
    <t>SD-200            SD-203B</t>
  </si>
  <si>
    <t>B176rl</t>
  </si>
  <si>
    <t>C.14</t>
  </si>
  <si>
    <t>C.15</t>
  </si>
  <si>
    <t>B219</t>
  </si>
  <si>
    <t>C.16</t>
  </si>
  <si>
    <t>Detectable Warning Surface Tiles</t>
  </si>
  <si>
    <t>CW 3326-R2</t>
  </si>
  <si>
    <t>C.18</t>
  </si>
  <si>
    <t>C.19</t>
  </si>
  <si>
    <t>C.20</t>
  </si>
  <si>
    <t>C.21</t>
  </si>
  <si>
    <t>REHABILITATION: SHEPPARD STREET - INKSTER BOULEVARD TO CHURCH AVENUE</t>
  </si>
  <si>
    <t>Total Price</t>
  </si>
  <si>
    <t>TOTAL BID PRICE  (GST EXTRA)</t>
  </si>
  <si>
    <t>(in figures)</t>
  </si>
  <si>
    <t>SPEC.
REF.</t>
  </si>
  <si>
    <t>A022A</t>
  </si>
  <si>
    <t>Supply and Install Geogrid</t>
  </si>
  <si>
    <t>CW 3135-R1</t>
  </si>
  <si>
    <t>A.15</t>
  </si>
  <si>
    <t>A.17</t>
  </si>
  <si>
    <t>A.20</t>
  </si>
  <si>
    <t>B.4</t>
  </si>
  <si>
    <t>B.12</t>
  </si>
  <si>
    <t>B.25</t>
  </si>
  <si>
    <t>B.26</t>
  </si>
  <si>
    <t>B.27</t>
  </si>
  <si>
    <t>C.2</t>
  </si>
  <si>
    <t>C.3</t>
  </si>
  <si>
    <t>C.4</t>
  </si>
  <si>
    <t>C.5</t>
  </si>
  <si>
    <t>C.17</t>
  </si>
  <si>
    <t>C.22</t>
  </si>
  <si>
    <t>C.11</t>
  </si>
  <si>
    <t>B122rl</t>
  </si>
  <si>
    <t>Bullnose</t>
  </si>
  <si>
    <t>SD-227C</t>
  </si>
  <si>
    <t>FORM B: PRICES</t>
  </si>
  <si>
    <t>(SEE B4)</t>
  </si>
  <si>
    <t>UNIT PRICES</t>
  </si>
  <si>
    <t>C034</t>
  </si>
  <si>
    <t>Construction of Barrier (180 mm ht, Separate)</t>
  </si>
  <si>
    <t>SD-203A</t>
  </si>
  <si>
    <t>TF 122 Modified Barrier Curb and Gutter Inlet Frame and Box</t>
  </si>
  <si>
    <t xml:space="preserve">TF 122 Modified Barrier Curb and Gutter Inlet Cover </t>
  </si>
  <si>
    <t>E070</t>
  </si>
  <si>
    <t>C.23</t>
  </si>
  <si>
    <t>E15</t>
  </si>
  <si>
    <t>SD-024, 1800 mm deep</t>
  </si>
  <si>
    <t>250 mm Catch Basin Lead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</si>
</sst>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8"/>
      <name val="Arial"/>
      <family val="2"/>
    </font>
    <font>
      <strike/>
      <sz val="10"/>
      <color indexed="8"/>
      <name val="MS Sans Serif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7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3" fontId="11" fillId="0" borderId="4" applyFill="0">
      <alignment horizontal="centerContinuous" wrapText="1"/>
      <protection/>
    </xf>
    <xf numFmtId="173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0" fontId="8" fillId="0" borderId="1" applyFill="0">
      <alignment/>
      <protection/>
    </xf>
    <xf numFmtId="175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/>
      <protection/>
    </xf>
    <xf numFmtId="176" fontId="8" fillId="0" borderId="3" applyFill="0">
      <alignment horizontal="right"/>
      <protection/>
    </xf>
    <xf numFmtId="0" fontId="12" fillId="20" borderId="5" applyNumberFormat="0" applyAlignment="0" applyProtection="0"/>
    <xf numFmtId="0" fontId="13" fillId="21" borderId="6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3" borderId="0">
      <alignment/>
      <protection/>
    </xf>
    <xf numFmtId="0" fontId="26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4" borderId="11" applyNumberFormat="0" applyFont="0" applyAlignment="0" applyProtection="0"/>
    <xf numFmtId="184" fontId="9" fillId="0" borderId="3" applyNumberFormat="0" applyFont="0" applyFill="0" applyBorder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0" fontId="28" fillId="0" borderId="0">
      <alignment horizontal="right"/>
      <protection/>
    </xf>
    <xf numFmtId="0" fontId="29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30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77" fontId="32" fillId="0" borderId="0" applyFill="0">
      <alignment horizontal="left"/>
      <protection/>
    </xf>
    <xf numFmtId="178" fontId="33" fillId="0" borderId="0" applyFill="0">
      <alignment horizontal="right"/>
      <protection/>
    </xf>
    <xf numFmtId="0" fontId="8" fillId="0" borderId="13" applyFill="0">
      <alignment/>
      <protection/>
    </xf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" fontId="48" fillId="0" borderId="1" xfId="73" applyNumberFormat="1" applyFont="1" applyFill="1" applyBorder="1" applyAlignment="1" applyProtection="1">
      <alignment horizontal="right" vertical="top" wrapText="1"/>
      <protection/>
    </xf>
    <xf numFmtId="173" fontId="48" fillId="0" borderId="1" xfId="73" applyNumberFormat="1" applyFont="1" applyFill="1" applyBorder="1" applyAlignment="1" applyProtection="1">
      <alignment horizontal="center" vertical="top" wrapText="1"/>
      <protection/>
    </xf>
    <xf numFmtId="191" fontId="48" fillId="0" borderId="1" xfId="73" applyNumberFormat="1" applyFont="1" applyFill="1" applyBorder="1" applyAlignment="1" applyProtection="1">
      <alignment vertical="top"/>
      <protection locked="0"/>
    </xf>
    <xf numFmtId="173" fontId="48" fillId="0" borderId="1" xfId="73" applyNumberFormat="1" applyFont="1" applyFill="1" applyBorder="1" applyAlignment="1" applyProtection="1">
      <alignment horizontal="left" vertical="top" wrapText="1"/>
      <protection/>
    </xf>
    <xf numFmtId="0" fontId="48" fillId="0" borderId="1" xfId="73" applyNumberFormat="1" applyFont="1" applyFill="1" applyBorder="1" applyAlignment="1" applyProtection="1">
      <alignment horizontal="center" vertical="top" wrapText="1"/>
      <protection/>
    </xf>
    <xf numFmtId="1" fontId="48" fillId="0" borderId="1" xfId="73" applyNumberFormat="1" applyFont="1" applyFill="1" applyBorder="1" applyAlignment="1" applyProtection="1">
      <alignment horizontal="right" vertical="top"/>
      <protection/>
    </xf>
    <xf numFmtId="185" fontId="48" fillId="0" borderId="1" xfId="74" applyNumberFormat="1" applyFont="1" applyFill="1" applyBorder="1" applyAlignment="1" applyProtection="1">
      <alignment horizontal="left" vertical="top" wrapText="1"/>
      <protection/>
    </xf>
    <xf numFmtId="173" fontId="48" fillId="0" borderId="1" xfId="74" applyNumberFormat="1" applyFont="1" applyFill="1" applyBorder="1" applyAlignment="1" applyProtection="1">
      <alignment horizontal="left" vertical="top" wrapText="1"/>
      <protection/>
    </xf>
    <xf numFmtId="173" fontId="26" fillId="25" borderId="1" xfId="74" applyNumberFormat="1" applyFont="1" applyFill="1" applyBorder="1" applyAlignment="1" applyProtection="1">
      <alignment horizontal="center" vertical="top" wrapText="1"/>
      <protection/>
    </xf>
    <xf numFmtId="0" fontId="48" fillId="0" borderId="1" xfId="74" applyNumberFormat="1" applyFont="1" applyFill="1" applyBorder="1" applyAlignment="1" applyProtection="1">
      <alignment horizontal="center" vertical="top" wrapText="1"/>
      <protection/>
    </xf>
    <xf numFmtId="1" fontId="48" fillId="0" borderId="1" xfId="74" applyNumberFormat="1" applyFont="1" applyFill="1" applyBorder="1" applyAlignment="1" applyProtection="1">
      <alignment horizontal="right" vertical="top"/>
      <protection/>
    </xf>
    <xf numFmtId="185" fontId="48" fillId="0" borderId="1" xfId="77" applyNumberFormat="1" applyFont="1" applyFill="1" applyBorder="1" applyAlignment="1" applyProtection="1">
      <alignment horizontal="left" vertical="top" wrapText="1"/>
      <protection/>
    </xf>
    <xf numFmtId="173" fontId="48" fillId="0" borderId="1" xfId="77" applyNumberFormat="1" applyFont="1" applyFill="1" applyBorder="1" applyAlignment="1" applyProtection="1">
      <alignment horizontal="left" vertical="top" wrapText="1"/>
      <protection/>
    </xf>
    <xf numFmtId="173" fontId="48" fillId="0" borderId="1" xfId="77" applyNumberFormat="1" applyFont="1" applyFill="1" applyBorder="1" applyAlignment="1" applyProtection="1">
      <alignment horizontal="center" vertical="top" wrapText="1"/>
      <protection/>
    </xf>
    <xf numFmtId="0" fontId="48" fillId="0" borderId="1" xfId="77" applyNumberFormat="1" applyFont="1" applyFill="1" applyBorder="1" applyAlignment="1" applyProtection="1">
      <alignment horizontal="center" vertical="top" wrapText="1"/>
      <protection/>
    </xf>
    <xf numFmtId="1" fontId="48" fillId="0" borderId="1" xfId="77" applyNumberFormat="1" applyFont="1" applyFill="1" applyBorder="1" applyAlignment="1" applyProtection="1">
      <alignment horizontal="right" vertical="top"/>
      <protection/>
    </xf>
    <xf numFmtId="185" fontId="49" fillId="0" borderId="15" xfId="74" applyNumberFormat="1" applyFont="1" applyFill="1" applyBorder="1" applyAlignment="1" applyProtection="1">
      <alignment horizontal="center" vertical="center" wrapText="1"/>
      <protection/>
    </xf>
    <xf numFmtId="173" fontId="49" fillId="0" borderId="15" xfId="74" applyNumberFormat="1" applyFont="1" applyFill="1" applyBorder="1" applyAlignment="1" applyProtection="1">
      <alignment vertical="center" wrapText="1"/>
      <protection/>
    </xf>
    <xf numFmtId="173" fontId="48" fillId="0" borderId="15" xfId="74" applyNumberFormat="1" applyFont="1" applyFill="1" applyBorder="1" applyAlignment="1" applyProtection="1">
      <alignment horizontal="centerContinuous" wrapText="1"/>
      <protection/>
    </xf>
    <xf numFmtId="173" fontId="48" fillId="0" borderId="1" xfId="74" applyNumberFormat="1" applyFont="1" applyFill="1" applyBorder="1" applyAlignment="1" applyProtection="1">
      <alignment horizontal="center" vertical="top" wrapText="1"/>
      <protection/>
    </xf>
    <xf numFmtId="1" fontId="48" fillId="0" borderId="1" xfId="74" applyNumberFormat="1" applyFont="1" applyFill="1" applyBorder="1" applyAlignment="1" applyProtection="1">
      <alignment horizontal="right" vertical="top" wrapText="1"/>
      <protection/>
    </xf>
    <xf numFmtId="185" fontId="48" fillId="0" borderId="1" xfId="74" applyNumberFormat="1" applyFont="1" applyFill="1" applyBorder="1" applyAlignment="1" applyProtection="1">
      <alignment horizontal="center" vertical="top" wrapText="1"/>
      <protection/>
    </xf>
    <xf numFmtId="191" fontId="48" fillId="0" borderId="1" xfId="74" applyNumberFormat="1" applyFont="1" applyFill="1" applyBorder="1" applyAlignment="1" applyProtection="1">
      <alignment vertical="top"/>
      <protection locked="0"/>
    </xf>
    <xf numFmtId="185" fontId="36" fillId="0" borderId="1" xfId="73" applyNumberFormat="1" applyFont="1" applyFill="1" applyBorder="1" applyAlignment="1" applyProtection="1">
      <alignment horizontal="left" vertical="top" wrapText="1"/>
      <protection/>
    </xf>
    <xf numFmtId="173" fontId="36" fillId="0" borderId="1" xfId="73" applyNumberFormat="1" applyFont="1" applyFill="1" applyBorder="1" applyAlignment="1" applyProtection="1">
      <alignment horizontal="left" vertical="top" wrapText="1"/>
      <protection/>
    </xf>
    <xf numFmtId="173" fontId="36" fillId="0" borderId="1" xfId="73" applyNumberFormat="1" applyFont="1" applyFill="1" applyBorder="1" applyAlignment="1" applyProtection="1">
      <alignment horizontal="center" vertical="top" wrapText="1"/>
      <protection/>
    </xf>
    <xf numFmtId="0" fontId="36" fillId="0" borderId="1" xfId="73" applyNumberFormat="1" applyFont="1" applyFill="1" applyBorder="1" applyAlignment="1" applyProtection="1">
      <alignment horizontal="center" vertical="top" wrapText="1"/>
      <protection/>
    </xf>
    <xf numFmtId="1" fontId="36" fillId="0" borderId="1" xfId="73" applyNumberFormat="1" applyFont="1" applyFill="1" applyBorder="1" applyAlignment="1" applyProtection="1">
      <alignment horizontal="right" vertical="top" wrapText="1"/>
      <protection/>
    </xf>
    <xf numFmtId="191" fontId="36" fillId="0" borderId="1" xfId="73" applyNumberFormat="1" applyFont="1" applyFill="1" applyBorder="1" applyAlignment="1" applyProtection="1">
      <alignment vertical="top"/>
      <protection locked="0"/>
    </xf>
    <xf numFmtId="1" fontId="48" fillId="0" borderId="1" xfId="77" applyNumberFormat="1" applyFont="1" applyFill="1" applyBorder="1" applyAlignment="1" applyProtection="1">
      <alignment horizontal="right" vertical="top" wrapText="1"/>
      <protection/>
    </xf>
    <xf numFmtId="185" fontId="48" fillId="0" borderId="1" xfId="73" applyNumberFormat="1" applyFont="1" applyFill="1" applyBorder="1" applyAlignment="1" applyProtection="1">
      <alignment horizontal="left" vertical="top" wrapText="1"/>
      <protection/>
    </xf>
    <xf numFmtId="185" fontId="48" fillId="0" borderId="1" xfId="73" applyNumberFormat="1" applyFont="1" applyFill="1" applyBorder="1" applyAlignment="1" applyProtection="1">
      <alignment horizontal="center" vertical="top" wrapText="1"/>
      <protection/>
    </xf>
    <xf numFmtId="4" fontId="36" fillId="25" borderId="16" xfId="73" applyNumberFormat="1" applyFont="1" applyFill="1" applyBorder="1" applyAlignment="1" applyProtection="1">
      <alignment horizontal="center" vertical="top" wrapText="1"/>
      <protection/>
    </xf>
    <xf numFmtId="187" fontId="36" fillId="25" borderId="16" xfId="74" applyNumberFormat="1" applyFont="1" applyFill="1" applyBorder="1" applyAlignment="1" applyProtection="1">
      <alignment horizontal="center" vertical="top"/>
      <protection/>
    </xf>
    <xf numFmtId="187" fontId="36" fillId="25" borderId="16" xfId="77" applyNumberFormat="1" applyFont="1" applyFill="1" applyBorder="1" applyAlignment="1" applyProtection="1">
      <alignment horizontal="center" vertical="top"/>
      <protection/>
    </xf>
    <xf numFmtId="187" fontId="38" fillId="25" borderId="17" xfId="74" applyNumberFormat="1" applyFont="1" applyFill="1" applyBorder="1" applyAlignment="1" applyProtection="1">
      <alignment horizontal="center"/>
      <protection/>
    </xf>
    <xf numFmtId="4" fontId="36" fillId="25" borderId="16" xfId="74" applyNumberFormat="1" applyFont="1" applyFill="1" applyBorder="1" applyAlignment="1" applyProtection="1">
      <alignment horizontal="center" vertical="top" wrapText="1"/>
      <protection/>
    </xf>
    <xf numFmtId="4" fontId="36" fillId="0" borderId="16" xfId="74" applyNumberFormat="1" applyFont="1" applyFill="1" applyBorder="1" applyAlignment="1" applyProtection="1">
      <alignment horizontal="center" vertical="top" wrapText="1"/>
      <protection/>
    </xf>
    <xf numFmtId="4" fontId="36" fillId="0" borderId="16" xfId="73" applyNumberFormat="1" applyFont="1" applyFill="1" applyBorder="1" applyAlignment="1" applyProtection="1">
      <alignment horizontal="center" vertical="top" wrapText="1"/>
      <protection/>
    </xf>
    <xf numFmtId="4" fontId="36" fillId="25" borderId="16" xfId="77" applyNumberFormat="1" applyFont="1" applyFill="1" applyBorder="1" applyAlignment="1" applyProtection="1">
      <alignment horizontal="center" vertical="top" wrapText="1"/>
      <protection/>
    </xf>
    <xf numFmtId="185" fontId="48" fillId="0" borderId="2" xfId="73" applyNumberFormat="1" applyFont="1" applyFill="1" applyBorder="1" applyAlignment="1" applyProtection="1">
      <alignment horizontal="left" vertical="top" wrapText="1"/>
      <protection/>
    </xf>
    <xf numFmtId="173" fontId="48" fillId="0" borderId="2" xfId="73" applyNumberFormat="1" applyFont="1" applyFill="1" applyBorder="1" applyAlignment="1" applyProtection="1">
      <alignment horizontal="left" vertical="top" wrapText="1"/>
      <protection/>
    </xf>
    <xf numFmtId="173" fontId="48" fillId="0" borderId="2" xfId="73" applyNumberFormat="1" applyFont="1" applyFill="1" applyBorder="1" applyAlignment="1" applyProtection="1">
      <alignment horizontal="center" vertical="top" wrapText="1"/>
      <protection/>
    </xf>
    <xf numFmtId="0" fontId="48" fillId="0" borderId="2" xfId="73" applyNumberFormat="1" applyFont="1" applyFill="1" applyBorder="1" applyAlignment="1" applyProtection="1">
      <alignment horizontal="center" vertical="top" wrapText="1"/>
      <protection/>
    </xf>
    <xf numFmtId="1" fontId="48" fillId="0" borderId="2" xfId="73" applyNumberFormat="1" applyFont="1" applyFill="1" applyBorder="1" applyAlignment="1" applyProtection="1">
      <alignment horizontal="right" vertical="top" wrapText="1"/>
      <protection/>
    </xf>
    <xf numFmtId="191" fontId="48" fillId="0" borderId="2" xfId="73" applyNumberFormat="1" applyFont="1" applyFill="1" applyBorder="1" applyAlignment="1" applyProtection="1">
      <alignment vertical="top"/>
      <protection locked="0"/>
    </xf>
    <xf numFmtId="0" fontId="37" fillId="25" borderId="0" xfId="73" applyFont="1" applyFill="1" applyProtection="1">
      <alignment/>
      <protection/>
    </xf>
    <xf numFmtId="1" fontId="40" fillId="0" borderId="18" xfId="73" applyNumberFormat="1" applyFont="1" applyBorder="1" applyAlignment="1" applyProtection="1">
      <alignment horizontal="centerContinuous" vertical="top"/>
      <protection/>
    </xf>
    <xf numFmtId="0" fontId="40" fillId="0" borderId="19" xfId="73" applyNumberFormat="1" applyFont="1" applyBorder="1" applyAlignment="1" applyProtection="1">
      <alignment horizontal="centerContinuous" vertical="center"/>
      <protection/>
    </xf>
    <xf numFmtId="166" fontId="43" fillId="0" borderId="19" xfId="73" applyNumberFormat="1" applyFont="1" applyBorder="1" applyAlignment="1" applyProtection="1">
      <alignment horizontal="centerContinuous" vertical="center"/>
      <protection/>
    </xf>
    <xf numFmtId="0" fontId="37" fillId="0" borderId="0" xfId="73" applyFont="1" applyFill="1">
      <alignment/>
      <protection/>
    </xf>
    <xf numFmtId="1" fontId="0" fillId="0" borderId="16" xfId="73" applyNumberFormat="1" applyBorder="1" applyAlignment="1" applyProtection="1">
      <alignment horizontal="centerContinuous" vertical="top"/>
      <protection/>
    </xf>
    <xf numFmtId="0" fontId="0" fillId="0" borderId="0" xfId="73" applyNumberFormat="1" applyBorder="1" applyAlignment="1" applyProtection="1">
      <alignment horizontal="centerContinuous" vertical="center"/>
      <protection/>
    </xf>
    <xf numFmtId="166" fontId="44" fillId="0" borderId="0" xfId="73" applyNumberFormat="1" applyFont="1" applyBorder="1" applyAlignment="1" applyProtection="1">
      <alignment horizontal="centerContinuous" vertical="center"/>
      <protection/>
    </xf>
    <xf numFmtId="0" fontId="0" fillId="0" borderId="16" xfId="73" applyNumberFormat="1" applyBorder="1" applyAlignment="1" applyProtection="1">
      <alignment vertical="top"/>
      <protection/>
    </xf>
    <xf numFmtId="0" fontId="0" fillId="0" borderId="0" xfId="73" applyNumberFormat="1" applyBorder="1" applyAlignment="1" applyProtection="1">
      <alignment/>
      <protection/>
    </xf>
    <xf numFmtId="166" fontId="0" fillId="0" borderId="0" xfId="73" applyNumberFormat="1" applyBorder="1" applyAlignment="1" applyProtection="1">
      <alignment horizontal="centerContinuous" vertical="center"/>
      <protection/>
    </xf>
    <xf numFmtId="0" fontId="36" fillId="25" borderId="20" xfId="73" applyNumberFormat="1" applyFont="1" applyFill="1" applyBorder="1" applyAlignment="1" applyProtection="1">
      <alignment horizontal="center" wrapText="1"/>
      <protection/>
    </xf>
    <xf numFmtId="0" fontId="48" fillId="0" borderId="21" xfId="73" applyNumberFormat="1" applyFont="1" applyFill="1" applyBorder="1" applyAlignment="1" applyProtection="1">
      <alignment horizontal="center" wrapText="1"/>
      <protection/>
    </xf>
    <xf numFmtId="0" fontId="48" fillId="0" borderId="21" xfId="73" applyNumberFormat="1" applyFont="1" applyFill="1" applyBorder="1" applyAlignment="1" applyProtection="1">
      <alignment horizontal="centerContinuous" wrapText="1"/>
      <protection/>
    </xf>
    <xf numFmtId="0" fontId="37" fillId="25" borderId="0" xfId="73" applyFont="1" applyFill="1">
      <alignment/>
      <protection/>
    </xf>
    <xf numFmtId="187" fontId="38" fillId="25" borderId="17" xfId="73" applyNumberFormat="1" applyFont="1" applyFill="1" applyBorder="1" applyAlignment="1" applyProtection="1">
      <alignment horizontal="center"/>
      <protection/>
    </xf>
    <xf numFmtId="185" fontId="49" fillId="0" borderId="15" xfId="73" applyNumberFormat="1" applyFont="1" applyFill="1" applyBorder="1" applyAlignment="1" applyProtection="1">
      <alignment horizontal="center" vertical="center" wrapText="1"/>
      <protection/>
    </xf>
    <xf numFmtId="173" fontId="50" fillId="0" borderId="22" xfId="73" applyNumberFormat="1" applyFont="1" applyFill="1" applyBorder="1" applyAlignment="1" applyProtection="1">
      <alignment vertical="center"/>
      <protection/>
    </xf>
    <xf numFmtId="0" fontId="0" fillId="0" borderId="23" xfId="73" applyBorder="1" applyAlignment="1">
      <alignment/>
      <protection/>
    </xf>
    <xf numFmtId="0" fontId="45" fillId="26" borderId="0" xfId="73" applyNumberFormat="1" applyFont="1" applyFill="1">
      <alignment/>
      <protection/>
    </xf>
    <xf numFmtId="0" fontId="45" fillId="26" borderId="0" xfId="78" applyFont="1" applyFill="1" applyAlignment="1">
      <alignment wrapText="1"/>
      <protection/>
    </xf>
    <xf numFmtId="0" fontId="45" fillId="26" borderId="0" xfId="73" applyNumberFormat="1" applyFont="1" applyFill="1" applyBorder="1" applyAlignment="1" applyProtection="1">
      <alignment horizontal="center"/>
      <protection/>
    </xf>
    <xf numFmtId="0" fontId="45" fillId="26" borderId="0" xfId="73" applyNumberFormat="1" applyFont="1" applyFill="1" applyAlignment="1" applyProtection="1">
      <alignment horizontal="center"/>
      <protection/>
    </xf>
    <xf numFmtId="173" fontId="49" fillId="0" borderId="15" xfId="73" applyNumberFormat="1" applyFont="1" applyFill="1" applyBorder="1" applyAlignment="1" applyProtection="1">
      <alignment vertical="center" wrapText="1"/>
      <protection/>
    </xf>
    <xf numFmtId="173" fontId="48" fillId="0" borderId="15" xfId="73" applyNumberFormat="1" applyFont="1" applyFill="1" applyBorder="1" applyAlignment="1" applyProtection="1">
      <alignment horizontal="centerContinuous"/>
      <protection/>
    </xf>
    <xf numFmtId="0" fontId="48" fillId="0" borderId="15" xfId="73" applyNumberFormat="1" applyFont="1" applyFill="1" applyBorder="1" applyAlignment="1" applyProtection="1">
      <alignment vertical="center"/>
      <protection/>
    </xf>
    <xf numFmtId="191" fontId="26" fillId="27" borderId="0" xfId="73" applyNumberFormat="1" applyFont="1" applyFill="1" applyBorder="1" applyAlignment="1" applyProtection="1">
      <alignment vertical="center"/>
      <protection/>
    </xf>
    <xf numFmtId="173" fontId="26" fillId="27" borderId="0" xfId="73" applyNumberFormat="1" applyFont="1" applyFill="1" applyBorder="1" applyAlignment="1" applyProtection="1">
      <alignment horizontal="center" vertical="center"/>
      <protection/>
    </xf>
    <xf numFmtId="0" fontId="0" fillId="0" borderId="0" xfId="73" applyFont="1" applyAlignment="1" applyProtection="1">
      <alignment horizontal="center" vertical="center"/>
      <protection/>
    </xf>
    <xf numFmtId="173" fontId="26" fillId="25" borderId="1" xfId="73" applyNumberFormat="1" applyFont="1" applyFill="1" applyBorder="1" applyAlignment="1" applyProtection="1">
      <alignment horizontal="center" vertical="top" wrapText="1"/>
      <protection/>
    </xf>
    <xf numFmtId="187" fontId="36" fillId="25" borderId="16" xfId="73" applyNumberFormat="1" applyFont="1" applyFill="1" applyBorder="1" applyAlignment="1" applyProtection="1">
      <alignment horizontal="center" vertical="top"/>
      <protection/>
    </xf>
    <xf numFmtId="0" fontId="37" fillId="25" borderId="0" xfId="73" applyFont="1" applyFill="1" applyAlignment="1">
      <alignment/>
      <protection/>
    </xf>
    <xf numFmtId="0" fontId="48" fillId="0" borderId="1" xfId="73" applyNumberFormat="1" applyFont="1" applyFill="1" applyBorder="1" applyAlignment="1" applyProtection="1">
      <alignment vertical="center"/>
      <protection/>
    </xf>
    <xf numFmtId="185" fontId="49" fillId="0" borderId="15" xfId="73" applyNumberFormat="1" applyFont="1" applyFill="1" applyBorder="1" applyAlignment="1" applyProtection="1">
      <alignment horizontal="left" vertical="center" wrapText="1"/>
      <protection/>
    </xf>
    <xf numFmtId="173" fontId="48" fillId="0" borderId="15" xfId="73" applyNumberFormat="1" applyFont="1" applyFill="1" applyBorder="1" applyAlignment="1" applyProtection="1">
      <alignment horizontal="centerContinuous" wrapText="1"/>
      <protection/>
    </xf>
    <xf numFmtId="4" fontId="36" fillId="25" borderId="16" xfId="73" applyNumberFormat="1" applyFont="1" applyFill="1" applyBorder="1" applyAlignment="1" applyProtection="1">
      <alignment horizontal="center" vertical="top"/>
      <protection/>
    </xf>
    <xf numFmtId="185" fontId="48" fillId="0" borderId="1" xfId="73" applyNumberFormat="1" applyFont="1" applyFill="1" applyBorder="1" applyAlignment="1" applyProtection="1">
      <alignment horizontal="right" vertical="top" wrapText="1"/>
      <protection/>
    </xf>
    <xf numFmtId="185" fontId="48" fillId="0" borderId="2" xfId="73" applyNumberFormat="1" applyFont="1" applyFill="1" applyBorder="1" applyAlignment="1" applyProtection="1">
      <alignment horizontal="center" vertical="top" wrapText="1"/>
      <protection/>
    </xf>
    <xf numFmtId="1" fontId="48" fillId="0" borderId="2" xfId="73" applyNumberFormat="1" applyFont="1" applyFill="1" applyBorder="1" applyAlignment="1" applyProtection="1">
      <alignment horizontal="right" vertical="top"/>
      <protection/>
    </xf>
    <xf numFmtId="185" fontId="49" fillId="0" borderId="1" xfId="73" applyNumberFormat="1" applyFont="1" applyFill="1" applyBorder="1" applyAlignment="1" applyProtection="1">
      <alignment horizontal="center" vertical="center" wrapText="1"/>
      <protection/>
    </xf>
    <xf numFmtId="173" fontId="49" fillId="0" borderId="1" xfId="73" applyNumberFormat="1" applyFont="1" applyFill="1" applyBorder="1" applyAlignment="1" applyProtection="1">
      <alignment vertical="center" wrapText="1"/>
      <protection/>
    </xf>
    <xf numFmtId="173" fontId="48" fillId="0" borderId="1" xfId="73" applyNumberFormat="1" applyFont="1" applyFill="1" applyBorder="1" applyAlignment="1" applyProtection="1">
      <alignment horizontal="centerContinuous" wrapText="1"/>
      <protection/>
    </xf>
    <xf numFmtId="0" fontId="51" fillId="0" borderId="0" xfId="73" applyFont="1" applyFill="1" applyBorder="1" applyAlignment="1">
      <alignment vertical="top" wrapText="1"/>
      <protection/>
    </xf>
    <xf numFmtId="0" fontId="0" fillId="0" borderId="0" xfId="73" applyFont="1" applyAlignment="1" applyProtection="1">
      <alignment horizontal="center" vertical="center"/>
      <protection locked="0"/>
    </xf>
    <xf numFmtId="0" fontId="37" fillId="25" borderId="0" xfId="73" applyFont="1" applyFill="1" applyBorder="1" applyAlignment="1" applyProtection="1">
      <alignment/>
      <protection locked="0"/>
    </xf>
    <xf numFmtId="185" fontId="48" fillId="0" borderId="24" xfId="73" applyNumberFormat="1" applyFont="1" applyFill="1" applyBorder="1" applyAlignment="1" applyProtection="1">
      <alignment horizontal="right" vertical="top" wrapText="1"/>
      <protection/>
    </xf>
    <xf numFmtId="173" fontId="48" fillId="0" borderId="24" xfId="73" applyNumberFormat="1" applyFont="1" applyFill="1" applyBorder="1" applyAlignment="1" applyProtection="1">
      <alignment horizontal="left" vertical="top" wrapText="1"/>
      <protection/>
    </xf>
    <xf numFmtId="173" fontId="48" fillId="0" borderId="24" xfId="73" applyNumberFormat="1" applyFont="1" applyFill="1" applyBorder="1" applyAlignment="1" applyProtection="1">
      <alignment horizontal="center" vertical="top" wrapText="1"/>
      <protection/>
    </xf>
    <xf numFmtId="0" fontId="48" fillId="0" borderId="24" xfId="73" applyNumberFormat="1" applyFont="1" applyFill="1" applyBorder="1" applyAlignment="1" applyProtection="1">
      <alignment horizontal="center" vertical="top" wrapText="1"/>
      <protection/>
    </xf>
    <xf numFmtId="1" fontId="48" fillId="0" borderId="24" xfId="73" applyNumberFormat="1" applyFont="1" applyFill="1" applyBorder="1" applyAlignment="1" applyProtection="1">
      <alignment horizontal="right" vertical="top"/>
      <protection/>
    </xf>
    <xf numFmtId="191" fontId="48" fillId="0" borderId="24" xfId="73" applyNumberFormat="1" applyFont="1" applyFill="1" applyBorder="1" applyAlignment="1" applyProtection="1">
      <alignment vertical="top"/>
      <protection locked="0"/>
    </xf>
    <xf numFmtId="173" fontId="48" fillId="0" borderId="1" xfId="73" applyNumberFormat="1" applyFont="1" applyFill="1" applyBorder="1" applyAlignment="1" applyProtection="1">
      <alignment vertical="top" wrapText="1"/>
      <protection/>
    </xf>
    <xf numFmtId="0" fontId="37" fillId="25" borderId="0" xfId="73" applyFont="1" applyFill="1" applyAlignment="1">
      <alignment vertical="top"/>
      <protection/>
    </xf>
    <xf numFmtId="0" fontId="39" fillId="25" borderId="0" xfId="73" applyFont="1" applyFill="1" applyAlignment="1">
      <alignment vertical="top"/>
      <protection/>
    </xf>
    <xf numFmtId="166" fontId="0" fillId="0" borderId="25" xfId="73" applyNumberFormat="1" applyBorder="1" applyAlignment="1">
      <alignment horizontal="right" vertical="center"/>
      <protection/>
    </xf>
    <xf numFmtId="166" fontId="26" fillId="0" borderId="26" xfId="73" applyNumberFormat="1" applyFont="1" applyBorder="1" applyAlignment="1">
      <alignment horizontal="right" vertical="center"/>
      <protection/>
    </xf>
    <xf numFmtId="0" fontId="0" fillId="0" borderId="0" xfId="73" applyNumberFormat="1" applyAlignment="1">
      <alignment vertical="center"/>
      <protection/>
    </xf>
    <xf numFmtId="191" fontId="48" fillId="0" borderId="24" xfId="77" applyNumberFormat="1" applyFont="1" applyFill="1" applyBorder="1" applyAlignment="1" applyProtection="1">
      <alignment vertical="top"/>
      <protection locked="0"/>
    </xf>
    <xf numFmtId="185" fontId="48" fillId="0" borderId="1" xfId="73" applyNumberFormat="1" applyFont="1" applyFill="1" applyBorder="1" applyAlignment="1" applyProtection="1">
      <alignment horizontal="left" vertical="top"/>
      <protection/>
    </xf>
    <xf numFmtId="4" fontId="36" fillId="0" borderId="16" xfId="73" applyNumberFormat="1" applyFont="1" applyFill="1" applyBorder="1" applyAlignment="1" applyProtection="1">
      <alignment horizontal="center" vertical="top"/>
      <protection/>
    </xf>
    <xf numFmtId="191" fontId="48" fillId="0" borderId="24" xfId="74" applyNumberFormat="1" applyFont="1" applyFill="1" applyBorder="1" applyAlignment="1" applyProtection="1">
      <alignment vertical="top"/>
      <protection locked="0"/>
    </xf>
    <xf numFmtId="173" fontId="50" fillId="0" borderId="27" xfId="73" applyNumberFormat="1" applyFont="1" applyFill="1" applyBorder="1" applyAlignment="1" applyProtection="1">
      <alignment vertical="center"/>
      <protection/>
    </xf>
    <xf numFmtId="173" fontId="50" fillId="0" borderId="28" xfId="73" applyNumberFormat="1" applyFont="1" applyFill="1" applyBorder="1" applyAlignment="1" applyProtection="1">
      <alignment vertical="center"/>
      <protection/>
    </xf>
    <xf numFmtId="185" fontId="48" fillId="0" borderId="24" xfId="73" applyNumberFormat="1" applyFont="1" applyFill="1" applyBorder="1" applyAlignment="1" applyProtection="1">
      <alignment horizontal="left" vertical="top" wrapText="1"/>
      <protection/>
    </xf>
    <xf numFmtId="1" fontId="48" fillId="0" borderId="24" xfId="73" applyNumberFormat="1" applyFont="1" applyFill="1" applyBorder="1" applyAlignment="1" applyProtection="1">
      <alignment horizontal="right" vertical="top" wrapText="1"/>
      <protection/>
    </xf>
    <xf numFmtId="166" fontId="0" fillId="0" borderId="0" xfId="73" applyNumberFormat="1" applyBorder="1" applyAlignment="1">
      <alignment horizontal="right" vertical="center"/>
      <protection/>
    </xf>
    <xf numFmtId="166" fontId="26" fillId="0" borderId="29" xfId="73" applyNumberFormat="1" applyFont="1" applyBorder="1" applyAlignment="1">
      <alignment horizontal="right" vertical="center"/>
      <protection/>
    </xf>
    <xf numFmtId="166" fontId="26" fillId="23" borderId="30" xfId="76" applyNumberFormat="1" applyBorder="1" applyAlignment="1" applyProtection="1">
      <alignment horizontal="right" vertical="top"/>
      <protection/>
    </xf>
    <xf numFmtId="166" fontId="40" fillId="23" borderId="30" xfId="76" applyNumberFormat="1" applyFont="1" applyBorder="1" applyAlignment="1" applyProtection="1">
      <alignment horizontal="right" vertical="top"/>
      <protection/>
    </xf>
    <xf numFmtId="0" fontId="26" fillId="0" borderId="31" xfId="76" applyNumberFormat="1" applyFill="1" applyBorder="1" applyAlignment="1">
      <alignment horizontal="right"/>
      <protection/>
    </xf>
    <xf numFmtId="0" fontId="51" fillId="0" borderId="13" xfId="73" applyFont="1" applyFill="1" applyBorder="1">
      <alignment/>
      <protection/>
    </xf>
    <xf numFmtId="0" fontId="51" fillId="0" borderId="0" xfId="73" applyFont="1" applyFill="1">
      <alignment/>
      <protection/>
    </xf>
    <xf numFmtId="166" fontId="40" fillId="0" borderId="32" xfId="73" applyNumberFormat="1" applyFont="1" applyBorder="1" applyAlignment="1" applyProtection="1">
      <alignment horizontal="center" vertical="center"/>
      <protection/>
    </xf>
    <xf numFmtId="166" fontId="40" fillId="0" borderId="33" xfId="73" applyNumberFormat="1" applyFont="1" applyBorder="1" applyAlignment="1" applyProtection="1">
      <alignment horizontal="center" vertical="center"/>
      <protection/>
    </xf>
    <xf numFmtId="0" fontId="38" fillId="23" borderId="34" xfId="76" applyNumberFormat="1" applyFont="1" applyBorder="1" applyAlignment="1" applyProtection="1">
      <alignment horizontal="center" vertical="center"/>
      <protection/>
    </xf>
    <xf numFmtId="0" fontId="40" fillId="23" borderId="4" xfId="76" applyNumberFormat="1" applyFont="1" applyBorder="1" applyAlignment="1" applyProtection="1">
      <alignment horizontal="left"/>
      <protection/>
    </xf>
    <xf numFmtId="0" fontId="51" fillId="0" borderId="35" xfId="73" applyFont="1" applyFill="1" applyBorder="1" applyProtection="1">
      <alignment/>
      <protection/>
    </xf>
    <xf numFmtId="0" fontId="51" fillId="0" borderId="0" xfId="73" applyFont="1" applyFill="1" applyProtection="1">
      <alignment/>
      <protection/>
    </xf>
    <xf numFmtId="0" fontId="0" fillId="0" borderId="28" xfId="73" applyBorder="1" applyAlignment="1">
      <alignment/>
      <protection/>
    </xf>
    <xf numFmtId="0" fontId="0" fillId="0" borderId="23" xfId="73" applyBorder="1" applyAlignment="1" applyProtection="1">
      <alignment/>
      <protection/>
    </xf>
    <xf numFmtId="0" fontId="51" fillId="0" borderId="0" xfId="73" applyFont="1" applyFill="1" applyBorder="1" applyAlignment="1" applyProtection="1">
      <alignment/>
      <protection/>
    </xf>
    <xf numFmtId="0" fontId="0" fillId="0" borderId="28" xfId="73" applyBorder="1" applyAlignment="1" applyProtection="1">
      <alignment/>
      <protection/>
    </xf>
    <xf numFmtId="0" fontId="48" fillId="0" borderId="0" xfId="73" applyFont="1" applyFill="1" applyBorder="1" applyAlignment="1" applyProtection="1">
      <alignment vertical="top" wrapText="1"/>
      <protection/>
    </xf>
    <xf numFmtId="166" fontId="41" fillId="0" borderId="36" xfId="73" applyNumberFormat="1" applyFont="1" applyBorder="1" applyAlignment="1" applyProtection="1">
      <alignment horizontal="left" vertical="center" wrapText="1" readingOrder="1"/>
      <protection/>
    </xf>
    <xf numFmtId="0" fontId="26" fillId="0" borderId="0" xfId="73" applyFont="1" applyBorder="1" applyAlignment="1" applyProtection="1">
      <alignment horizontal="left" vertical="center" wrapText="1" readingOrder="1"/>
      <protection/>
    </xf>
    <xf numFmtId="0" fontId="26" fillId="0" borderId="37" xfId="73" applyFont="1" applyBorder="1" applyAlignment="1" applyProtection="1">
      <alignment horizontal="left" vertical="center" wrapText="1" readingOrder="1"/>
      <protection/>
    </xf>
    <xf numFmtId="1" fontId="42" fillId="23" borderId="38" xfId="76" applyNumberFormat="1" applyFont="1" applyBorder="1" applyAlignment="1" applyProtection="1">
      <alignment vertical="center" wrapText="1"/>
      <protection/>
    </xf>
    <xf numFmtId="0" fontId="26" fillId="23" borderId="31" xfId="76" applyNumberFormat="1" applyBorder="1" applyAlignment="1" applyProtection="1">
      <alignment vertical="center" wrapText="1"/>
      <protection/>
    </xf>
    <xf numFmtId="0" fontId="26" fillId="23" borderId="39" xfId="76" applyNumberFormat="1" applyBorder="1" applyAlignment="1" applyProtection="1">
      <alignment horizontal="center" vertical="top" wrapText="1"/>
      <protection/>
    </xf>
    <xf numFmtId="0" fontId="40" fillId="23" borderId="31" xfId="76" applyNumberFormat="1" applyFont="1" applyBorder="1" applyProtection="1">
      <alignment/>
      <protection/>
    </xf>
    <xf numFmtId="0" fontId="26" fillId="23" borderId="31" xfId="76" applyNumberFormat="1" applyBorder="1" applyAlignment="1" applyProtection="1">
      <alignment horizontal="center"/>
      <protection/>
    </xf>
    <xf numFmtId="0" fontId="26" fillId="23" borderId="31" xfId="76" applyNumberFormat="1" applyBorder="1" applyProtection="1">
      <alignment/>
      <protection/>
    </xf>
    <xf numFmtId="0" fontId="51" fillId="0" borderId="13" xfId="73" applyFont="1" applyFill="1" applyBorder="1" applyAlignment="1" applyProtection="1">
      <alignment wrapText="1"/>
      <protection/>
    </xf>
    <xf numFmtId="0" fontId="51" fillId="0" borderId="13" xfId="73" applyFont="1" applyFill="1" applyBorder="1" applyProtection="1">
      <alignment/>
      <protection/>
    </xf>
    <xf numFmtId="0" fontId="51" fillId="0" borderId="0" xfId="73" applyFont="1" applyFill="1" applyAlignment="1" applyProtection="1">
      <alignment wrapText="1"/>
      <protection/>
    </xf>
    <xf numFmtId="0" fontId="37" fillId="0" borderId="0" xfId="73" applyFont="1" applyFill="1" applyBorder="1">
      <alignment/>
      <protection/>
    </xf>
    <xf numFmtId="0" fontId="48" fillId="0" borderId="0" xfId="73" applyNumberFormat="1" applyFont="1" applyFill="1" applyBorder="1" applyAlignment="1" applyProtection="1">
      <alignment horizontal="centerContinuous" vertical="top" wrapText="1"/>
      <protection/>
    </xf>
    <xf numFmtId="0" fontId="37" fillId="25" borderId="0" xfId="73" applyFont="1" applyFill="1" applyBorder="1">
      <alignment/>
      <protection/>
    </xf>
    <xf numFmtId="0" fontId="45" fillId="26" borderId="0" xfId="73" applyNumberFormat="1" applyFont="1" applyFill="1" applyBorder="1">
      <alignment/>
      <protection/>
    </xf>
    <xf numFmtId="0" fontId="0" fillId="0" borderId="0" xfId="73" applyFont="1" applyBorder="1" applyAlignment="1" applyProtection="1">
      <alignment vertical="center"/>
      <protection/>
    </xf>
    <xf numFmtId="0" fontId="51" fillId="0" borderId="0" xfId="73" applyFont="1" applyFill="1" applyBorder="1" applyAlignment="1">
      <alignment vertical="top" wrapText="1" shrinkToFit="1"/>
      <protection/>
    </xf>
    <xf numFmtId="0" fontId="52" fillId="0" borderId="0" xfId="73" applyFont="1" applyFill="1" applyBorder="1" applyAlignment="1">
      <alignment vertical="top" wrapText="1"/>
      <protection/>
    </xf>
    <xf numFmtId="191" fontId="48" fillId="0" borderId="0" xfId="73" applyNumberFormat="1" applyFont="1" applyFill="1" applyBorder="1" applyAlignment="1" applyProtection="1">
      <alignment vertical="top" wrapText="1"/>
      <protection/>
    </xf>
    <xf numFmtId="0" fontId="51" fillId="0" borderId="0" xfId="73" applyFont="1" applyFill="1" applyBorder="1" applyAlignment="1" applyProtection="1">
      <alignment vertical="top" wrapText="1"/>
      <protection/>
    </xf>
    <xf numFmtId="1" fontId="38" fillId="23" borderId="38" xfId="76" applyNumberFormat="1" applyFont="1" applyBorder="1" applyAlignment="1" applyProtection="1">
      <alignment horizontal="left" vertical="center" wrapText="1"/>
      <protection/>
    </xf>
    <xf numFmtId="1" fontId="38" fillId="23" borderId="31" xfId="76" applyNumberFormat="1" applyFont="1" applyBorder="1" applyAlignment="1" applyProtection="1">
      <alignment horizontal="left" vertical="center" wrapText="1"/>
      <protection/>
    </xf>
    <xf numFmtId="1" fontId="38" fillId="23" borderId="39" xfId="76" applyNumberFormat="1" applyFont="1" applyBorder="1" applyAlignment="1" applyProtection="1">
      <alignment horizontal="left" vertical="center" wrapText="1"/>
      <protection/>
    </xf>
    <xf numFmtId="166" fontId="41" fillId="0" borderId="25" xfId="73" applyNumberFormat="1" applyFont="1" applyBorder="1" applyAlignment="1" applyProtection="1">
      <alignment horizontal="left" vertical="center" wrapText="1" readingOrder="1"/>
      <protection/>
    </xf>
    <xf numFmtId="0" fontId="26" fillId="0" borderId="40" xfId="73" applyFont="1" applyBorder="1" applyAlignment="1" applyProtection="1">
      <alignment horizontal="left" vertical="center" wrapText="1" readingOrder="1"/>
      <protection/>
    </xf>
    <xf numFmtId="0" fontId="26" fillId="0" borderId="41" xfId="73" applyFont="1" applyBorder="1" applyAlignment="1" applyProtection="1">
      <alignment horizontal="left" vertical="center" wrapText="1" readingOrder="1"/>
      <protection/>
    </xf>
    <xf numFmtId="0" fontId="40" fillId="0" borderId="42" xfId="73" applyNumberFormat="1" applyFont="1" applyBorder="1" applyAlignment="1" applyProtection="1">
      <alignment horizontal="centerContinuous" vertical="center"/>
      <protection/>
    </xf>
    <xf numFmtId="0" fontId="0" fillId="0" borderId="43" xfId="73" applyNumberFormat="1" applyBorder="1" applyAlignment="1" applyProtection="1">
      <alignment horizontal="centerContinuous" vertical="center"/>
      <protection/>
    </xf>
    <xf numFmtId="2" fontId="0" fillId="0" borderId="43" xfId="73" applyNumberFormat="1" applyBorder="1" applyAlignment="1" applyProtection="1">
      <alignment horizontal="centerContinuous"/>
      <protection/>
    </xf>
    <xf numFmtId="0" fontId="0" fillId="0" borderId="44" xfId="73" applyBorder="1" applyAlignment="1">
      <alignment/>
      <protection/>
    </xf>
    <xf numFmtId="176" fontId="48" fillId="0" borderId="15" xfId="73" applyNumberFormat="1" applyFont="1" applyFill="1" applyBorder="1" applyAlignment="1" applyProtection="1">
      <alignment horizontal="centerContinuous"/>
      <protection/>
    </xf>
    <xf numFmtId="191" fontId="48" fillId="0" borderId="1" xfId="73" applyNumberFormat="1" applyFont="1" applyFill="1" applyBorder="1" applyAlignment="1" applyProtection="1">
      <alignment vertical="top"/>
      <protection/>
    </xf>
    <xf numFmtId="191" fontId="48" fillId="0" borderId="2" xfId="73" applyNumberFormat="1" applyFont="1" applyFill="1" applyBorder="1" applyAlignment="1" applyProtection="1">
      <alignment vertical="top"/>
      <protection/>
    </xf>
    <xf numFmtId="176" fontId="48" fillId="0" borderId="1" xfId="73" applyNumberFormat="1" applyFont="1" applyFill="1" applyBorder="1" applyAlignment="1" applyProtection="1">
      <alignment horizontal="centerContinuous"/>
      <protection/>
    </xf>
    <xf numFmtId="191" fontId="48" fillId="0" borderId="1" xfId="73" applyNumberFormat="1" applyFont="1" applyFill="1" applyBorder="1" applyAlignment="1" applyProtection="1">
      <alignment vertical="top" wrapText="1"/>
      <protection/>
    </xf>
    <xf numFmtId="191" fontId="48" fillId="0" borderId="24" xfId="73" applyNumberFormat="1" applyFont="1" applyFill="1" applyBorder="1" applyAlignment="1" applyProtection="1">
      <alignment vertical="top"/>
      <protection/>
    </xf>
    <xf numFmtId="166" fontId="26" fillId="0" borderId="45" xfId="73" applyNumberFormat="1" applyFont="1" applyBorder="1" applyAlignment="1">
      <alignment horizontal="right" vertical="center"/>
      <protection/>
    </xf>
    <xf numFmtId="0" fontId="0" fillId="0" borderId="46" xfId="73" applyBorder="1" applyAlignment="1">
      <alignment/>
      <protection/>
    </xf>
    <xf numFmtId="191" fontId="48" fillId="0" borderId="1" xfId="74" applyNumberFormat="1" applyFont="1" applyFill="1" applyBorder="1" applyAlignment="1" applyProtection="1">
      <alignment vertical="top"/>
      <protection/>
    </xf>
    <xf numFmtId="191" fontId="48" fillId="0" borderId="1" xfId="77" applyNumberFormat="1" applyFont="1" applyFill="1" applyBorder="1" applyAlignment="1" applyProtection="1">
      <alignment vertical="top"/>
      <protection/>
    </xf>
    <xf numFmtId="176" fontId="48" fillId="0" borderId="15" xfId="74" applyNumberFormat="1" applyFont="1" applyFill="1" applyBorder="1" applyAlignment="1" applyProtection="1">
      <alignment horizontal="centerContinuous"/>
      <protection/>
    </xf>
    <xf numFmtId="191" fontId="48" fillId="0" borderId="1" xfId="74" applyNumberFormat="1" applyFont="1" applyFill="1" applyBorder="1" applyAlignment="1" applyProtection="1">
      <alignment vertical="top" wrapText="1"/>
      <protection/>
    </xf>
    <xf numFmtId="191" fontId="36" fillId="0" borderId="1" xfId="73" applyNumberFormat="1" applyFont="1" applyFill="1" applyBorder="1" applyAlignment="1" applyProtection="1">
      <alignment vertical="top"/>
      <protection/>
    </xf>
    <xf numFmtId="173" fontId="50" fillId="0" borderId="46" xfId="73" applyNumberFormat="1" applyFont="1" applyFill="1" applyBorder="1" applyAlignment="1" applyProtection="1">
      <alignment vertical="center"/>
      <protection/>
    </xf>
    <xf numFmtId="166" fontId="26" fillId="0" borderId="47" xfId="73" applyNumberFormat="1" applyFont="1" applyBorder="1" applyAlignment="1">
      <alignment horizontal="right" vertical="center"/>
      <protection/>
    </xf>
    <xf numFmtId="166" fontId="26" fillId="23" borderId="48" xfId="76" applyNumberFormat="1" applyBorder="1" applyAlignment="1" applyProtection="1">
      <alignment horizontal="right" vertical="top"/>
      <protection/>
    </xf>
    <xf numFmtId="191" fontId="26" fillId="23" borderId="49" xfId="76" applyNumberFormat="1" applyBorder="1" applyAlignment="1">
      <alignment horizontal="right"/>
      <protection/>
    </xf>
    <xf numFmtId="0" fontId="51" fillId="0" borderId="49" xfId="73" applyFont="1" applyFill="1" applyBorder="1">
      <alignment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 3 2" xfId="76"/>
    <cellStyle name="Normal 4" xfId="77"/>
    <cellStyle name="Normal_Surface Works Pay Items" xfId="78"/>
    <cellStyle name="Note" xfId="79"/>
    <cellStyle name="Null" xfId="80"/>
    <cellStyle name="Output" xfId="81"/>
    <cellStyle name="Percent" xfId="82"/>
    <cellStyle name="Regular" xfId="83"/>
    <cellStyle name="Title" xfId="84"/>
    <cellStyle name="TitleA" xfId="85"/>
    <cellStyle name="TitleC" xfId="86"/>
    <cellStyle name="TitleE8" xfId="87"/>
    <cellStyle name="TitleE8x" xfId="88"/>
    <cellStyle name="TitleF" xfId="89"/>
    <cellStyle name="TitleT" xfId="90"/>
    <cellStyle name="TitleYC89" xfId="91"/>
    <cellStyle name="TitleZ" xfId="92"/>
    <cellStyle name="Total" xfId="93"/>
    <cellStyle name="Warning Text" xfId="94"/>
  </cellStyles>
  <dxfs count="8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Zeros="0" tabSelected="1" view="pageBreakPreview" zoomScale="70" zoomScaleNormal="70" zoomScaleSheetLayoutView="70" workbookViewId="0" topLeftCell="A43">
      <pane xSplit="1" topLeftCell="B1" activePane="topRight" state="frozen"/>
      <selection pane="topLeft" activeCell="A1" sqref="A1"/>
      <selection pane="topRight" activeCell="I61" sqref="I61"/>
    </sheetView>
  </sheetViews>
  <sheetFormatPr defaultColWidth="8.8515625" defaultRowHeight="12.75"/>
  <cols>
    <col min="1" max="1" width="1.1484375" style="61" hidden="1" customWidth="1"/>
    <col min="2" max="2" width="9.00390625" style="124" customWidth="1"/>
    <col min="3" max="3" width="43.7109375" style="141" customWidth="1"/>
    <col min="4" max="4" width="16.421875" style="124" customWidth="1"/>
    <col min="5" max="5" width="8.28125" style="124" customWidth="1"/>
    <col min="6" max="6" width="13.28125" style="124" customWidth="1"/>
    <col min="7" max="7" width="12.00390625" style="118" customWidth="1"/>
    <col min="8" max="8" width="18.28125" style="118" customWidth="1"/>
    <col min="9" max="9" width="43.421875" style="89" customWidth="1"/>
    <col min="10" max="10" width="15.8515625" style="142" customWidth="1"/>
    <col min="11" max="11" width="75.7109375" style="51" customWidth="1"/>
    <col min="12" max="12" width="18.00390625" style="51" customWidth="1"/>
    <col min="13" max="13" width="15.57421875" style="51" customWidth="1"/>
    <col min="14" max="14" width="15.140625" style="51" customWidth="1"/>
    <col min="15" max="15" width="18.00390625" style="51" customWidth="1"/>
    <col min="16" max="16" width="8.8515625" style="51" customWidth="1"/>
    <col min="17" max="16384" width="8.8515625" style="51" customWidth="1"/>
  </cols>
  <sheetData>
    <row r="1" spans="1:8" ht="15.75">
      <c r="A1" s="47"/>
      <c r="B1" s="48" t="s">
        <v>303</v>
      </c>
      <c r="C1" s="49"/>
      <c r="D1" s="49"/>
      <c r="E1" s="49"/>
      <c r="F1" s="49"/>
      <c r="G1" s="50"/>
      <c r="H1" s="157"/>
    </row>
    <row r="2" spans="1:8" ht="12.75">
      <c r="A2" s="47"/>
      <c r="B2" s="52" t="s">
        <v>304</v>
      </c>
      <c r="C2" s="53"/>
      <c r="D2" s="53"/>
      <c r="E2" s="53"/>
      <c r="F2" s="53"/>
      <c r="G2" s="54"/>
      <c r="H2" s="158"/>
    </row>
    <row r="3" spans="1:8" ht="12.75">
      <c r="A3" s="47"/>
      <c r="B3" s="55" t="s">
        <v>305</v>
      </c>
      <c r="C3" s="56"/>
      <c r="D3" s="56"/>
      <c r="E3" s="56"/>
      <c r="F3" s="56"/>
      <c r="G3" s="57"/>
      <c r="H3" s="159"/>
    </row>
    <row r="4" spans="1:10" s="61" customFormat="1" ht="48" customHeight="1" thickBot="1">
      <c r="A4" s="58" t="s">
        <v>0</v>
      </c>
      <c r="B4" s="59" t="s">
        <v>1</v>
      </c>
      <c r="C4" s="60" t="s">
        <v>2</v>
      </c>
      <c r="D4" s="60" t="s">
        <v>281</v>
      </c>
      <c r="E4" s="60" t="s">
        <v>3</v>
      </c>
      <c r="F4" s="60" t="s">
        <v>4</v>
      </c>
      <c r="G4" s="60" t="s">
        <v>5</v>
      </c>
      <c r="H4" s="59" t="s">
        <v>6</v>
      </c>
      <c r="I4" s="143"/>
      <c r="J4" s="144"/>
    </row>
    <row r="5" spans="1:15" s="61" customFormat="1" ht="36" customHeight="1" thickBot="1" thickTop="1">
      <c r="A5" s="62"/>
      <c r="B5" s="63" t="s">
        <v>141</v>
      </c>
      <c r="C5" s="64" t="s">
        <v>138</v>
      </c>
      <c r="D5" s="126"/>
      <c r="E5" s="126"/>
      <c r="F5" s="126"/>
      <c r="G5" s="65"/>
      <c r="H5" s="160"/>
      <c r="I5" s="89"/>
      <c r="J5" s="145"/>
      <c r="K5" s="67"/>
      <c r="L5" s="68"/>
      <c r="M5" s="66"/>
      <c r="N5" s="69"/>
      <c r="O5" s="66"/>
    </row>
    <row r="6" spans="1:15" s="61" customFormat="1" ht="36" customHeight="1" thickTop="1">
      <c r="A6" s="62"/>
      <c r="B6" s="63"/>
      <c r="C6" s="70" t="s">
        <v>7</v>
      </c>
      <c r="D6" s="71"/>
      <c r="E6" s="71"/>
      <c r="F6" s="71"/>
      <c r="G6" s="72"/>
      <c r="H6" s="161"/>
      <c r="I6" s="89"/>
      <c r="J6" s="146"/>
      <c r="K6" s="73"/>
      <c r="L6" s="74"/>
      <c r="M6" s="75"/>
      <c r="N6" s="75"/>
      <c r="O6" s="75"/>
    </row>
    <row r="7" spans="1:15" s="61" customFormat="1" ht="30" customHeight="1">
      <c r="A7" s="33" t="s">
        <v>9</v>
      </c>
      <c r="B7" s="31" t="s">
        <v>142</v>
      </c>
      <c r="C7" s="4" t="s">
        <v>10</v>
      </c>
      <c r="D7" s="76" t="s">
        <v>110</v>
      </c>
      <c r="E7" s="5" t="s">
        <v>8</v>
      </c>
      <c r="F7" s="6">
        <v>2300</v>
      </c>
      <c r="G7" s="3"/>
      <c r="H7" s="162">
        <f>ROUND(G7*F7,2)</f>
        <v>0</v>
      </c>
      <c r="I7" s="89"/>
      <c r="J7" s="146"/>
      <c r="K7" s="73"/>
      <c r="L7" s="74"/>
      <c r="M7" s="75"/>
      <c r="N7" s="75"/>
      <c r="O7" s="75"/>
    </row>
    <row r="8" spans="1:15" s="78" customFormat="1" ht="30" customHeight="1">
      <c r="A8" s="77" t="s">
        <v>11</v>
      </c>
      <c r="B8" s="31" t="s">
        <v>143</v>
      </c>
      <c r="C8" s="4" t="s">
        <v>12</v>
      </c>
      <c r="D8" s="76" t="s">
        <v>110</v>
      </c>
      <c r="E8" s="5" t="s">
        <v>13</v>
      </c>
      <c r="F8" s="6">
        <v>4975</v>
      </c>
      <c r="G8" s="3"/>
      <c r="H8" s="162">
        <f>ROUND(G8*F8,2)</f>
        <v>0</v>
      </c>
      <c r="I8" s="89"/>
      <c r="J8" s="146"/>
      <c r="K8" s="73"/>
      <c r="L8" s="74"/>
      <c r="M8" s="75"/>
      <c r="N8" s="75"/>
      <c r="O8" s="75"/>
    </row>
    <row r="9" spans="1:15" s="61" customFormat="1" ht="32.25" customHeight="1">
      <c r="A9" s="77" t="s">
        <v>14</v>
      </c>
      <c r="B9" s="31" t="s">
        <v>144</v>
      </c>
      <c r="C9" s="4" t="s">
        <v>15</v>
      </c>
      <c r="D9" s="76" t="s">
        <v>110</v>
      </c>
      <c r="E9" s="5"/>
      <c r="F9" s="6"/>
      <c r="G9" s="79"/>
      <c r="H9" s="162"/>
      <c r="I9" s="89"/>
      <c r="J9" s="146"/>
      <c r="K9" s="73"/>
      <c r="L9" s="74"/>
      <c r="M9" s="75"/>
      <c r="N9" s="75"/>
      <c r="O9" s="75"/>
    </row>
    <row r="10" spans="1:15" s="61" customFormat="1" ht="30" customHeight="1">
      <c r="A10" s="77" t="s">
        <v>170</v>
      </c>
      <c r="B10" s="32" t="s">
        <v>16</v>
      </c>
      <c r="C10" s="4" t="s">
        <v>17</v>
      </c>
      <c r="D10" s="2" t="s">
        <v>18</v>
      </c>
      <c r="E10" s="5" t="s">
        <v>19</v>
      </c>
      <c r="F10" s="6">
        <v>3600</v>
      </c>
      <c r="G10" s="3"/>
      <c r="H10" s="162">
        <f aca="true" t="shared" si="0" ref="H10:H15">ROUND(G10*F10,2)</f>
        <v>0</v>
      </c>
      <c r="I10" s="89"/>
      <c r="J10" s="146"/>
      <c r="K10" s="73"/>
      <c r="L10" s="74"/>
      <c r="M10" s="75"/>
      <c r="N10" s="75"/>
      <c r="O10" s="75"/>
    </row>
    <row r="11" spans="1:15" s="61" customFormat="1" ht="30" customHeight="1">
      <c r="A11" s="33" t="s">
        <v>115</v>
      </c>
      <c r="B11" s="32" t="s">
        <v>20</v>
      </c>
      <c r="C11" s="4" t="s">
        <v>114</v>
      </c>
      <c r="D11" s="2" t="s">
        <v>18</v>
      </c>
      <c r="E11" s="5" t="s">
        <v>19</v>
      </c>
      <c r="F11" s="6">
        <v>100</v>
      </c>
      <c r="G11" s="3"/>
      <c r="H11" s="162">
        <f t="shared" si="0"/>
        <v>0</v>
      </c>
      <c r="I11" s="89"/>
      <c r="J11" s="146"/>
      <c r="K11" s="73"/>
      <c r="L11" s="74"/>
      <c r="M11" s="75"/>
      <c r="N11" s="75"/>
      <c r="O11" s="75"/>
    </row>
    <row r="12" spans="1:15" s="61" customFormat="1" ht="37.5" customHeight="1">
      <c r="A12" s="77" t="s">
        <v>21</v>
      </c>
      <c r="B12" s="31" t="s">
        <v>145</v>
      </c>
      <c r="C12" s="4" t="s">
        <v>22</v>
      </c>
      <c r="D12" s="76" t="s">
        <v>110</v>
      </c>
      <c r="E12" s="5" t="s">
        <v>8</v>
      </c>
      <c r="F12" s="6">
        <v>385</v>
      </c>
      <c r="G12" s="3"/>
      <c r="H12" s="162">
        <f t="shared" si="0"/>
        <v>0</v>
      </c>
      <c r="I12" s="89"/>
      <c r="J12" s="146"/>
      <c r="K12" s="73"/>
      <c r="L12" s="74"/>
      <c r="M12" s="75"/>
      <c r="N12" s="75"/>
      <c r="O12" s="75"/>
    </row>
    <row r="13" spans="1:15" s="78" customFormat="1" ht="30" customHeight="1">
      <c r="A13" s="33" t="s">
        <v>23</v>
      </c>
      <c r="B13" s="31" t="s">
        <v>146</v>
      </c>
      <c r="C13" s="4" t="s">
        <v>24</v>
      </c>
      <c r="D13" s="76" t="s">
        <v>110</v>
      </c>
      <c r="E13" s="5" t="s">
        <v>13</v>
      </c>
      <c r="F13" s="6">
        <v>820</v>
      </c>
      <c r="G13" s="3"/>
      <c r="H13" s="162">
        <f t="shared" si="0"/>
        <v>0</v>
      </c>
      <c r="I13" s="89"/>
      <c r="J13" s="146"/>
      <c r="K13" s="73"/>
      <c r="L13" s="74"/>
      <c r="M13" s="75"/>
      <c r="N13" s="75"/>
      <c r="O13" s="75"/>
    </row>
    <row r="14" spans="1:15" s="78" customFormat="1" ht="30" customHeight="1">
      <c r="A14" s="77" t="s">
        <v>282</v>
      </c>
      <c r="B14" s="31" t="s">
        <v>147</v>
      </c>
      <c r="C14" s="4" t="s">
        <v>283</v>
      </c>
      <c r="D14" s="2" t="s">
        <v>284</v>
      </c>
      <c r="E14" s="5" t="s">
        <v>13</v>
      </c>
      <c r="F14" s="6">
        <v>1000</v>
      </c>
      <c r="G14" s="3"/>
      <c r="H14" s="162">
        <f t="shared" si="0"/>
        <v>0</v>
      </c>
      <c r="I14" s="89"/>
      <c r="J14" s="146"/>
      <c r="K14" s="73"/>
      <c r="L14" s="74"/>
      <c r="M14" s="75"/>
      <c r="N14" s="75"/>
      <c r="O14" s="75"/>
    </row>
    <row r="15" spans="1:15" s="78" customFormat="1" ht="39" customHeight="1" thickBot="1">
      <c r="A15" s="77" t="s">
        <v>105</v>
      </c>
      <c r="B15" s="31" t="s">
        <v>148</v>
      </c>
      <c r="C15" s="4" t="s">
        <v>26</v>
      </c>
      <c r="D15" s="2" t="s">
        <v>106</v>
      </c>
      <c r="E15" s="5" t="s">
        <v>13</v>
      </c>
      <c r="F15" s="6">
        <v>4975</v>
      </c>
      <c r="G15" s="3"/>
      <c r="H15" s="162">
        <f t="shared" si="0"/>
        <v>0</v>
      </c>
      <c r="I15" s="89"/>
      <c r="J15" s="146"/>
      <c r="K15" s="73"/>
      <c r="L15" s="74"/>
      <c r="M15" s="75"/>
      <c r="N15" s="75"/>
      <c r="O15" s="75"/>
    </row>
    <row r="16" spans="1:15" s="61" customFormat="1" ht="36" customHeight="1" thickTop="1">
      <c r="A16" s="62"/>
      <c r="B16" s="80"/>
      <c r="C16" s="70" t="s">
        <v>27</v>
      </c>
      <c r="D16" s="81"/>
      <c r="E16" s="81"/>
      <c r="F16" s="81"/>
      <c r="G16" s="72"/>
      <c r="H16" s="161"/>
      <c r="I16" s="89"/>
      <c r="J16" s="146"/>
      <c r="K16" s="73"/>
      <c r="L16" s="74"/>
      <c r="M16" s="75"/>
      <c r="N16" s="75"/>
      <c r="O16" s="75"/>
    </row>
    <row r="17" spans="1:15" s="61" customFormat="1" ht="30" customHeight="1">
      <c r="A17" s="82" t="s">
        <v>28</v>
      </c>
      <c r="B17" s="31" t="s">
        <v>149</v>
      </c>
      <c r="C17" s="4" t="s">
        <v>29</v>
      </c>
      <c r="D17" s="76" t="s">
        <v>110</v>
      </c>
      <c r="E17" s="5"/>
      <c r="F17" s="6"/>
      <c r="G17" s="79"/>
      <c r="H17" s="162"/>
      <c r="I17" s="89"/>
      <c r="J17" s="146"/>
      <c r="K17" s="73"/>
      <c r="L17" s="74"/>
      <c r="M17" s="75"/>
      <c r="N17" s="75"/>
      <c r="O17" s="75"/>
    </row>
    <row r="18" spans="1:15" s="78" customFormat="1" ht="30" customHeight="1">
      <c r="A18" s="82" t="s">
        <v>30</v>
      </c>
      <c r="B18" s="32" t="s">
        <v>16</v>
      </c>
      <c r="C18" s="4" t="s">
        <v>31</v>
      </c>
      <c r="D18" s="2" t="s">
        <v>18</v>
      </c>
      <c r="E18" s="5" t="s">
        <v>13</v>
      </c>
      <c r="F18" s="6">
        <v>4425</v>
      </c>
      <c r="G18" s="3"/>
      <c r="H18" s="162">
        <f>ROUND(G18*F18,2)</f>
        <v>0</v>
      </c>
      <c r="I18" s="89"/>
      <c r="J18" s="146"/>
      <c r="K18" s="73"/>
      <c r="L18" s="74"/>
      <c r="M18" s="75"/>
      <c r="N18" s="75"/>
      <c r="O18" s="75"/>
    </row>
    <row r="19" spans="1:15" s="78" customFormat="1" ht="30" customHeight="1">
      <c r="A19" s="82" t="s">
        <v>32</v>
      </c>
      <c r="B19" s="32" t="s">
        <v>20</v>
      </c>
      <c r="C19" s="4" t="s">
        <v>33</v>
      </c>
      <c r="D19" s="2" t="s">
        <v>18</v>
      </c>
      <c r="E19" s="5" t="s">
        <v>13</v>
      </c>
      <c r="F19" s="6">
        <v>250</v>
      </c>
      <c r="G19" s="3"/>
      <c r="H19" s="162">
        <f>ROUND(G19*F19,2)</f>
        <v>0</v>
      </c>
      <c r="I19" s="147"/>
      <c r="J19" s="146"/>
      <c r="K19" s="73"/>
      <c r="L19" s="74"/>
      <c r="M19" s="75"/>
      <c r="N19" s="75"/>
      <c r="O19" s="75"/>
    </row>
    <row r="20" spans="1:15" s="78" customFormat="1" ht="41.25" customHeight="1">
      <c r="A20" s="82" t="s">
        <v>36</v>
      </c>
      <c r="B20" s="31" t="s">
        <v>150</v>
      </c>
      <c r="C20" s="4" t="s">
        <v>37</v>
      </c>
      <c r="D20" s="2" t="s">
        <v>108</v>
      </c>
      <c r="E20" s="5"/>
      <c r="F20" s="6"/>
      <c r="G20" s="79"/>
      <c r="H20" s="162"/>
      <c r="I20" s="89"/>
      <c r="J20" s="146"/>
      <c r="K20" s="73"/>
      <c r="L20" s="74"/>
      <c r="M20" s="75"/>
      <c r="N20" s="75"/>
      <c r="O20" s="75"/>
    </row>
    <row r="21" spans="1:15" s="78" customFormat="1" ht="29.25" customHeight="1">
      <c r="A21" s="82" t="s">
        <v>38</v>
      </c>
      <c r="B21" s="32" t="s">
        <v>16</v>
      </c>
      <c r="C21" s="4" t="s">
        <v>35</v>
      </c>
      <c r="D21" s="2" t="s">
        <v>18</v>
      </c>
      <c r="E21" s="5" t="s">
        <v>13</v>
      </c>
      <c r="F21" s="6">
        <v>450</v>
      </c>
      <c r="G21" s="3"/>
      <c r="H21" s="162">
        <f>ROUND(G21*F21,2)</f>
        <v>0</v>
      </c>
      <c r="I21" s="147"/>
      <c r="J21" s="146"/>
      <c r="K21" s="73"/>
      <c r="L21" s="74"/>
      <c r="M21" s="75"/>
      <c r="N21" s="75"/>
      <c r="O21" s="75"/>
    </row>
    <row r="22" spans="1:15" s="78" customFormat="1" ht="30" customHeight="1">
      <c r="A22" s="82" t="s">
        <v>39</v>
      </c>
      <c r="B22" s="31" t="s">
        <v>151</v>
      </c>
      <c r="C22" s="4" t="s">
        <v>40</v>
      </c>
      <c r="D22" s="2" t="s">
        <v>108</v>
      </c>
      <c r="E22" s="5"/>
      <c r="F22" s="6"/>
      <c r="G22" s="79"/>
      <c r="H22" s="162"/>
      <c r="I22" s="89"/>
      <c r="J22" s="146"/>
      <c r="K22" s="73"/>
      <c r="L22" s="74"/>
      <c r="M22" s="75"/>
      <c r="N22" s="75"/>
      <c r="O22" s="75"/>
    </row>
    <row r="23" spans="1:15" s="78" customFormat="1" ht="30" customHeight="1">
      <c r="A23" s="82" t="s">
        <v>41</v>
      </c>
      <c r="B23" s="32" t="s">
        <v>16</v>
      </c>
      <c r="C23" s="4" t="s">
        <v>42</v>
      </c>
      <c r="D23" s="2" t="s">
        <v>18</v>
      </c>
      <c r="E23" s="5" t="s">
        <v>25</v>
      </c>
      <c r="F23" s="6">
        <v>380</v>
      </c>
      <c r="G23" s="3"/>
      <c r="H23" s="162">
        <f>ROUND(G23*F23,2)</f>
        <v>0</v>
      </c>
      <c r="I23" s="89"/>
      <c r="J23" s="146"/>
      <c r="K23" s="73"/>
      <c r="L23" s="74"/>
      <c r="M23" s="75"/>
      <c r="N23" s="75"/>
      <c r="O23" s="75"/>
    </row>
    <row r="24" spans="1:15" s="78" customFormat="1" ht="30" customHeight="1">
      <c r="A24" s="82" t="s">
        <v>43</v>
      </c>
      <c r="B24" s="31" t="s">
        <v>152</v>
      </c>
      <c r="C24" s="4" t="s">
        <v>44</v>
      </c>
      <c r="D24" s="2" t="s">
        <v>108</v>
      </c>
      <c r="E24" s="5"/>
      <c r="F24" s="6"/>
      <c r="G24" s="79"/>
      <c r="H24" s="162"/>
      <c r="I24" s="89"/>
      <c r="J24" s="146"/>
      <c r="K24" s="73"/>
      <c r="L24" s="74"/>
      <c r="M24" s="75"/>
      <c r="N24" s="75"/>
      <c r="O24" s="75"/>
    </row>
    <row r="25" spans="1:15" s="78" customFormat="1" ht="30" customHeight="1">
      <c r="A25" s="82" t="s">
        <v>45</v>
      </c>
      <c r="B25" s="32" t="s">
        <v>16</v>
      </c>
      <c r="C25" s="4" t="s">
        <v>46</v>
      </c>
      <c r="D25" s="2" t="s">
        <v>18</v>
      </c>
      <c r="E25" s="5" t="s">
        <v>25</v>
      </c>
      <c r="F25" s="6">
        <v>625</v>
      </c>
      <c r="G25" s="3"/>
      <c r="H25" s="162">
        <f>ROUND(G25*F25,2)</f>
        <v>0</v>
      </c>
      <c r="I25" s="89"/>
      <c r="J25" s="146"/>
      <c r="K25" s="73"/>
      <c r="L25" s="74"/>
      <c r="M25" s="75"/>
      <c r="N25" s="75"/>
      <c r="O25" s="75"/>
    </row>
    <row r="26" spans="1:15" s="61" customFormat="1" ht="30" customHeight="1">
      <c r="A26" s="82" t="s">
        <v>122</v>
      </c>
      <c r="B26" s="31" t="s">
        <v>153</v>
      </c>
      <c r="C26" s="4" t="s">
        <v>123</v>
      </c>
      <c r="D26" s="2" t="s">
        <v>107</v>
      </c>
      <c r="E26" s="5"/>
      <c r="F26" s="6"/>
      <c r="G26" s="79"/>
      <c r="H26" s="162"/>
      <c r="I26" s="89"/>
      <c r="J26" s="146"/>
      <c r="K26" s="73"/>
      <c r="L26" s="74"/>
      <c r="M26" s="75"/>
      <c r="N26" s="75"/>
      <c r="O26" s="75"/>
    </row>
    <row r="27" spans="1:15" s="78" customFormat="1" ht="30" customHeight="1">
      <c r="A27" s="82" t="s">
        <v>124</v>
      </c>
      <c r="B27" s="32" t="s">
        <v>16</v>
      </c>
      <c r="C27" s="4" t="s">
        <v>131</v>
      </c>
      <c r="D27" s="2" t="s">
        <v>125</v>
      </c>
      <c r="E27" s="5"/>
      <c r="F27" s="6"/>
      <c r="G27" s="79"/>
      <c r="H27" s="162"/>
      <c r="I27" s="89"/>
      <c r="J27" s="146"/>
      <c r="K27" s="73"/>
      <c r="L27" s="74"/>
      <c r="M27" s="75"/>
      <c r="N27" s="75"/>
      <c r="O27" s="75"/>
    </row>
    <row r="28" spans="1:15" s="78" customFormat="1" ht="30" customHeight="1">
      <c r="A28" s="82" t="s">
        <v>126</v>
      </c>
      <c r="B28" s="83" t="s">
        <v>47</v>
      </c>
      <c r="C28" s="4" t="s">
        <v>127</v>
      </c>
      <c r="D28" s="2"/>
      <c r="E28" s="5" t="s">
        <v>48</v>
      </c>
      <c r="F28" s="6">
        <v>10</v>
      </c>
      <c r="G28" s="3"/>
      <c r="H28" s="162">
        <f>ROUND(G28*F28,2)</f>
        <v>0</v>
      </c>
      <c r="I28" s="148"/>
      <c r="J28" s="146"/>
      <c r="K28" s="73"/>
      <c r="L28" s="74"/>
      <c r="M28" s="75"/>
      <c r="N28" s="75"/>
      <c r="O28" s="75"/>
    </row>
    <row r="29" spans="1:15" s="78" customFormat="1" ht="30" customHeight="1">
      <c r="A29" s="82" t="s">
        <v>128</v>
      </c>
      <c r="B29" s="83" t="s">
        <v>129</v>
      </c>
      <c r="C29" s="4" t="s">
        <v>130</v>
      </c>
      <c r="D29" s="2"/>
      <c r="E29" s="5" t="s">
        <v>48</v>
      </c>
      <c r="F29" s="6">
        <v>10</v>
      </c>
      <c r="G29" s="3"/>
      <c r="H29" s="162">
        <f>ROUND(G29*F29,2)</f>
        <v>0</v>
      </c>
      <c r="I29" s="89"/>
      <c r="J29" s="146"/>
      <c r="K29" s="73"/>
      <c r="L29" s="74"/>
      <c r="M29" s="75"/>
      <c r="N29" s="75"/>
      <c r="O29" s="75"/>
    </row>
    <row r="30" spans="1:15" s="61" customFormat="1" ht="30" customHeight="1">
      <c r="A30" s="82" t="s">
        <v>51</v>
      </c>
      <c r="B30" s="31" t="s">
        <v>154</v>
      </c>
      <c r="C30" s="4" t="s">
        <v>52</v>
      </c>
      <c r="D30" s="2" t="s">
        <v>53</v>
      </c>
      <c r="E30" s="5"/>
      <c r="F30" s="6"/>
      <c r="G30" s="79"/>
      <c r="H30" s="162"/>
      <c r="I30" s="89"/>
      <c r="J30" s="146"/>
      <c r="K30" s="73"/>
      <c r="L30" s="74"/>
      <c r="M30" s="75"/>
      <c r="N30" s="75"/>
      <c r="O30" s="75"/>
    </row>
    <row r="31" spans="1:15" s="78" customFormat="1" ht="30" customHeight="1" thickBot="1">
      <c r="A31" s="82" t="s">
        <v>54</v>
      </c>
      <c r="B31" s="84" t="s">
        <v>16</v>
      </c>
      <c r="C31" s="42" t="s">
        <v>55</v>
      </c>
      <c r="D31" s="43" t="s">
        <v>18</v>
      </c>
      <c r="E31" s="44" t="s">
        <v>13</v>
      </c>
      <c r="F31" s="85">
        <v>175</v>
      </c>
      <c r="G31" s="46"/>
      <c r="H31" s="163">
        <f>ROUND(G31*F31,2)</f>
        <v>0</v>
      </c>
      <c r="I31" s="89"/>
      <c r="J31" s="146"/>
      <c r="K31" s="73"/>
      <c r="L31" s="74"/>
      <c r="M31" s="75"/>
      <c r="N31" s="75"/>
      <c r="O31" s="75"/>
    </row>
    <row r="32" spans="1:15" s="61" customFormat="1" ht="36" customHeight="1" thickTop="1">
      <c r="A32" s="62"/>
      <c r="B32" s="86"/>
      <c r="C32" s="87" t="s">
        <v>56</v>
      </c>
      <c r="D32" s="88"/>
      <c r="E32" s="88"/>
      <c r="F32" s="88"/>
      <c r="G32" s="79"/>
      <c r="H32" s="164"/>
      <c r="I32" s="89"/>
      <c r="J32" s="146"/>
      <c r="K32" s="73"/>
      <c r="L32" s="74"/>
      <c r="M32" s="75"/>
      <c r="N32" s="75"/>
      <c r="O32" s="75"/>
    </row>
    <row r="33" spans="1:15" s="61" customFormat="1" ht="43.5" customHeight="1">
      <c r="A33" s="33" t="s">
        <v>57</v>
      </c>
      <c r="B33" s="31" t="s">
        <v>155</v>
      </c>
      <c r="C33" s="4" t="s">
        <v>58</v>
      </c>
      <c r="D33" s="2" t="s">
        <v>111</v>
      </c>
      <c r="E33" s="5"/>
      <c r="F33" s="1"/>
      <c r="G33" s="79"/>
      <c r="H33" s="165"/>
      <c r="I33" s="89"/>
      <c r="J33" s="146"/>
      <c r="K33" s="73"/>
      <c r="L33" s="74"/>
      <c r="M33" s="75"/>
      <c r="N33" s="75"/>
      <c r="O33" s="75"/>
    </row>
    <row r="34" spans="1:15" s="61" customFormat="1" ht="43.5" customHeight="1">
      <c r="A34" s="33" t="s">
        <v>139</v>
      </c>
      <c r="B34" s="32" t="s">
        <v>16</v>
      </c>
      <c r="C34" s="4" t="s">
        <v>140</v>
      </c>
      <c r="D34" s="2" t="s">
        <v>18</v>
      </c>
      <c r="E34" s="5" t="s">
        <v>13</v>
      </c>
      <c r="F34" s="1">
        <v>4100</v>
      </c>
      <c r="G34" s="3"/>
      <c r="H34" s="162">
        <f>ROUND(G34*F34,2)</f>
        <v>0</v>
      </c>
      <c r="I34" s="89"/>
      <c r="J34" s="146"/>
      <c r="K34" s="73"/>
      <c r="L34" s="74"/>
      <c r="M34" s="75"/>
      <c r="N34" s="75"/>
      <c r="O34" s="75"/>
    </row>
    <row r="35" spans="1:15" s="61" customFormat="1" ht="43.5" customHeight="1">
      <c r="A35" s="33" t="s">
        <v>59</v>
      </c>
      <c r="B35" s="31" t="s">
        <v>285</v>
      </c>
      <c r="C35" s="4" t="s">
        <v>60</v>
      </c>
      <c r="D35" s="2" t="s">
        <v>111</v>
      </c>
      <c r="E35" s="5"/>
      <c r="F35" s="1"/>
      <c r="G35" s="79"/>
      <c r="H35" s="165"/>
      <c r="I35" s="89"/>
      <c r="J35" s="146"/>
      <c r="K35" s="73"/>
      <c r="L35" s="74"/>
      <c r="M35" s="75"/>
      <c r="N35" s="75"/>
      <c r="O35" s="75"/>
    </row>
    <row r="36" spans="1:17" s="78" customFormat="1" ht="43.5" customHeight="1">
      <c r="A36" s="33" t="s">
        <v>306</v>
      </c>
      <c r="B36" s="32" t="s">
        <v>16</v>
      </c>
      <c r="C36" s="4" t="s">
        <v>307</v>
      </c>
      <c r="D36" s="2" t="s">
        <v>308</v>
      </c>
      <c r="E36" s="5" t="s">
        <v>48</v>
      </c>
      <c r="F36" s="6">
        <v>50</v>
      </c>
      <c r="G36" s="3"/>
      <c r="H36" s="162">
        <f>ROUND(G36*F36,2)</f>
        <v>0</v>
      </c>
      <c r="I36" s="89"/>
      <c r="J36" s="146"/>
      <c r="K36" s="73"/>
      <c r="L36" s="74"/>
      <c r="M36" s="75"/>
      <c r="N36" s="75"/>
      <c r="O36" s="75"/>
      <c r="P36" s="90"/>
      <c r="Q36" s="91"/>
    </row>
    <row r="37" spans="1:15" s="61" customFormat="1" ht="42" customHeight="1">
      <c r="A37" s="33" t="s">
        <v>132</v>
      </c>
      <c r="B37" s="32" t="s">
        <v>20</v>
      </c>
      <c r="C37" s="4" t="s">
        <v>134</v>
      </c>
      <c r="D37" s="2" t="s">
        <v>116</v>
      </c>
      <c r="E37" s="5" t="s">
        <v>48</v>
      </c>
      <c r="F37" s="6">
        <v>650</v>
      </c>
      <c r="G37" s="3"/>
      <c r="H37" s="162">
        <f>ROUND(G37*F37,2)</f>
        <v>0</v>
      </c>
      <c r="I37" s="89"/>
      <c r="J37" s="146"/>
      <c r="K37" s="73"/>
      <c r="L37" s="74"/>
      <c r="M37" s="75"/>
      <c r="N37" s="75"/>
      <c r="O37" s="75"/>
    </row>
    <row r="38" spans="1:15" s="78" customFormat="1" ht="36.75" customHeight="1">
      <c r="A38" s="33" t="s">
        <v>61</v>
      </c>
      <c r="B38" s="31" t="s">
        <v>156</v>
      </c>
      <c r="C38" s="4" t="s">
        <v>62</v>
      </c>
      <c r="D38" s="2" t="s">
        <v>109</v>
      </c>
      <c r="E38" s="127"/>
      <c r="F38" s="6"/>
      <c r="G38" s="79"/>
      <c r="H38" s="165"/>
      <c r="I38" s="89"/>
      <c r="J38" s="146"/>
      <c r="K38" s="73"/>
      <c r="L38" s="74"/>
      <c r="M38" s="75"/>
      <c r="N38" s="75"/>
      <c r="O38" s="75"/>
    </row>
    <row r="39" spans="1:15" s="78" customFormat="1" ht="30" customHeight="1">
      <c r="A39" s="33" t="s">
        <v>63</v>
      </c>
      <c r="B39" s="32" t="s">
        <v>16</v>
      </c>
      <c r="C39" s="4" t="s">
        <v>50</v>
      </c>
      <c r="D39" s="2"/>
      <c r="E39" s="5"/>
      <c r="F39" s="6"/>
      <c r="G39" s="79"/>
      <c r="H39" s="165"/>
      <c r="I39" s="89"/>
      <c r="J39" s="146"/>
      <c r="K39" s="73"/>
      <c r="L39" s="74"/>
      <c r="M39" s="75"/>
      <c r="N39" s="75"/>
      <c r="O39" s="75"/>
    </row>
    <row r="40" spans="1:15" s="78" customFormat="1" ht="30" customHeight="1" thickBot="1">
      <c r="A40" s="33" t="s">
        <v>64</v>
      </c>
      <c r="B40" s="92" t="s">
        <v>47</v>
      </c>
      <c r="C40" s="93" t="s">
        <v>49</v>
      </c>
      <c r="D40" s="94"/>
      <c r="E40" s="95" t="s">
        <v>19</v>
      </c>
      <c r="F40" s="96">
        <v>75</v>
      </c>
      <c r="G40" s="97"/>
      <c r="H40" s="166">
        <f>ROUND(G40*F40,2)</f>
        <v>0</v>
      </c>
      <c r="I40" s="89"/>
      <c r="J40" s="146"/>
      <c r="K40" s="73"/>
      <c r="L40" s="74"/>
      <c r="M40" s="75"/>
      <c r="N40" s="75"/>
      <c r="O40" s="75"/>
    </row>
    <row r="41" spans="1:15" s="61" customFormat="1" ht="36" customHeight="1" thickTop="1">
      <c r="A41" s="62"/>
      <c r="B41" s="86"/>
      <c r="C41" s="87" t="s">
        <v>65</v>
      </c>
      <c r="D41" s="88"/>
      <c r="E41" s="88"/>
      <c r="F41" s="88"/>
      <c r="G41" s="79"/>
      <c r="H41" s="164"/>
      <c r="I41" s="89"/>
      <c r="J41" s="146"/>
      <c r="K41" s="73"/>
      <c r="L41" s="74"/>
      <c r="M41" s="75"/>
      <c r="N41" s="75"/>
      <c r="O41" s="75"/>
    </row>
    <row r="42" spans="1:15" s="61" customFormat="1" ht="35.25" customHeight="1">
      <c r="A42" s="33" t="s">
        <v>66</v>
      </c>
      <c r="B42" s="31" t="s">
        <v>286</v>
      </c>
      <c r="C42" s="4" t="s">
        <v>67</v>
      </c>
      <c r="D42" s="2" t="s">
        <v>103</v>
      </c>
      <c r="E42" s="5"/>
      <c r="F42" s="1"/>
      <c r="G42" s="79"/>
      <c r="H42" s="165"/>
      <c r="I42" s="149"/>
      <c r="J42" s="146"/>
      <c r="K42" s="73"/>
      <c r="L42" s="74"/>
      <c r="M42" s="75"/>
      <c r="N42" s="75"/>
      <c r="O42" s="75"/>
    </row>
    <row r="43" spans="1:15" s="61" customFormat="1" ht="30" customHeight="1">
      <c r="A43" s="33" t="s">
        <v>117</v>
      </c>
      <c r="B43" s="32" t="s">
        <v>16</v>
      </c>
      <c r="C43" s="4" t="s">
        <v>314</v>
      </c>
      <c r="D43" s="2"/>
      <c r="E43" s="5" t="s">
        <v>25</v>
      </c>
      <c r="F43" s="1">
        <v>4</v>
      </c>
      <c r="G43" s="3"/>
      <c r="H43" s="162">
        <f>ROUND(G43*F43,2)</f>
        <v>0</v>
      </c>
      <c r="I43" s="89"/>
      <c r="J43" s="146"/>
      <c r="K43" s="73"/>
      <c r="L43" s="74"/>
      <c r="M43" s="75"/>
      <c r="N43" s="75"/>
      <c r="O43" s="75"/>
    </row>
    <row r="44" spans="1:15" s="99" customFormat="1" ht="43.5" customHeight="1">
      <c r="A44" s="33" t="s">
        <v>70</v>
      </c>
      <c r="B44" s="31" t="s">
        <v>157</v>
      </c>
      <c r="C44" s="98" t="s">
        <v>71</v>
      </c>
      <c r="D44" s="2" t="s">
        <v>103</v>
      </c>
      <c r="E44" s="5"/>
      <c r="F44" s="1"/>
      <c r="G44" s="79"/>
      <c r="H44" s="165"/>
      <c r="I44" s="89"/>
      <c r="J44" s="146"/>
      <c r="K44" s="73"/>
      <c r="L44" s="74"/>
      <c r="M44" s="75"/>
      <c r="N44" s="75"/>
      <c r="O44" s="75"/>
    </row>
    <row r="45" spans="1:15" s="78" customFormat="1" ht="43.5" customHeight="1">
      <c r="A45" s="33" t="s">
        <v>72</v>
      </c>
      <c r="B45" s="32" t="s">
        <v>16</v>
      </c>
      <c r="C45" s="4" t="s">
        <v>73</v>
      </c>
      <c r="D45" s="2"/>
      <c r="E45" s="5" t="s">
        <v>25</v>
      </c>
      <c r="F45" s="1">
        <v>5</v>
      </c>
      <c r="G45" s="3"/>
      <c r="H45" s="162">
        <f>ROUND(G45*F45,2)</f>
        <v>0</v>
      </c>
      <c r="I45" s="147"/>
      <c r="J45" s="146"/>
      <c r="K45" s="73"/>
      <c r="L45" s="74"/>
      <c r="M45" s="75"/>
      <c r="N45" s="75"/>
      <c r="O45" s="75"/>
    </row>
    <row r="46" spans="1:15" s="78" customFormat="1" ht="43.5" customHeight="1">
      <c r="A46" s="33" t="s">
        <v>74</v>
      </c>
      <c r="B46" s="32" t="s">
        <v>20</v>
      </c>
      <c r="C46" s="4" t="s">
        <v>75</v>
      </c>
      <c r="D46" s="2"/>
      <c r="E46" s="5" t="s">
        <v>25</v>
      </c>
      <c r="F46" s="1">
        <v>5</v>
      </c>
      <c r="G46" s="3"/>
      <c r="H46" s="162">
        <f>ROUND(G46*F46,2)</f>
        <v>0</v>
      </c>
      <c r="I46" s="147"/>
      <c r="J46" s="146"/>
      <c r="K46" s="73"/>
      <c r="L46" s="74"/>
      <c r="M46" s="75"/>
      <c r="N46" s="75"/>
      <c r="O46" s="75"/>
    </row>
    <row r="47" spans="1:15" s="78" customFormat="1" ht="43.5" customHeight="1">
      <c r="A47" s="33" t="s">
        <v>311</v>
      </c>
      <c r="B47" s="32" t="s">
        <v>113</v>
      </c>
      <c r="C47" s="4" t="s">
        <v>309</v>
      </c>
      <c r="D47" s="2" t="s">
        <v>313</v>
      </c>
      <c r="E47" s="5" t="s">
        <v>25</v>
      </c>
      <c r="F47" s="1">
        <v>4</v>
      </c>
      <c r="G47" s="3"/>
      <c r="H47" s="162">
        <f>ROUND(G47*F47,2)</f>
        <v>0</v>
      </c>
      <c r="I47" s="147"/>
      <c r="J47" s="146"/>
      <c r="K47" s="73"/>
      <c r="L47" s="74"/>
      <c r="M47" s="75"/>
      <c r="N47" s="75"/>
      <c r="O47" s="75"/>
    </row>
    <row r="48" spans="1:15" s="78" customFormat="1" ht="43.5" customHeight="1">
      <c r="A48" s="33" t="s">
        <v>311</v>
      </c>
      <c r="B48" s="32" t="s">
        <v>34</v>
      </c>
      <c r="C48" s="4" t="s">
        <v>310</v>
      </c>
      <c r="D48" s="2" t="s">
        <v>313</v>
      </c>
      <c r="E48" s="5" t="s">
        <v>25</v>
      </c>
      <c r="F48" s="1">
        <v>4</v>
      </c>
      <c r="G48" s="3"/>
      <c r="H48" s="162">
        <f>ROUND(G48*F48,2)</f>
        <v>0</v>
      </c>
      <c r="I48" s="147"/>
      <c r="J48" s="146"/>
      <c r="K48" s="73"/>
      <c r="L48" s="74"/>
      <c r="M48" s="75"/>
      <c r="N48" s="75"/>
      <c r="O48" s="75"/>
    </row>
    <row r="49" spans="1:15" s="99" customFormat="1" ht="30" customHeight="1">
      <c r="A49" s="33" t="s">
        <v>135</v>
      </c>
      <c r="B49" s="31" t="s">
        <v>158</v>
      </c>
      <c r="C49" s="98" t="s">
        <v>136</v>
      </c>
      <c r="D49" s="2" t="s">
        <v>103</v>
      </c>
      <c r="E49" s="5"/>
      <c r="F49" s="1"/>
      <c r="G49" s="79"/>
      <c r="H49" s="165"/>
      <c r="I49" s="89"/>
      <c r="J49" s="146"/>
      <c r="K49" s="73"/>
      <c r="L49" s="74"/>
      <c r="M49" s="75"/>
      <c r="N49" s="75"/>
      <c r="O49" s="75"/>
    </row>
    <row r="50" spans="1:15" s="99" customFormat="1" ht="30" customHeight="1">
      <c r="A50" s="33" t="s">
        <v>137</v>
      </c>
      <c r="B50" s="32" t="s">
        <v>16</v>
      </c>
      <c r="C50" s="98" t="s">
        <v>315</v>
      </c>
      <c r="D50" s="2"/>
      <c r="E50" s="5" t="s">
        <v>25</v>
      </c>
      <c r="F50" s="1">
        <v>3</v>
      </c>
      <c r="G50" s="3"/>
      <c r="H50" s="162">
        <f>ROUND(G50*F50,2)</f>
        <v>0</v>
      </c>
      <c r="I50" s="89"/>
      <c r="J50" s="146"/>
      <c r="K50" s="73"/>
      <c r="L50" s="74"/>
      <c r="M50" s="75"/>
      <c r="N50" s="75"/>
      <c r="O50" s="75"/>
    </row>
    <row r="51" spans="1:15" s="100" customFormat="1" ht="30" customHeight="1">
      <c r="A51" s="33" t="s">
        <v>68</v>
      </c>
      <c r="B51" s="31" t="s">
        <v>287</v>
      </c>
      <c r="C51" s="4" t="s">
        <v>69</v>
      </c>
      <c r="D51" s="2" t="s">
        <v>103</v>
      </c>
      <c r="E51" s="5" t="s">
        <v>48</v>
      </c>
      <c r="F51" s="1">
        <v>20</v>
      </c>
      <c r="G51" s="3"/>
      <c r="H51" s="162">
        <f>ROUND(G51*F51,2)</f>
        <v>0</v>
      </c>
      <c r="I51" s="150"/>
      <c r="J51" s="146"/>
      <c r="K51" s="73"/>
      <c r="L51" s="74"/>
      <c r="M51" s="75"/>
      <c r="N51" s="75"/>
      <c r="O51" s="75"/>
    </row>
    <row r="52" spans="1:15" s="78" customFormat="1" ht="30" customHeight="1" thickBot="1">
      <c r="A52" s="33" t="s">
        <v>80</v>
      </c>
      <c r="B52" s="31" t="s">
        <v>159</v>
      </c>
      <c r="C52" s="4" t="s">
        <v>81</v>
      </c>
      <c r="D52" s="2" t="s">
        <v>104</v>
      </c>
      <c r="E52" s="5" t="s">
        <v>48</v>
      </c>
      <c r="F52" s="1">
        <v>48</v>
      </c>
      <c r="G52" s="97"/>
      <c r="H52" s="162">
        <f>ROUND(G52*F52,2)</f>
        <v>0</v>
      </c>
      <c r="I52" s="89"/>
      <c r="J52" s="146"/>
      <c r="K52" s="73"/>
      <c r="L52" s="74"/>
      <c r="M52" s="75"/>
      <c r="N52" s="75"/>
      <c r="O52" s="75"/>
    </row>
    <row r="53" spans="1:15" s="61" customFormat="1" ht="36" customHeight="1" thickTop="1">
      <c r="A53" s="62"/>
      <c r="B53" s="63"/>
      <c r="C53" s="70" t="s">
        <v>82</v>
      </c>
      <c r="D53" s="81"/>
      <c r="E53" s="81"/>
      <c r="F53" s="81"/>
      <c r="G53" s="79"/>
      <c r="H53" s="161"/>
      <c r="I53" s="89"/>
      <c r="J53" s="146"/>
      <c r="K53" s="73"/>
      <c r="L53" s="74"/>
      <c r="M53" s="75"/>
      <c r="N53" s="75"/>
      <c r="O53" s="75"/>
    </row>
    <row r="54" spans="1:15" s="78" customFormat="1" ht="39" customHeight="1">
      <c r="A54" s="33" t="s">
        <v>83</v>
      </c>
      <c r="B54" s="31" t="s">
        <v>160</v>
      </c>
      <c r="C54" s="4" t="s">
        <v>84</v>
      </c>
      <c r="D54" s="2" t="s">
        <v>85</v>
      </c>
      <c r="E54" s="5" t="s">
        <v>25</v>
      </c>
      <c r="F54" s="1">
        <v>5</v>
      </c>
      <c r="G54" s="3"/>
      <c r="H54" s="162">
        <f>ROUND(G54*F54,2)</f>
        <v>0</v>
      </c>
      <c r="I54" s="89"/>
      <c r="J54" s="146"/>
      <c r="K54" s="73"/>
      <c r="L54" s="74"/>
      <c r="M54" s="75"/>
      <c r="N54" s="75"/>
      <c r="O54" s="75"/>
    </row>
    <row r="55" spans="1:15" s="78" customFormat="1" ht="30" customHeight="1">
      <c r="A55" s="33" t="s">
        <v>86</v>
      </c>
      <c r="B55" s="31" t="s">
        <v>161</v>
      </c>
      <c r="C55" s="4" t="s">
        <v>87</v>
      </c>
      <c r="D55" s="2" t="s">
        <v>103</v>
      </c>
      <c r="E55" s="5"/>
      <c r="F55" s="1"/>
      <c r="G55" s="79"/>
      <c r="H55" s="165"/>
      <c r="I55" s="89"/>
      <c r="J55" s="146"/>
      <c r="K55" s="73"/>
      <c r="L55" s="74"/>
      <c r="M55" s="75"/>
      <c r="N55" s="75"/>
      <c r="O55" s="75"/>
    </row>
    <row r="56" spans="1:15" s="78" customFormat="1" ht="30" customHeight="1">
      <c r="A56" s="33" t="s">
        <v>88</v>
      </c>
      <c r="B56" s="32" t="s">
        <v>16</v>
      </c>
      <c r="C56" s="4" t="s">
        <v>89</v>
      </c>
      <c r="D56" s="2"/>
      <c r="E56" s="5" t="s">
        <v>90</v>
      </c>
      <c r="F56" s="1">
        <v>2</v>
      </c>
      <c r="G56" s="3"/>
      <c r="H56" s="162">
        <f>ROUND(G56*F56,2)</f>
        <v>0</v>
      </c>
      <c r="I56" s="89"/>
      <c r="J56" s="146"/>
      <c r="K56" s="73"/>
      <c r="L56" s="74"/>
      <c r="M56" s="75"/>
      <c r="N56" s="75"/>
      <c r="O56" s="75"/>
    </row>
    <row r="57" spans="1:15" s="61" customFormat="1" ht="30" customHeight="1">
      <c r="A57" s="33" t="s">
        <v>91</v>
      </c>
      <c r="B57" s="31" t="s">
        <v>162</v>
      </c>
      <c r="C57" s="4" t="s">
        <v>92</v>
      </c>
      <c r="D57" s="2" t="s">
        <v>85</v>
      </c>
      <c r="E57" s="5"/>
      <c r="F57" s="1"/>
      <c r="G57" s="79"/>
      <c r="H57" s="165"/>
      <c r="I57" s="89"/>
      <c r="J57" s="146"/>
      <c r="K57" s="73"/>
      <c r="L57" s="74"/>
      <c r="M57" s="75"/>
      <c r="N57" s="75"/>
      <c r="O57" s="75"/>
    </row>
    <row r="58" spans="1:15" s="78" customFormat="1" ht="30" customHeight="1">
      <c r="A58" s="33" t="s">
        <v>93</v>
      </c>
      <c r="B58" s="32" t="s">
        <v>16</v>
      </c>
      <c r="C58" s="4" t="s">
        <v>94</v>
      </c>
      <c r="D58" s="2"/>
      <c r="E58" s="5" t="s">
        <v>25</v>
      </c>
      <c r="F58" s="1">
        <v>1</v>
      </c>
      <c r="G58" s="3"/>
      <c r="H58" s="162">
        <f>ROUND(G58*F58,2)</f>
        <v>0</v>
      </c>
      <c r="I58" s="89"/>
      <c r="J58" s="146"/>
      <c r="K58" s="73"/>
      <c r="L58" s="74"/>
      <c r="M58" s="75"/>
      <c r="N58" s="75"/>
      <c r="O58" s="75"/>
    </row>
    <row r="59" spans="1:15" s="78" customFormat="1" ht="30" customHeight="1">
      <c r="A59" s="33" t="s">
        <v>95</v>
      </c>
      <c r="B59" s="32" t="s">
        <v>20</v>
      </c>
      <c r="C59" s="4" t="s">
        <v>96</v>
      </c>
      <c r="D59" s="2"/>
      <c r="E59" s="5" t="s">
        <v>25</v>
      </c>
      <c r="F59" s="1">
        <v>1</v>
      </c>
      <c r="G59" s="3"/>
      <c r="H59" s="162">
        <f>ROUND(G59*F59,2)</f>
        <v>0</v>
      </c>
      <c r="I59" s="89"/>
      <c r="J59" s="146"/>
      <c r="K59" s="73"/>
      <c r="L59" s="74"/>
      <c r="M59" s="75"/>
      <c r="N59" s="75"/>
      <c r="O59" s="75"/>
    </row>
    <row r="60" spans="1:15" s="78" customFormat="1" ht="30" customHeight="1">
      <c r="A60" s="33" t="s">
        <v>118</v>
      </c>
      <c r="B60" s="31" t="s">
        <v>163</v>
      </c>
      <c r="C60" s="4" t="s">
        <v>119</v>
      </c>
      <c r="D60" s="2" t="s">
        <v>85</v>
      </c>
      <c r="E60" s="5" t="s">
        <v>25</v>
      </c>
      <c r="F60" s="1">
        <v>1</v>
      </c>
      <c r="G60" s="3"/>
      <c r="H60" s="162">
        <f>ROUND(G60*F60,2)</f>
        <v>0</v>
      </c>
      <c r="I60" s="89"/>
      <c r="J60" s="146"/>
      <c r="K60" s="73"/>
      <c r="L60" s="74"/>
      <c r="M60" s="75"/>
      <c r="N60" s="75"/>
      <c r="O60" s="75"/>
    </row>
    <row r="61" spans="1:15" s="78" customFormat="1" ht="30" customHeight="1" thickBot="1">
      <c r="A61" s="33" t="s">
        <v>120</v>
      </c>
      <c r="B61" s="31" t="s">
        <v>164</v>
      </c>
      <c r="C61" s="4" t="s">
        <v>121</v>
      </c>
      <c r="D61" s="2" t="s">
        <v>85</v>
      </c>
      <c r="E61" s="5" t="s">
        <v>25</v>
      </c>
      <c r="F61" s="1">
        <v>1</v>
      </c>
      <c r="G61" s="97"/>
      <c r="H61" s="162">
        <f>ROUND(G61*F61,2)</f>
        <v>0</v>
      </c>
      <c r="I61" s="89"/>
      <c r="J61" s="146"/>
      <c r="K61" s="73"/>
      <c r="L61" s="74"/>
      <c r="M61" s="75"/>
      <c r="N61" s="75"/>
      <c r="O61" s="75"/>
    </row>
    <row r="62" spans="1:15" s="61" customFormat="1" ht="36" customHeight="1" thickTop="1">
      <c r="A62" s="62"/>
      <c r="B62" s="63"/>
      <c r="C62" s="70" t="s">
        <v>97</v>
      </c>
      <c r="D62" s="81"/>
      <c r="E62" s="81"/>
      <c r="F62" s="81"/>
      <c r="G62" s="79"/>
      <c r="H62" s="161"/>
      <c r="I62" s="89"/>
      <c r="J62" s="146"/>
      <c r="K62" s="73"/>
      <c r="L62" s="74"/>
      <c r="M62" s="75"/>
      <c r="N62" s="75"/>
      <c r="O62" s="75"/>
    </row>
    <row r="63" spans="1:15" s="61" customFormat="1" ht="30" customHeight="1">
      <c r="A63" s="82" t="s">
        <v>98</v>
      </c>
      <c r="B63" s="31" t="s">
        <v>165</v>
      </c>
      <c r="C63" s="4" t="s">
        <v>99</v>
      </c>
      <c r="D63" s="2" t="s">
        <v>100</v>
      </c>
      <c r="E63" s="5"/>
      <c r="F63" s="6"/>
      <c r="G63" s="79"/>
      <c r="H63" s="162"/>
      <c r="I63" s="89"/>
      <c r="J63" s="146"/>
      <c r="K63" s="73"/>
      <c r="L63" s="74"/>
      <c r="M63" s="75"/>
      <c r="N63" s="75"/>
      <c r="O63" s="75"/>
    </row>
    <row r="64" spans="1:15" s="78" customFormat="1" ht="30" customHeight="1">
      <c r="A64" s="82" t="s">
        <v>101</v>
      </c>
      <c r="B64" s="32" t="s">
        <v>20</v>
      </c>
      <c r="C64" s="4" t="s">
        <v>102</v>
      </c>
      <c r="D64" s="2"/>
      <c r="E64" s="5" t="s">
        <v>13</v>
      </c>
      <c r="F64" s="6">
        <v>850</v>
      </c>
      <c r="G64" s="3"/>
      <c r="H64" s="162">
        <f>ROUND(G64*F64,2)</f>
        <v>0</v>
      </c>
      <c r="I64" s="89"/>
      <c r="J64" s="146"/>
      <c r="K64" s="73"/>
      <c r="L64" s="74"/>
      <c r="M64" s="75"/>
      <c r="N64" s="75"/>
      <c r="O64" s="75"/>
    </row>
    <row r="65" spans="1:15" s="103" customFormat="1" ht="36" customHeight="1" thickBot="1">
      <c r="A65" s="101"/>
      <c r="B65" s="119" t="s">
        <v>141</v>
      </c>
      <c r="C65" s="154" t="s">
        <v>138</v>
      </c>
      <c r="D65" s="155"/>
      <c r="E65" s="155"/>
      <c r="F65" s="156"/>
      <c r="G65" s="102" t="s">
        <v>112</v>
      </c>
      <c r="H65" s="167">
        <f>SUM(H6:H64)</f>
        <v>0</v>
      </c>
      <c r="I65" s="112"/>
      <c r="J65" s="146"/>
      <c r="K65" s="73"/>
      <c r="L65" s="74"/>
      <c r="M65" s="75"/>
      <c r="N65" s="75"/>
      <c r="O65" s="75"/>
    </row>
    <row r="66" spans="1:15" s="61" customFormat="1" ht="36" customHeight="1" thickBot="1" thickTop="1">
      <c r="A66" s="62"/>
      <c r="B66" s="63" t="s">
        <v>166</v>
      </c>
      <c r="C66" s="108" t="s">
        <v>167</v>
      </c>
      <c r="D66" s="128"/>
      <c r="E66" s="128"/>
      <c r="F66" s="128"/>
      <c r="G66" s="125"/>
      <c r="H66" s="168"/>
      <c r="I66" s="89"/>
      <c r="J66" s="146"/>
      <c r="K66" s="73"/>
      <c r="L66" s="74"/>
      <c r="M66" s="75"/>
      <c r="N66" s="75"/>
      <c r="O66" s="75"/>
    </row>
    <row r="67" spans="1:15" ht="30" customHeight="1" thickTop="1">
      <c r="A67" s="62"/>
      <c r="B67" s="63"/>
      <c r="C67" s="70" t="s">
        <v>7</v>
      </c>
      <c r="D67" s="71"/>
      <c r="E67" s="71"/>
      <c r="F67" s="71"/>
      <c r="G67" s="79"/>
      <c r="H67" s="161"/>
      <c r="J67" s="146"/>
      <c r="K67" s="73"/>
      <c r="L67" s="74"/>
      <c r="M67" s="75"/>
      <c r="N67" s="75"/>
      <c r="O67" s="75"/>
    </row>
    <row r="68" spans="1:15" ht="30" customHeight="1">
      <c r="A68" s="33" t="s">
        <v>9</v>
      </c>
      <c r="B68" s="31" t="s">
        <v>168</v>
      </c>
      <c r="C68" s="4" t="s">
        <v>10</v>
      </c>
      <c r="D68" s="76" t="s">
        <v>110</v>
      </c>
      <c r="E68" s="5" t="s">
        <v>8</v>
      </c>
      <c r="F68" s="6">
        <v>25</v>
      </c>
      <c r="G68" s="3"/>
      <c r="H68" s="162">
        <f>ROUND(G68*F68,2)</f>
        <v>0</v>
      </c>
      <c r="J68" s="146"/>
      <c r="K68" s="73"/>
      <c r="L68" s="74"/>
      <c r="M68" s="75"/>
      <c r="N68" s="75"/>
      <c r="O68" s="75"/>
    </row>
    <row r="69" spans="1:15" ht="30" customHeight="1">
      <c r="A69" s="34" t="s">
        <v>11</v>
      </c>
      <c r="B69" s="7" t="s">
        <v>169</v>
      </c>
      <c r="C69" s="8" t="s">
        <v>12</v>
      </c>
      <c r="D69" s="9" t="s">
        <v>110</v>
      </c>
      <c r="E69" s="10" t="s">
        <v>13</v>
      </c>
      <c r="F69" s="11">
        <v>40</v>
      </c>
      <c r="G69" s="3"/>
      <c r="H69" s="169">
        <f>ROUND(G69*F69,2)</f>
        <v>0</v>
      </c>
      <c r="J69" s="146"/>
      <c r="K69" s="73"/>
      <c r="L69" s="74"/>
      <c r="M69" s="75"/>
      <c r="N69" s="75"/>
      <c r="O69" s="75"/>
    </row>
    <row r="70" spans="1:15" ht="30" customHeight="1">
      <c r="A70" s="77" t="s">
        <v>14</v>
      </c>
      <c r="B70" s="31" t="s">
        <v>171</v>
      </c>
      <c r="C70" s="4" t="s">
        <v>15</v>
      </c>
      <c r="D70" s="76" t="s">
        <v>110</v>
      </c>
      <c r="E70" s="5"/>
      <c r="F70" s="6"/>
      <c r="G70" s="79"/>
      <c r="H70" s="162"/>
      <c r="J70" s="146"/>
      <c r="K70" s="73"/>
      <c r="L70" s="74"/>
      <c r="M70" s="75"/>
      <c r="N70" s="75"/>
      <c r="O70" s="75"/>
    </row>
    <row r="71" spans="1:15" ht="30" customHeight="1">
      <c r="A71" s="77" t="s">
        <v>170</v>
      </c>
      <c r="B71" s="32" t="s">
        <v>16</v>
      </c>
      <c r="C71" s="4" t="s">
        <v>17</v>
      </c>
      <c r="D71" s="2" t="s">
        <v>18</v>
      </c>
      <c r="E71" s="5" t="s">
        <v>19</v>
      </c>
      <c r="F71" s="6">
        <v>20</v>
      </c>
      <c r="G71" s="3"/>
      <c r="H71" s="162">
        <f>ROUND(G71*F71,2)</f>
        <v>0</v>
      </c>
      <c r="J71" s="146"/>
      <c r="K71" s="73"/>
      <c r="L71" s="74"/>
      <c r="M71" s="75"/>
      <c r="N71" s="75"/>
      <c r="O71" s="75"/>
    </row>
    <row r="72" spans="1:15" ht="30" customHeight="1">
      <c r="A72" s="77" t="s">
        <v>21</v>
      </c>
      <c r="B72" s="31" t="s">
        <v>288</v>
      </c>
      <c r="C72" s="4" t="s">
        <v>22</v>
      </c>
      <c r="D72" s="76" t="s">
        <v>110</v>
      </c>
      <c r="E72" s="5" t="s">
        <v>8</v>
      </c>
      <c r="F72" s="6">
        <v>5</v>
      </c>
      <c r="G72" s="3"/>
      <c r="H72" s="162">
        <f>ROUND(G72*F72,2)</f>
        <v>0</v>
      </c>
      <c r="J72" s="146"/>
      <c r="K72" s="73"/>
      <c r="L72" s="74"/>
      <c r="M72" s="75"/>
      <c r="N72" s="75"/>
      <c r="O72" s="75"/>
    </row>
    <row r="73" spans="1:15" ht="30" customHeight="1" thickBot="1">
      <c r="A73" s="35" t="s">
        <v>105</v>
      </c>
      <c r="B73" s="12" t="s">
        <v>173</v>
      </c>
      <c r="C73" s="13" t="s">
        <v>26</v>
      </c>
      <c r="D73" s="14" t="s">
        <v>106</v>
      </c>
      <c r="E73" s="15" t="s">
        <v>13</v>
      </c>
      <c r="F73" s="16">
        <v>40</v>
      </c>
      <c r="G73" s="104"/>
      <c r="H73" s="170">
        <f>ROUND(G73*F73,2)</f>
        <v>0</v>
      </c>
      <c r="J73" s="146"/>
      <c r="K73" s="73"/>
      <c r="L73" s="74"/>
      <c r="M73" s="75"/>
      <c r="N73" s="75"/>
      <c r="O73" s="75"/>
    </row>
    <row r="74" spans="1:15" ht="36" customHeight="1" thickTop="1">
      <c r="A74" s="62"/>
      <c r="B74" s="80"/>
      <c r="C74" s="70" t="s">
        <v>27</v>
      </c>
      <c r="D74" s="81"/>
      <c r="E74" s="81"/>
      <c r="F74" s="81"/>
      <c r="G74" s="79"/>
      <c r="H74" s="161"/>
      <c r="J74" s="146"/>
      <c r="K74" s="73"/>
      <c r="L74" s="74"/>
      <c r="M74" s="75"/>
      <c r="N74" s="75"/>
      <c r="O74" s="75"/>
    </row>
    <row r="75" spans="1:15" ht="30" customHeight="1">
      <c r="A75" s="82" t="s">
        <v>36</v>
      </c>
      <c r="B75" s="31" t="s">
        <v>172</v>
      </c>
      <c r="C75" s="4" t="s">
        <v>37</v>
      </c>
      <c r="D75" s="2" t="s">
        <v>108</v>
      </c>
      <c r="E75" s="5"/>
      <c r="F75" s="6"/>
      <c r="G75" s="79"/>
      <c r="H75" s="162"/>
      <c r="J75" s="146"/>
      <c r="K75" s="73"/>
      <c r="L75" s="74"/>
      <c r="M75" s="75"/>
      <c r="N75" s="75"/>
      <c r="O75" s="75"/>
    </row>
    <row r="76" spans="1:15" ht="30" customHeight="1">
      <c r="A76" s="82" t="s">
        <v>38</v>
      </c>
      <c r="B76" s="32" t="s">
        <v>16</v>
      </c>
      <c r="C76" s="4" t="s">
        <v>35</v>
      </c>
      <c r="D76" s="2" t="s">
        <v>18</v>
      </c>
      <c r="E76" s="5" t="s">
        <v>13</v>
      </c>
      <c r="F76" s="6">
        <v>40</v>
      </c>
      <c r="G76" s="3"/>
      <c r="H76" s="162">
        <f>ROUND(G76*F76,2)</f>
        <v>0</v>
      </c>
      <c r="J76" s="146"/>
      <c r="K76" s="73"/>
      <c r="L76" s="74"/>
      <c r="M76" s="75"/>
      <c r="N76" s="75"/>
      <c r="O76" s="75"/>
    </row>
    <row r="77" spans="1:15" ht="30" customHeight="1">
      <c r="A77" s="82" t="s">
        <v>174</v>
      </c>
      <c r="B77" s="105" t="s">
        <v>184</v>
      </c>
      <c r="C77" s="4" t="s">
        <v>175</v>
      </c>
      <c r="D77" s="2" t="s">
        <v>108</v>
      </c>
      <c r="E77" s="5"/>
      <c r="F77" s="6"/>
      <c r="G77" s="79"/>
      <c r="H77" s="162"/>
      <c r="J77" s="146"/>
      <c r="K77" s="73"/>
      <c r="L77" s="74"/>
      <c r="M77" s="75"/>
      <c r="N77" s="75"/>
      <c r="O77" s="75"/>
    </row>
    <row r="78" spans="1:15" ht="30" customHeight="1">
      <c r="A78" s="82" t="s">
        <v>176</v>
      </c>
      <c r="B78" s="32" t="s">
        <v>16</v>
      </c>
      <c r="C78" s="4" t="s">
        <v>177</v>
      </c>
      <c r="D78" s="2" t="s">
        <v>18</v>
      </c>
      <c r="E78" s="5" t="s">
        <v>13</v>
      </c>
      <c r="F78" s="6">
        <v>50</v>
      </c>
      <c r="G78" s="3"/>
      <c r="H78" s="162">
        <f aca="true" t="shared" si="1" ref="H78:H83">ROUND(G78*F78,2)</f>
        <v>0</v>
      </c>
      <c r="J78" s="146"/>
      <c r="K78" s="73"/>
      <c r="L78" s="74"/>
      <c r="M78" s="75"/>
      <c r="N78" s="75"/>
      <c r="O78" s="75"/>
    </row>
    <row r="79" spans="1:15" ht="30" customHeight="1">
      <c r="A79" s="82" t="s">
        <v>178</v>
      </c>
      <c r="B79" s="32" t="s">
        <v>20</v>
      </c>
      <c r="C79" s="4" t="s">
        <v>179</v>
      </c>
      <c r="D79" s="2" t="s">
        <v>18</v>
      </c>
      <c r="E79" s="5" t="s">
        <v>13</v>
      </c>
      <c r="F79" s="6">
        <v>900</v>
      </c>
      <c r="G79" s="3"/>
      <c r="H79" s="162">
        <f t="shared" si="1"/>
        <v>0</v>
      </c>
      <c r="J79" s="146"/>
      <c r="K79" s="73"/>
      <c r="L79" s="74"/>
      <c r="M79" s="75"/>
      <c r="N79" s="75"/>
      <c r="O79" s="75"/>
    </row>
    <row r="80" spans="1:15" ht="30" customHeight="1">
      <c r="A80" s="82" t="s">
        <v>180</v>
      </c>
      <c r="B80" s="32" t="s">
        <v>113</v>
      </c>
      <c r="C80" s="4" t="s">
        <v>181</v>
      </c>
      <c r="D80" s="2" t="s">
        <v>18</v>
      </c>
      <c r="E80" s="5" t="s">
        <v>13</v>
      </c>
      <c r="F80" s="6">
        <v>350</v>
      </c>
      <c r="G80" s="3"/>
      <c r="H80" s="162">
        <f t="shared" si="1"/>
        <v>0</v>
      </c>
      <c r="J80" s="146"/>
      <c r="K80" s="73"/>
      <c r="L80" s="74"/>
      <c r="M80" s="75"/>
      <c r="N80" s="75"/>
      <c r="O80" s="75"/>
    </row>
    <row r="81" spans="1:15" ht="30" customHeight="1">
      <c r="A81" s="82" t="s">
        <v>182</v>
      </c>
      <c r="B81" s="32" t="s">
        <v>34</v>
      </c>
      <c r="C81" s="4" t="s">
        <v>183</v>
      </c>
      <c r="D81" s="2" t="s">
        <v>18</v>
      </c>
      <c r="E81" s="5" t="s">
        <v>13</v>
      </c>
      <c r="F81" s="6">
        <v>350</v>
      </c>
      <c r="G81" s="3"/>
      <c r="H81" s="162">
        <f t="shared" si="1"/>
        <v>0</v>
      </c>
      <c r="J81" s="146"/>
      <c r="K81" s="73"/>
      <c r="L81" s="74"/>
      <c r="M81" s="75"/>
      <c r="N81" s="75"/>
      <c r="O81" s="75"/>
    </row>
    <row r="82" spans="1:15" ht="30" customHeight="1">
      <c r="A82" s="106" t="s">
        <v>232</v>
      </c>
      <c r="B82" s="31" t="s">
        <v>185</v>
      </c>
      <c r="C82" s="129" t="s">
        <v>234</v>
      </c>
      <c r="D82" s="2" t="s">
        <v>235</v>
      </c>
      <c r="E82" s="5" t="s">
        <v>13</v>
      </c>
      <c r="F82" s="6">
        <v>300</v>
      </c>
      <c r="G82" s="3"/>
      <c r="H82" s="162">
        <f t="shared" si="1"/>
        <v>0</v>
      </c>
      <c r="J82" s="146"/>
      <c r="K82" s="73"/>
      <c r="L82" s="74"/>
      <c r="M82" s="75"/>
      <c r="N82" s="75"/>
      <c r="O82" s="75"/>
    </row>
    <row r="83" spans="1:15" ht="30" customHeight="1">
      <c r="A83" s="106" t="s">
        <v>236</v>
      </c>
      <c r="B83" s="31" t="s">
        <v>186</v>
      </c>
      <c r="C83" s="129" t="s">
        <v>238</v>
      </c>
      <c r="D83" s="2" t="s">
        <v>235</v>
      </c>
      <c r="E83" s="5" t="s">
        <v>13</v>
      </c>
      <c r="F83" s="6">
        <v>300</v>
      </c>
      <c r="G83" s="3"/>
      <c r="H83" s="162">
        <f t="shared" si="1"/>
        <v>0</v>
      </c>
      <c r="J83" s="146"/>
      <c r="K83" s="73"/>
      <c r="L83" s="74"/>
      <c r="M83" s="75"/>
      <c r="N83" s="75"/>
      <c r="O83" s="75"/>
    </row>
    <row r="84" spans="1:15" ht="30" customHeight="1">
      <c r="A84" s="82" t="s">
        <v>39</v>
      </c>
      <c r="B84" s="31" t="s">
        <v>194</v>
      </c>
      <c r="C84" s="4" t="s">
        <v>40</v>
      </c>
      <c r="D84" s="2" t="s">
        <v>108</v>
      </c>
      <c r="E84" s="5"/>
      <c r="F84" s="6"/>
      <c r="G84" s="79"/>
      <c r="H84" s="162"/>
      <c r="J84" s="146"/>
      <c r="K84" s="73"/>
      <c r="L84" s="74"/>
      <c r="M84" s="75"/>
      <c r="N84" s="75"/>
      <c r="O84" s="75"/>
    </row>
    <row r="85" spans="1:15" ht="30" customHeight="1">
      <c r="A85" s="82" t="s">
        <v>41</v>
      </c>
      <c r="B85" s="32" t="s">
        <v>16</v>
      </c>
      <c r="C85" s="4" t="s">
        <v>42</v>
      </c>
      <c r="D85" s="2" t="s">
        <v>18</v>
      </c>
      <c r="E85" s="5" t="s">
        <v>25</v>
      </c>
      <c r="F85" s="6">
        <v>1450</v>
      </c>
      <c r="G85" s="3"/>
      <c r="H85" s="162">
        <f>ROUND(G85*F85,2)</f>
        <v>0</v>
      </c>
      <c r="J85" s="146"/>
      <c r="K85" s="73"/>
      <c r="L85" s="74"/>
      <c r="M85" s="75"/>
      <c r="N85" s="75"/>
      <c r="O85" s="75"/>
    </row>
    <row r="86" spans="1:15" ht="30" customHeight="1">
      <c r="A86" s="82" t="s">
        <v>43</v>
      </c>
      <c r="B86" s="31" t="s">
        <v>201</v>
      </c>
      <c r="C86" s="4" t="s">
        <v>44</v>
      </c>
      <c r="D86" s="2" t="s">
        <v>108</v>
      </c>
      <c r="E86" s="5"/>
      <c r="F86" s="6"/>
      <c r="G86" s="79"/>
      <c r="H86" s="162"/>
      <c r="J86" s="146"/>
      <c r="K86" s="73"/>
      <c r="L86" s="74"/>
      <c r="M86" s="75"/>
      <c r="N86" s="75"/>
      <c r="O86" s="75"/>
    </row>
    <row r="87" spans="1:15" ht="30" customHeight="1">
      <c r="A87" s="82" t="s">
        <v>45</v>
      </c>
      <c r="B87" s="32" t="s">
        <v>16</v>
      </c>
      <c r="C87" s="4" t="s">
        <v>46</v>
      </c>
      <c r="D87" s="2" t="s">
        <v>18</v>
      </c>
      <c r="E87" s="5" t="s">
        <v>25</v>
      </c>
      <c r="F87" s="6">
        <v>1700</v>
      </c>
      <c r="G87" s="3"/>
      <c r="H87" s="162">
        <f>ROUND(G87*F87,2)</f>
        <v>0</v>
      </c>
      <c r="J87" s="146"/>
      <c r="K87" s="73"/>
      <c r="L87" s="74"/>
      <c r="M87" s="75"/>
      <c r="N87" s="75"/>
      <c r="O87" s="75"/>
    </row>
    <row r="88" spans="1:15" ht="30" customHeight="1">
      <c r="A88" s="82" t="s">
        <v>122</v>
      </c>
      <c r="B88" s="31" t="s">
        <v>289</v>
      </c>
      <c r="C88" s="4" t="s">
        <v>123</v>
      </c>
      <c r="D88" s="2" t="s">
        <v>107</v>
      </c>
      <c r="E88" s="5"/>
      <c r="F88" s="6"/>
      <c r="G88" s="79"/>
      <c r="H88" s="162"/>
      <c r="J88" s="146"/>
      <c r="K88" s="73"/>
      <c r="L88" s="74"/>
      <c r="M88" s="75"/>
      <c r="N88" s="75"/>
      <c r="O88" s="75"/>
    </row>
    <row r="89" spans="1:15" ht="30" customHeight="1">
      <c r="A89" s="82" t="s">
        <v>124</v>
      </c>
      <c r="B89" s="32" t="s">
        <v>16</v>
      </c>
      <c r="C89" s="4" t="s">
        <v>187</v>
      </c>
      <c r="D89" s="2" t="s">
        <v>125</v>
      </c>
      <c r="E89" s="5"/>
      <c r="F89" s="6"/>
      <c r="G89" s="79"/>
      <c r="H89" s="162"/>
      <c r="J89" s="146"/>
      <c r="K89" s="73"/>
      <c r="L89" s="74"/>
      <c r="M89" s="75"/>
      <c r="N89" s="75"/>
      <c r="O89" s="75"/>
    </row>
    <row r="90" spans="1:15" ht="30" customHeight="1">
      <c r="A90" s="82" t="s">
        <v>126</v>
      </c>
      <c r="B90" s="83" t="s">
        <v>47</v>
      </c>
      <c r="C90" s="4" t="s">
        <v>127</v>
      </c>
      <c r="D90" s="2"/>
      <c r="E90" s="5" t="s">
        <v>48</v>
      </c>
      <c r="F90" s="6">
        <v>100</v>
      </c>
      <c r="G90" s="3"/>
      <c r="H90" s="162">
        <f>ROUND(G90*F90,2)</f>
        <v>0</v>
      </c>
      <c r="J90" s="146"/>
      <c r="K90" s="73"/>
      <c r="L90" s="74"/>
      <c r="M90" s="75"/>
      <c r="N90" s="75"/>
      <c r="O90" s="75"/>
    </row>
    <row r="91" spans="1:15" ht="30" customHeight="1">
      <c r="A91" s="82" t="s">
        <v>128</v>
      </c>
      <c r="B91" s="83" t="s">
        <v>129</v>
      </c>
      <c r="C91" s="4" t="s">
        <v>130</v>
      </c>
      <c r="D91" s="2"/>
      <c r="E91" s="5" t="s">
        <v>48</v>
      </c>
      <c r="F91" s="6">
        <v>300</v>
      </c>
      <c r="G91" s="3"/>
      <c r="H91" s="162">
        <f>ROUND(G91*F91,2)</f>
        <v>0</v>
      </c>
      <c r="J91" s="146"/>
      <c r="K91" s="73"/>
      <c r="L91" s="74"/>
      <c r="M91" s="75"/>
      <c r="N91" s="75"/>
      <c r="O91" s="75"/>
    </row>
    <row r="92" spans="1:15" ht="30" customHeight="1">
      <c r="A92" s="82" t="s">
        <v>188</v>
      </c>
      <c r="B92" s="83" t="s">
        <v>189</v>
      </c>
      <c r="C92" s="4" t="s">
        <v>190</v>
      </c>
      <c r="D92" s="2" t="s">
        <v>18</v>
      </c>
      <c r="E92" s="5" t="s">
        <v>48</v>
      </c>
      <c r="F92" s="6">
        <v>150</v>
      </c>
      <c r="G92" s="3"/>
      <c r="H92" s="162">
        <f>ROUND(G92*F92,2)</f>
        <v>0</v>
      </c>
      <c r="J92" s="146"/>
      <c r="K92" s="73"/>
      <c r="L92" s="74"/>
      <c r="M92" s="75"/>
      <c r="N92" s="75"/>
      <c r="O92" s="75"/>
    </row>
    <row r="93" spans="1:15" ht="30" customHeight="1">
      <c r="A93" s="82" t="s">
        <v>191</v>
      </c>
      <c r="B93" s="32" t="s">
        <v>20</v>
      </c>
      <c r="C93" s="4" t="s">
        <v>192</v>
      </c>
      <c r="D93" s="2" t="s">
        <v>116</v>
      </c>
      <c r="E93" s="5" t="s">
        <v>48</v>
      </c>
      <c r="F93" s="6">
        <v>25</v>
      </c>
      <c r="G93" s="3"/>
      <c r="H93" s="162">
        <f>ROUND(G93*F93,2)</f>
        <v>0</v>
      </c>
      <c r="J93" s="146"/>
      <c r="K93" s="73"/>
      <c r="L93" s="74"/>
      <c r="M93" s="75"/>
      <c r="N93" s="75"/>
      <c r="O93" s="75"/>
    </row>
    <row r="94" spans="1:15" ht="30" customHeight="1">
      <c r="A94" s="82" t="s">
        <v>193</v>
      </c>
      <c r="B94" s="31" t="s">
        <v>204</v>
      </c>
      <c r="C94" s="4" t="s">
        <v>195</v>
      </c>
      <c r="D94" s="2" t="s">
        <v>109</v>
      </c>
      <c r="E94" s="127"/>
      <c r="F94" s="6"/>
      <c r="G94" s="79"/>
      <c r="H94" s="162"/>
      <c r="J94" s="146"/>
      <c r="K94" s="73"/>
      <c r="L94" s="74"/>
      <c r="M94" s="75"/>
      <c r="N94" s="75"/>
      <c r="O94" s="75"/>
    </row>
    <row r="95" spans="1:15" ht="30" customHeight="1">
      <c r="A95" s="82" t="s">
        <v>196</v>
      </c>
      <c r="B95" s="32" t="s">
        <v>16</v>
      </c>
      <c r="C95" s="4" t="s">
        <v>197</v>
      </c>
      <c r="D95" s="2"/>
      <c r="E95" s="5"/>
      <c r="F95" s="6"/>
      <c r="G95" s="79"/>
      <c r="H95" s="162"/>
      <c r="J95" s="146"/>
      <c r="K95" s="73"/>
      <c r="L95" s="74"/>
      <c r="M95" s="75"/>
      <c r="N95" s="75"/>
      <c r="O95" s="75"/>
    </row>
    <row r="96" spans="1:15" ht="30" customHeight="1">
      <c r="A96" s="82" t="s">
        <v>198</v>
      </c>
      <c r="B96" s="83" t="s">
        <v>47</v>
      </c>
      <c r="C96" s="4" t="s">
        <v>49</v>
      </c>
      <c r="D96" s="2"/>
      <c r="E96" s="5" t="s">
        <v>19</v>
      </c>
      <c r="F96" s="6">
        <v>2500</v>
      </c>
      <c r="G96" s="3"/>
      <c r="H96" s="162">
        <f>ROUND(G96*F96,2)</f>
        <v>0</v>
      </c>
      <c r="J96" s="146"/>
      <c r="K96" s="73"/>
      <c r="L96" s="74"/>
      <c r="M96" s="75"/>
      <c r="N96" s="75"/>
      <c r="O96" s="75"/>
    </row>
    <row r="97" spans="1:15" ht="30" customHeight="1">
      <c r="A97" s="82" t="s">
        <v>199</v>
      </c>
      <c r="B97" s="32" t="s">
        <v>20</v>
      </c>
      <c r="C97" s="4" t="s">
        <v>50</v>
      </c>
      <c r="D97" s="2"/>
      <c r="E97" s="5"/>
      <c r="F97" s="6"/>
      <c r="G97" s="79"/>
      <c r="H97" s="162"/>
      <c r="J97" s="146"/>
      <c r="K97" s="73"/>
      <c r="L97" s="74"/>
      <c r="M97" s="75"/>
      <c r="N97" s="75"/>
      <c r="O97" s="75"/>
    </row>
    <row r="98" spans="1:15" ht="30" customHeight="1">
      <c r="A98" s="82" t="s">
        <v>200</v>
      </c>
      <c r="B98" s="83" t="s">
        <v>47</v>
      </c>
      <c r="C98" s="4" t="s">
        <v>49</v>
      </c>
      <c r="D98" s="2"/>
      <c r="E98" s="5" t="s">
        <v>19</v>
      </c>
      <c r="F98" s="6">
        <v>300</v>
      </c>
      <c r="G98" s="3"/>
      <c r="H98" s="162">
        <f>ROUND(G98*F98,2)</f>
        <v>0</v>
      </c>
      <c r="J98" s="146"/>
      <c r="K98" s="73"/>
      <c r="L98" s="74"/>
      <c r="M98" s="75"/>
      <c r="N98" s="75"/>
      <c r="O98" s="75"/>
    </row>
    <row r="99" spans="1:15" ht="30" customHeight="1">
      <c r="A99" s="82" t="s">
        <v>51</v>
      </c>
      <c r="B99" s="31" t="s">
        <v>208</v>
      </c>
      <c r="C99" s="4" t="s">
        <v>52</v>
      </c>
      <c r="D99" s="2" t="s">
        <v>53</v>
      </c>
      <c r="E99" s="5"/>
      <c r="F99" s="6"/>
      <c r="G99" s="79"/>
      <c r="H99" s="162"/>
      <c r="J99" s="146"/>
      <c r="K99" s="73"/>
      <c r="L99" s="74"/>
      <c r="M99" s="75"/>
      <c r="N99" s="75"/>
      <c r="O99" s="75"/>
    </row>
    <row r="100" spans="1:15" ht="30" customHeight="1" thickBot="1">
      <c r="A100" s="82" t="s">
        <v>54</v>
      </c>
      <c r="B100" s="84" t="s">
        <v>16</v>
      </c>
      <c r="C100" s="42" t="s">
        <v>55</v>
      </c>
      <c r="D100" s="43" t="s">
        <v>18</v>
      </c>
      <c r="E100" s="44" t="s">
        <v>13</v>
      </c>
      <c r="F100" s="85">
        <v>150</v>
      </c>
      <c r="G100" s="46"/>
      <c r="H100" s="163">
        <f>ROUND(G100*F100,2)</f>
        <v>0</v>
      </c>
      <c r="J100" s="146"/>
      <c r="K100" s="73"/>
      <c r="L100" s="74"/>
      <c r="M100" s="75"/>
      <c r="N100" s="75"/>
      <c r="O100" s="75"/>
    </row>
    <row r="101" spans="1:15" ht="36" customHeight="1" thickTop="1">
      <c r="A101" s="62"/>
      <c r="B101" s="86"/>
      <c r="C101" s="87" t="s">
        <v>202</v>
      </c>
      <c r="D101" s="88"/>
      <c r="E101" s="88"/>
      <c r="F101" s="88"/>
      <c r="G101" s="79"/>
      <c r="H101" s="164"/>
      <c r="J101" s="146"/>
      <c r="K101" s="73"/>
      <c r="L101" s="74"/>
      <c r="M101" s="75"/>
      <c r="N101" s="75"/>
      <c r="O101" s="75"/>
    </row>
    <row r="102" spans="1:15" ht="30" customHeight="1" thickBot="1">
      <c r="A102" s="33" t="s">
        <v>203</v>
      </c>
      <c r="B102" s="31" t="s">
        <v>211</v>
      </c>
      <c r="C102" s="4" t="s">
        <v>205</v>
      </c>
      <c r="D102" s="2" t="s">
        <v>206</v>
      </c>
      <c r="E102" s="5" t="s">
        <v>48</v>
      </c>
      <c r="F102" s="1">
        <v>2500</v>
      </c>
      <c r="G102" s="97"/>
      <c r="H102" s="162">
        <f>ROUND(G102*F102,2)</f>
        <v>0</v>
      </c>
      <c r="J102" s="146"/>
      <c r="K102" s="73"/>
      <c r="L102" s="74"/>
      <c r="M102" s="75"/>
      <c r="N102" s="75"/>
      <c r="O102" s="75"/>
    </row>
    <row r="103" spans="1:15" ht="36" customHeight="1" thickTop="1">
      <c r="A103" s="36"/>
      <c r="B103" s="17"/>
      <c r="C103" s="18" t="s">
        <v>56</v>
      </c>
      <c r="D103" s="19"/>
      <c r="E103" s="19"/>
      <c r="F103" s="19"/>
      <c r="G103" s="79"/>
      <c r="H103" s="171"/>
      <c r="J103" s="146"/>
      <c r="K103" s="73"/>
      <c r="L103" s="74"/>
      <c r="M103" s="75"/>
      <c r="N103" s="75"/>
      <c r="O103" s="75"/>
    </row>
    <row r="104" spans="1:15" ht="30" customHeight="1">
      <c r="A104" s="37" t="s">
        <v>57</v>
      </c>
      <c r="B104" s="7" t="s">
        <v>214</v>
      </c>
      <c r="C104" s="8" t="s">
        <v>58</v>
      </c>
      <c r="D104" s="20" t="s">
        <v>111</v>
      </c>
      <c r="E104" s="10"/>
      <c r="F104" s="21"/>
      <c r="G104" s="79"/>
      <c r="H104" s="172"/>
      <c r="J104" s="146"/>
      <c r="K104" s="73"/>
      <c r="L104" s="74"/>
      <c r="M104" s="75"/>
      <c r="N104" s="75"/>
      <c r="O104" s="75"/>
    </row>
    <row r="105" spans="1:15" ht="30" customHeight="1" thickBot="1">
      <c r="A105" s="37" t="s">
        <v>139</v>
      </c>
      <c r="B105" s="22" t="s">
        <v>16</v>
      </c>
      <c r="C105" s="8" t="s">
        <v>140</v>
      </c>
      <c r="D105" s="20" t="s">
        <v>18</v>
      </c>
      <c r="E105" s="10" t="s">
        <v>13</v>
      </c>
      <c r="F105" s="21">
        <v>35</v>
      </c>
      <c r="G105" s="107"/>
      <c r="H105" s="169">
        <f>ROUND(G105*F105,2)</f>
        <v>0</v>
      </c>
      <c r="J105" s="146"/>
      <c r="K105" s="73"/>
      <c r="L105" s="74"/>
      <c r="M105" s="75"/>
      <c r="N105" s="75"/>
      <c r="O105" s="75"/>
    </row>
    <row r="106" spans="1:15" ht="36" customHeight="1" thickTop="1">
      <c r="A106" s="62"/>
      <c r="B106" s="63"/>
      <c r="C106" s="70" t="s">
        <v>65</v>
      </c>
      <c r="D106" s="81"/>
      <c r="E106" s="81"/>
      <c r="F106" s="81"/>
      <c r="G106" s="79"/>
      <c r="H106" s="161"/>
      <c r="J106" s="146"/>
      <c r="K106" s="73"/>
      <c r="L106" s="74"/>
      <c r="M106" s="75"/>
      <c r="N106" s="75"/>
      <c r="O106" s="75"/>
    </row>
    <row r="107" spans="1:15" ht="30" customHeight="1">
      <c r="A107" s="33" t="s">
        <v>66</v>
      </c>
      <c r="B107" s="31" t="s">
        <v>216</v>
      </c>
      <c r="C107" s="4" t="s">
        <v>67</v>
      </c>
      <c r="D107" s="2" t="s">
        <v>103</v>
      </c>
      <c r="E107" s="5"/>
      <c r="F107" s="1"/>
      <c r="G107" s="79"/>
      <c r="H107" s="165"/>
      <c r="J107" s="146"/>
      <c r="K107" s="73"/>
      <c r="L107" s="74"/>
      <c r="M107" s="75"/>
      <c r="N107" s="75"/>
      <c r="O107" s="75"/>
    </row>
    <row r="108" spans="1:15" ht="30" customHeight="1">
      <c r="A108" s="33" t="s">
        <v>209</v>
      </c>
      <c r="B108" s="32" t="s">
        <v>16</v>
      </c>
      <c r="C108" s="4" t="s">
        <v>210</v>
      </c>
      <c r="D108" s="2"/>
      <c r="E108" s="5" t="s">
        <v>25</v>
      </c>
      <c r="F108" s="1">
        <v>4</v>
      </c>
      <c r="G108" s="3"/>
      <c r="H108" s="162">
        <f>ROUND(G108*F108,2)</f>
        <v>0</v>
      </c>
      <c r="J108" s="146"/>
      <c r="K108" s="73"/>
      <c r="L108" s="74"/>
      <c r="M108" s="75"/>
      <c r="N108" s="75"/>
      <c r="O108" s="75"/>
    </row>
    <row r="109" spans="1:15" ht="30" customHeight="1">
      <c r="A109" s="33" t="s">
        <v>70</v>
      </c>
      <c r="B109" s="31" t="s">
        <v>219</v>
      </c>
      <c r="C109" s="98" t="s">
        <v>71</v>
      </c>
      <c r="D109" s="2" t="s">
        <v>103</v>
      </c>
      <c r="E109" s="5"/>
      <c r="F109" s="1"/>
      <c r="G109" s="79"/>
      <c r="H109" s="165"/>
      <c r="J109" s="146"/>
      <c r="K109" s="73"/>
      <c r="L109" s="74"/>
      <c r="M109" s="75"/>
      <c r="N109" s="75"/>
      <c r="O109" s="75"/>
    </row>
    <row r="110" spans="1:15" ht="30" customHeight="1">
      <c r="A110" s="33" t="s">
        <v>72</v>
      </c>
      <c r="B110" s="32" t="s">
        <v>16</v>
      </c>
      <c r="C110" s="4" t="s">
        <v>73</v>
      </c>
      <c r="D110" s="2"/>
      <c r="E110" s="5" t="s">
        <v>25</v>
      </c>
      <c r="F110" s="1">
        <v>2</v>
      </c>
      <c r="G110" s="3"/>
      <c r="H110" s="162">
        <f aca="true" t="shared" si="2" ref="H110:H116">ROUND(G110*F110,2)</f>
        <v>0</v>
      </c>
      <c r="J110" s="146"/>
      <c r="K110" s="73"/>
      <c r="L110" s="74"/>
      <c r="M110" s="75"/>
      <c r="N110" s="75"/>
      <c r="O110" s="75"/>
    </row>
    <row r="111" spans="1:15" ht="30" customHeight="1">
      <c r="A111" s="33" t="s">
        <v>74</v>
      </c>
      <c r="B111" s="32" t="s">
        <v>20</v>
      </c>
      <c r="C111" s="4" t="s">
        <v>75</v>
      </c>
      <c r="D111" s="2"/>
      <c r="E111" s="5" t="s">
        <v>25</v>
      </c>
      <c r="F111" s="1">
        <v>1</v>
      </c>
      <c r="G111" s="3"/>
      <c r="H111" s="162">
        <f t="shared" si="2"/>
        <v>0</v>
      </c>
      <c r="J111" s="146"/>
      <c r="K111" s="73"/>
      <c r="L111" s="74"/>
      <c r="M111" s="75"/>
      <c r="N111" s="75"/>
      <c r="O111" s="75"/>
    </row>
    <row r="112" spans="1:15" ht="30" customHeight="1">
      <c r="A112" s="33" t="s">
        <v>212</v>
      </c>
      <c r="B112" s="32" t="s">
        <v>113</v>
      </c>
      <c r="C112" s="4" t="s">
        <v>213</v>
      </c>
      <c r="D112" s="2"/>
      <c r="E112" s="5" t="s">
        <v>25</v>
      </c>
      <c r="F112" s="1">
        <v>1</v>
      </c>
      <c r="G112" s="3"/>
      <c r="H112" s="162">
        <f t="shared" si="2"/>
        <v>0</v>
      </c>
      <c r="J112" s="146"/>
      <c r="K112" s="73"/>
      <c r="L112" s="74"/>
      <c r="M112" s="75"/>
      <c r="N112" s="75"/>
      <c r="O112" s="75"/>
    </row>
    <row r="113" spans="1:15" ht="30" customHeight="1">
      <c r="A113" s="33" t="s">
        <v>76</v>
      </c>
      <c r="B113" s="32" t="s">
        <v>34</v>
      </c>
      <c r="C113" s="4" t="s">
        <v>77</v>
      </c>
      <c r="D113" s="2"/>
      <c r="E113" s="5" t="s">
        <v>25</v>
      </c>
      <c r="F113" s="1">
        <v>9</v>
      </c>
      <c r="G113" s="3"/>
      <c r="H113" s="162">
        <f t="shared" si="2"/>
        <v>0</v>
      </c>
      <c r="J113" s="146"/>
      <c r="K113" s="73"/>
      <c r="L113" s="74"/>
      <c r="M113" s="75"/>
      <c r="N113" s="75"/>
      <c r="O113" s="75"/>
    </row>
    <row r="114" spans="1:15" ht="30" customHeight="1">
      <c r="A114" s="38" t="s">
        <v>78</v>
      </c>
      <c r="B114" s="22" t="s">
        <v>133</v>
      </c>
      <c r="C114" s="8" t="s">
        <v>79</v>
      </c>
      <c r="D114" s="20"/>
      <c r="E114" s="10" t="s">
        <v>25</v>
      </c>
      <c r="F114" s="21">
        <v>9</v>
      </c>
      <c r="G114" s="23"/>
      <c r="H114" s="169">
        <f t="shared" si="2"/>
        <v>0</v>
      </c>
      <c r="J114" s="146"/>
      <c r="K114" s="73"/>
      <c r="L114" s="74"/>
      <c r="M114" s="75"/>
      <c r="N114" s="75"/>
      <c r="O114" s="75"/>
    </row>
    <row r="115" spans="1:15" ht="30" customHeight="1">
      <c r="A115" s="39" t="s">
        <v>68</v>
      </c>
      <c r="B115" s="24" t="s">
        <v>220</v>
      </c>
      <c r="C115" s="25" t="s">
        <v>69</v>
      </c>
      <c r="D115" s="26" t="s">
        <v>103</v>
      </c>
      <c r="E115" s="27" t="s">
        <v>48</v>
      </c>
      <c r="F115" s="28">
        <v>6</v>
      </c>
      <c r="G115" s="29"/>
      <c r="H115" s="173">
        <f t="shared" si="2"/>
        <v>0</v>
      </c>
      <c r="J115" s="146"/>
      <c r="K115" s="73"/>
      <c r="L115" s="74"/>
      <c r="M115" s="75"/>
      <c r="N115" s="75"/>
      <c r="O115" s="75"/>
    </row>
    <row r="116" spans="1:15" ht="30" customHeight="1" thickBot="1">
      <c r="A116" s="40" t="s">
        <v>215</v>
      </c>
      <c r="B116" s="12" t="s">
        <v>221</v>
      </c>
      <c r="C116" s="13" t="s">
        <v>217</v>
      </c>
      <c r="D116" s="14" t="s">
        <v>218</v>
      </c>
      <c r="E116" s="15" t="s">
        <v>25</v>
      </c>
      <c r="F116" s="30">
        <v>12</v>
      </c>
      <c r="G116" s="104"/>
      <c r="H116" s="170">
        <f t="shared" si="2"/>
        <v>0</v>
      </c>
      <c r="J116" s="146"/>
      <c r="K116" s="73"/>
      <c r="L116" s="74"/>
      <c r="M116" s="75"/>
      <c r="N116" s="75"/>
      <c r="O116" s="75"/>
    </row>
    <row r="117" spans="1:15" ht="36" customHeight="1" thickTop="1">
      <c r="A117" s="62"/>
      <c r="B117" s="63"/>
      <c r="C117" s="70" t="s">
        <v>82</v>
      </c>
      <c r="D117" s="81"/>
      <c r="E117" s="81"/>
      <c r="F117" s="81"/>
      <c r="G117" s="79"/>
      <c r="H117" s="161"/>
      <c r="J117" s="146"/>
      <c r="K117" s="73"/>
      <c r="L117" s="74"/>
      <c r="M117" s="75"/>
      <c r="N117" s="75"/>
      <c r="O117" s="75"/>
    </row>
    <row r="118" spans="1:15" ht="30" customHeight="1">
      <c r="A118" s="33" t="s">
        <v>83</v>
      </c>
      <c r="B118" s="31" t="s">
        <v>222</v>
      </c>
      <c r="C118" s="4" t="s">
        <v>84</v>
      </c>
      <c r="D118" s="2" t="s">
        <v>85</v>
      </c>
      <c r="E118" s="5" t="s">
        <v>25</v>
      </c>
      <c r="F118" s="1">
        <v>2</v>
      </c>
      <c r="G118" s="3"/>
      <c r="H118" s="162">
        <f>ROUND(G118*F118,2)</f>
        <v>0</v>
      </c>
      <c r="J118" s="146"/>
      <c r="K118" s="73"/>
      <c r="L118" s="74"/>
      <c r="M118" s="75"/>
      <c r="N118" s="75"/>
      <c r="O118" s="75"/>
    </row>
    <row r="119" spans="1:15" ht="30" customHeight="1">
      <c r="A119" s="33" t="s">
        <v>86</v>
      </c>
      <c r="B119" s="31" t="s">
        <v>223</v>
      </c>
      <c r="C119" s="4" t="s">
        <v>87</v>
      </c>
      <c r="D119" s="2" t="s">
        <v>103</v>
      </c>
      <c r="E119" s="5"/>
      <c r="F119" s="1"/>
      <c r="G119" s="79"/>
      <c r="H119" s="165"/>
      <c r="J119" s="146"/>
      <c r="K119" s="73"/>
      <c r="L119" s="74"/>
      <c r="M119" s="75"/>
      <c r="N119" s="75"/>
      <c r="O119" s="75"/>
    </row>
    <row r="120" spans="1:15" ht="30" customHeight="1">
      <c r="A120" s="33" t="s">
        <v>88</v>
      </c>
      <c r="B120" s="32" t="s">
        <v>16</v>
      </c>
      <c r="C120" s="4" t="s">
        <v>89</v>
      </c>
      <c r="D120" s="2"/>
      <c r="E120" s="5" t="s">
        <v>90</v>
      </c>
      <c r="F120" s="1">
        <v>2</v>
      </c>
      <c r="G120" s="3"/>
      <c r="H120" s="162">
        <f>ROUND(G120*F120,2)</f>
        <v>0</v>
      </c>
      <c r="J120" s="146"/>
      <c r="K120" s="73"/>
      <c r="L120" s="74"/>
      <c r="M120" s="75"/>
      <c r="N120" s="75"/>
      <c r="O120" s="75"/>
    </row>
    <row r="121" spans="1:15" ht="30" customHeight="1">
      <c r="A121" s="33" t="s">
        <v>91</v>
      </c>
      <c r="B121" s="31" t="s">
        <v>225</v>
      </c>
      <c r="C121" s="4" t="s">
        <v>92</v>
      </c>
      <c r="D121" s="2" t="s">
        <v>85</v>
      </c>
      <c r="E121" s="5"/>
      <c r="F121" s="1"/>
      <c r="G121" s="79"/>
      <c r="H121" s="165"/>
      <c r="J121" s="146"/>
      <c r="K121" s="73"/>
      <c r="L121" s="74"/>
      <c r="M121" s="75"/>
      <c r="N121" s="75"/>
      <c r="O121" s="75"/>
    </row>
    <row r="122" spans="1:15" ht="30" customHeight="1">
      <c r="A122" s="33" t="s">
        <v>93</v>
      </c>
      <c r="B122" s="32" t="s">
        <v>16</v>
      </c>
      <c r="C122" s="4" t="s">
        <v>94</v>
      </c>
      <c r="D122" s="2"/>
      <c r="E122" s="5" t="s">
        <v>25</v>
      </c>
      <c r="F122" s="1">
        <v>4</v>
      </c>
      <c r="G122" s="3"/>
      <c r="H122" s="162">
        <f>ROUND(G122*F122,2)</f>
        <v>0</v>
      </c>
      <c r="J122" s="146"/>
      <c r="K122" s="73"/>
      <c r="L122" s="74"/>
      <c r="M122" s="75"/>
      <c r="N122" s="75"/>
      <c r="O122" s="75"/>
    </row>
    <row r="123" spans="1:15" ht="30" customHeight="1">
      <c r="A123" s="33" t="s">
        <v>95</v>
      </c>
      <c r="B123" s="32" t="s">
        <v>20</v>
      </c>
      <c r="C123" s="4" t="s">
        <v>96</v>
      </c>
      <c r="D123" s="2"/>
      <c r="E123" s="5" t="s">
        <v>25</v>
      </c>
      <c r="F123" s="1">
        <v>4</v>
      </c>
      <c r="G123" s="3"/>
      <c r="H123" s="162">
        <f>ROUND(G123*F123,2)</f>
        <v>0</v>
      </c>
      <c r="J123" s="146"/>
      <c r="K123" s="73"/>
      <c r="L123" s="74"/>
      <c r="M123" s="75"/>
      <c r="N123" s="75"/>
      <c r="O123" s="75"/>
    </row>
    <row r="124" spans="1:15" ht="30" customHeight="1">
      <c r="A124" s="33" t="s">
        <v>118</v>
      </c>
      <c r="B124" s="31" t="s">
        <v>227</v>
      </c>
      <c r="C124" s="4" t="s">
        <v>119</v>
      </c>
      <c r="D124" s="2" t="s">
        <v>85</v>
      </c>
      <c r="E124" s="5" t="s">
        <v>25</v>
      </c>
      <c r="F124" s="1">
        <v>2</v>
      </c>
      <c r="G124" s="3"/>
      <c r="H124" s="162">
        <f>ROUND(G124*F124,2)</f>
        <v>0</v>
      </c>
      <c r="J124" s="146"/>
      <c r="K124" s="73"/>
      <c r="L124" s="74"/>
      <c r="M124" s="75"/>
      <c r="N124" s="75"/>
      <c r="O124" s="75"/>
    </row>
    <row r="125" spans="1:15" ht="30" customHeight="1">
      <c r="A125" s="33" t="s">
        <v>120</v>
      </c>
      <c r="B125" s="31" t="s">
        <v>290</v>
      </c>
      <c r="C125" s="4" t="s">
        <v>121</v>
      </c>
      <c r="D125" s="2" t="s">
        <v>85</v>
      </c>
      <c r="E125" s="5" t="s">
        <v>25</v>
      </c>
      <c r="F125" s="1">
        <v>2</v>
      </c>
      <c r="G125" s="3"/>
      <c r="H125" s="162">
        <f>ROUND(G125*F125,2)</f>
        <v>0</v>
      </c>
      <c r="J125" s="146"/>
      <c r="K125" s="73"/>
      <c r="L125" s="74"/>
      <c r="M125" s="75"/>
      <c r="N125" s="75"/>
      <c r="O125" s="75"/>
    </row>
    <row r="126" spans="1:15" ht="30" customHeight="1" thickBot="1">
      <c r="A126" s="33" t="s">
        <v>224</v>
      </c>
      <c r="B126" s="31" t="s">
        <v>291</v>
      </c>
      <c r="C126" s="4" t="s">
        <v>226</v>
      </c>
      <c r="D126" s="2" t="s">
        <v>85</v>
      </c>
      <c r="E126" s="5" t="s">
        <v>25</v>
      </c>
      <c r="F126" s="1">
        <v>2</v>
      </c>
      <c r="G126" s="97"/>
      <c r="H126" s="162">
        <f>ROUND(G126*F126,2)</f>
        <v>0</v>
      </c>
      <c r="J126" s="146"/>
      <c r="K126" s="73"/>
      <c r="L126" s="74"/>
      <c r="M126" s="75"/>
      <c r="N126" s="75"/>
      <c r="O126" s="75"/>
    </row>
    <row r="127" spans="1:15" ht="36" customHeight="1" thickTop="1">
      <c r="A127" s="62"/>
      <c r="B127" s="63"/>
      <c r="C127" s="70" t="s">
        <v>97</v>
      </c>
      <c r="D127" s="81"/>
      <c r="E127" s="81"/>
      <c r="F127" s="81"/>
      <c r="G127" s="79"/>
      <c r="H127" s="161"/>
      <c r="J127" s="146"/>
      <c r="K127" s="73"/>
      <c r="L127" s="74"/>
      <c r="M127" s="75"/>
      <c r="N127" s="75"/>
      <c r="O127" s="75"/>
    </row>
    <row r="128" spans="1:15" ht="30" customHeight="1">
      <c r="A128" s="82" t="s">
        <v>98</v>
      </c>
      <c r="B128" s="31" t="s">
        <v>292</v>
      </c>
      <c r="C128" s="4" t="s">
        <v>99</v>
      </c>
      <c r="D128" s="2" t="s">
        <v>100</v>
      </c>
      <c r="E128" s="5"/>
      <c r="F128" s="6"/>
      <c r="G128" s="79"/>
      <c r="H128" s="162"/>
      <c r="J128" s="146"/>
      <c r="K128" s="73"/>
      <c r="L128" s="74"/>
      <c r="M128" s="75"/>
      <c r="N128" s="75"/>
      <c r="O128" s="75"/>
    </row>
    <row r="129" spans="1:15" ht="30" customHeight="1">
      <c r="A129" s="82" t="s">
        <v>228</v>
      </c>
      <c r="B129" s="32" t="s">
        <v>16</v>
      </c>
      <c r="C129" s="4" t="s">
        <v>229</v>
      </c>
      <c r="D129" s="2"/>
      <c r="E129" s="5" t="s">
        <v>13</v>
      </c>
      <c r="F129" s="6">
        <v>90</v>
      </c>
      <c r="G129" s="3"/>
      <c r="H129" s="162">
        <f>ROUND(G129*F129,2)</f>
        <v>0</v>
      </c>
      <c r="J129" s="146"/>
      <c r="K129" s="73"/>
      <c r="L129" s="74"/>
      <c r="M129" s="75"/>
      <c r="N129" s="75"/>
      <c r="O129" s="75"/>
    </row>
    <row r="130" spans="1:15" ht="36" customHeight="1" thickBot="1">
      <c r="A130" s="101"/>
      <c r="B130" s="119"/>
      <c r="C130" s="154" t="s">
        <v>167</v>
      </c>
      <c r="D130" s="155"/>
      <c r="E130" s="155"/>
      <c r="F130" s="156"/>
      <c r="G130" s="102" t="s">
        <v>112</v>
      </c>
      <c r="H130" s="167">
        <f>SUM(H67:H129)</f>
        <v>0</v>
      </c>
      <c r="J130" s="146"/>
      <c r="K130" s="73"/>
      <c r="L130" s="74"/>
      <c r="M130" s="75"/>
      <c r="N130" s="75"/>
      <c r="O130" s="75"/>
    </row>
    <row r="131" spans="1:15" ht="36" customHeight="1" thickBot="1" thickTop="1">
      <c r="A131" s="62"/>
      <c r="B131" s="63" t="s">
        <v>230</v>
      </c>
      <c r="C131" s="108" t="s">
        <v>277</v>
      </c>
      <c r="D131" s="109"/>
      <c r="E131" s="109"/>
      <c r="F131" s="109"/>
      <c r="G131" s="109"/>
      <c r="H131" s="174"/>
      <c r="J131" s="146"/>
      <c r="K131" s="73"/>
      <c r="L131" s="74"/>
      <c r="M131" s="75"/>
      <c r="N131" s="75"/>
      <c r="O131" s="75"/>
    </row>
    <row r="132" spans="1:15" ht="36" customHeight="1" thickTop="1">
      <c r="A132" s="62"/>
      <c r="B132" s="80"/>
      <c r="C132" s="70" t="s">
        <v>27</v>
      </c>
      <c r="D132" s="81"/>
      <c r="E132" s="81"/>
      <c r="F132" s="81"/>
      <c r="G132" s="72"/>
      <c r="H132" s="161"/>
      <c r="J132" s="146"/>
      <c r="K132" s="73"/>
      <c r="L132" s="74"/>
      <c r="M132" s="75"/>
      <c r="N132" s="75"/>
      <c r="O132" s="75"/>
    </row>
    <row r="133" spans="1:15" ht="30" customHeight="1">
      <c r="A133" s="82" t="s">
        <v>36</v>
      </c>
      <c r="B133" s="31" t="s">
        <v>207</v>
      </c>
      <c r="C133" s="4" t="s">
        <v>37</v>
      </c>
      <c r="D133" s="2" t="s">
        <v>108</v>
      </c>
      <c r="E133" s="5"/>
      <c r="F133" s="6"/>
      <c r="G133" s="79"/>
      <c r="H133" s="162"/>
      <c r="J133" s="146"/>
      <c r="K133" s="73"/>
      <c r="L133" s="74"/>
      <c r="M133" s="75"/>
      <c r="N133" s="75"/>
      <c r="O133" s="75"/>
    </row>
    <row r="134" spans="1:15" ht="30" customHeight="1">
      <c r="A134" s="82" t="s">
        <v>38</v>
      </c>
      <c r="B134" s="32" t="s">
        <v>16</v>
      </c>
      <c r="C134" s="4" t="s">
        <v>35</v>
      </c>
      <c r="D134" s="2" t="s">
        <v>18</v>
      </c>
      <c r="E134" s="5" t="s">
        <v>13</v>
      </c>
      <c r="F134" s="6">
        <v>400</v>
      </c>
      <c r="G134" s="3"/>
      <c r="H134" s="162">
        <f>ROUND(G134*F134,2)</f>
        <v>0</v>
      </c>
      <c r="J134" s="146"/>
      <c r="K134" s="73"/>
      <c r="L134" s="74"/>
      <c r="M134" s="75"/>
      <c r="N134" s="75"/>
      <c r="O134" s="75"/>
    </row>
    <row r="135" spans="1:15" ht="30" customHeight="1">
      <c r="A135" s="82" t="s">
        <v>174</v>
      </c>
      <c r="B135" s="105" t="s">
        <v>293</v>
      </c>
      <c r="C135" s="4" t="s">
        <v>175</v>
      </c>
      <c r="D135" s="2" t="s">
        <v>108</v>
      </c>
      <c r="E135" s="5"/>
      <c r="F135" s="6"/>
      <c r="G135" s="79"/>
      <c r="H135" s="162"/>
      <c r="J135" s="146"/>
      <c r="K135" s="73"/>
      <c r="L135" s="74"/>
      <c r="M135" s="75"/>
      <c r="N135" s="75"/>
      <c r="O135" s="75"/>
    </row>
    <row r="136" spans="1:15" ht="30" customHeight="1">
      <c r="A136" s="82" t="s">
        <v>176</v>
      </c>
      <c r="B136" s="32" t="s">
        <v>16</v>
      </c>
      <c r="C136" s="4" t="s">
        <v>177</v>
      </c>
      <c r="D136" s="2" t="s">
        <v>18</v>
      </c>
      <c r="E136" s="5" t="s">
        <v>13</v>
      </c>
      <c r="F136" s="6">
        <v>105</v>
      </c>
      <c r="G136" s="3"/>
      <c r="H136" s="162">
        <f aca="true" t="shared" si="3" ref="H136:H141">ROUND(G136*F136,2)</f>
        <v>0</v>
      </c>
      <c r="J136" s="146"/>
      <c r="K136" s="73"/>
      <c r="L136" s="74"/>
      <c r="M136" s="75"/>
      <c r="N136" s="75"/>
      <c r="O136" s="75"/>
    </row>
    <row r="137" spans="1:15" ht="30" customHeight="1">
      <c r="A137" s="82" t="s">
        <v>178</v>
      </c>
      <c r="B137" s="32" t="s">
        <v>20</v>
      </c>
      <c r="C137" s="4" t="s">
        <v>179</v>
      </c>
      <c r="D137" s="2" t="s">
        <v>18</v>
      </c>
      <c r="E137" s="5" t="s">
        <v>13</v>
      </c>
      <c r="F137" s="6">
        <v>550</v>
      </c>
      <c r="G137" s="3"/>
      <c r="H137" s="162">
        <f t="shared" si="3"/>
        <v>0</v>
      </c>
      <c r="J137" s="146"/>
      <c r="K137" s="73"/>
      <c r="L137" s="74"/>
      <c r="M137" s="75"/>
      <c r="N137" s="75"/>
      <c r="O137" s="75"/>
    </row>
    <row r="138" spans="1:15" ht="30" customHeight="1">
      <c r="A138" s="82" t="s">
        <v>180</v>
      </c>
      <c r="B138" s="32" t="s">
        <v>113</v>
      </c>
      <c r="C138" s="4" t="s">
        <v>181</v>
      </c>
      <c r="D138" s="2" t="s">
        <v>18</v>
      </c>
      <c r="E138" s="5" t="s">
        <v>13</v>
      </c>
      <c r="F138" s="6">
        <v>320</v>
      </c>
      <c r="G138" s="3"/>
      <c r="H138" s="162">
        <f t="shared" si="3"/>
        <v>0</v>
      </c>
      <c r="J138" s="146"/>
      <c r="K138" s="73"/>
      <c r="L138" s="74"/>
      <c r="M138" s="75"/>
      <c r="N138" s="75"/>
      <c r="O138" s="75"/>
    </row>
    <row r="139" spans="1:15" ht="30" customHeight="1">
      <c r="A139" s="82" t="s">
        <v>182</v>
      </c>
      <c r="B139" s="32" t="s">
        <v>34</v>
      </c>
      <c r="C139" s="4" t="s">
        <v>183</v>
      </c>
      <c r="D139" s="2" t="s">
        <v>18</v>
      </c>
      <c r="E139" s="5" t="s">
        <v>13</v>
      </c>
      <c r="F139" s="6">
        <v>300</v>
      </c>
      <c r="G139" s="3"/>
      <c r="H139" s="162">
        <f t="shared" si="3"/>
        <v>0</v>
      </c>
      <c r="J139" s="146"/>
      <c r="K139" s="73"/>
      <c r="L139" s="74"/>
      <c r="M139" s="75"/>
      <c r="N139" s="75"/>
      <c r="O139" s="75"/>
    </row>
    <row r="140" spans="1:15" ht="30" customHeight="1">
      <c r="A140" s="106" t="s">
        <v>232</v>
      </c>
      <c r="B140" s="31" t="s">
        <v>294</v>
      </c>
      <c r="C140" s="129" t="s">
        <v>234</v>
      </c>
      <c r="D140" s="2" t="s">
        <v>235</v>
      </c>
      <c r="E140" s="5" t="s">
        <v>13</v>
      </c>
      <c r="F140" s="6">
        <v>300</v>
      </c>
      <c r="G140" s="3"/>
      <c r="H140" s="162">
        <f t="shared" si="3"/>
        <v>0</v>
      </c>
      <c r="J140" s="146"/>
      <c r="K140" s="73"/>
      <c r="L140" s="74"/>
      <c r="M140" s="75"/>
      <c r="N140" s="75"/>
      <c r="O140" s="75"/>
    </row>
    <row r="141" spans="1:15" ht="30" customHeight="1">
      <c r="A141" s="106" t="s">
        <v>236</v>
      </c>
      <c r="B141" s="31" t="s">
        <v>295</v>
      </c>
      <c r="C141" s="129" t="s">
        <v>238</v>
      </c>
      <c r="D141" s="2" t="s">
        <v>235</v>
      </c>
      <c r="E141" s="5" t="s">
        <v>13</v>
      </c>
      <c r="F141" s="6">
        <v>300</v>
      </c>
      <c r="G141" s="3"/>
      <c r="H141" s="162">
        <f t="shared" si="3"/>
        <v>0</v>
      </c>
      <c r="J141" s="146"/>
      <c r="K141" s="73"/>
      <c r="L141" s="74"/>
      <c r="M141" s="75"/>
      <c r="N141" s="75"/>
      <c r="O141" s="75"/>
    </row>
    <row r="142" spans="1:15" ht="30" customHeight="1">
      <c r="A142" s="82" t="s">
        <v>39</v>
      </c>
      <c r="B142" s="31" t="s">
        <v>296</v>
      </c>
      <c r="C142" s="4" t="s">
        <v>40</v>
      </c>
      <c r="D142" s="2" t="s">
        <v>108</v>
      </c>
      <c r="E142" s="5"/>
      <c r="F142" s="6"/>
      <c r="G142" s="79"/>
      <c r="H142" s="162"/>
      <c r="J142" s="146"/>
      <c r="K142" s="73"/>
      <c r="L142" s="74"/>
      <c r="M142" s="75"/>
      <c r="N142" s="75"/>
      <c r="O142" s="75"/>
    </row>
    <row r="143" spans="1:15" ht="30" customHeight="1">
      <c r="A143" s="82" t="s">
        <v>41</v>
      </c>
      <c r="B143" s="32" t="s">
        <v>16</v>
      </c>
      <c r="C143" s="4" t="s">
        <v>42</v>
      </c>
      <c r="D143" s="2" t="s">
        <v>18</v>
      </c>
      <c r="E143" s="5" t="s">
        <v>25</v>
      </c>
      <c r="F143" s="6">
        <v>1250</v>
      </c>
      <c r="G143" s="3"/>
      <c r="H143" s="162">
        <f>ROUND(G143*F143,2)</f>
        <v>0</v>
      </c>
      <c r="J143" s="146"/>
      <c r="K143" s="73"/>
      <c r="L143" s="74"/>
      <c r="M143" s="75"/>
      <c r="N143" s="75"/>
      <c r="O143" s="75"/>
    </row>
    <row r="144" spans="1:15" ht="30" customHeight="1">
      <c r="A144" s="82" t="s">
        <v>43</v>
      </c>
      <c r="B144" s="31" t="s">
        <v>231</v>
      </c>
      <c r="C144" s="4" t="s">
        <v>44</v>
      </c>
      <c r="D144" s="2" t="s">
        <v>108</v>
      </c>
      <c r="E144" s="5"/>
      <c r="F144" s="6"/>
      <c r="G144" s="79"/>
      <c r="H144" s="162"/>
      <c r="J144" s="146"/>
      <c r="K144" s="73"/>
      <c r="L144" s="74"/>
      <c r="M144" s="75"/>
      <c r="N144" s="75"/>
      <c r="O144" s="75"/>
    </row>
    <row r="145" spans="1:15" ht="30" customHeight="1">
      <c r="A145" s="82" t="s">
        <v>45</v>
      </c>
      <c r="B145" s="32" t="s">
        <v>16</v>
      </c>
      <c r="C145" s="4" t="s">
        <v>46</v>
      </c>
      <c r="D145" s="2" t="s">
        <v>18</v>
      </c>
      <c r="E145" s="5" t="s">
        <v>25</v>
      </c>
      <c r="F145" s="6">
        <v>1500</v>
      </c>
      <c r="G145" s="3"/>
      <c r="H145" s="162">
        <f>ROUND(G145*F145,2)</f>
        <v>0</v>
      </c>
      <c r="J145" s="146"/>
      <c r="K145" s="73"/>
      <c r="L145" s="74"/>
      <c r="M145" s="75"/>
      <c r="N145" s="75"/>
      <c r="O145" s="75"/>
    </row>
    <row r="146" spans="1:15" ht="30" customHeight="1">
      <c r="A146" s="82" t="s">
        <v>241</v>
      </c>
      <c r="B146" s="31" t="s">
        <v>233</v>
      </c>
      <c r="C146" s="4" t="s">
        <v>243</v>
      </c>
      <c r="D146" s="2" t="s">
        <v>244</v>
      </c>
      <c r="E146" s="5"/>
      <c r="F146" s="6"/>
      <c r="G146" s="79"/>
      <c r="H146" s="162"/>
      <c r="J146" s="146"/>
      <c r="K146" s="73"/>
      <c r="L146" s="74"/>
      <c r="M146" s="75"/>
      <c r="N146" s="75"/>
      <c r="O146" s="75"/>
    </row>
    <row r="147" spans="1:15" ht="30" customHeight="1">
      <c r="A147" s="82" t="s">
        <v>245</v>
      </c>
      <c r="B147" s="32" t="s">
        <v>16</v>
      </c>
      <c r="C147" s="4" t="s">
        <v>246</v>
      </c>
      <c r="D147" s="2" t="s">
        <v>247</v>
      </c>
      <c r="E147" s="5"/>
      <c r="F147" s="6"/>
      <c r="G147" s="79"/>
      <c r="H147" s="162"/>
      <c r="J147" s="146"/>
      <c r="K147" s="73"/>
      <c r="L147" s="74"/>
      <c r="M147" s="75"/>
      <c r="N147" s="75"/>
      <c r="O147" s="75"/>
    </row>
    <row r="148" spans="1:15" ht="30" customHeight="1">
      <c r="A148" s="82" t="s">
        <v>248</v>
      </c>
      <c r="B148" s="83" t="s">
        <v>47</v>
      </c>
      <c r="C148" s="4" t="s">
        <v>249</v>
      </c>
      <c r="D148" s="2"/>
      <c r="E148" s="5" t="s">
        <v>13</v>
      </c>
      <c r="F148" s="6">
        <v>8</v>
      </c>
      <c r="G148" s="3"/>
      <c r="H148" s="162">
        <f>ROUND(G148*F148,2)</f>
        <v>0</v>
      </c>
      <c r="J148" s="146"/>
      <c r="K148" s="73"/>
      <c r="L148" s="74"/>
      <c r="M148" s="75"/>
      <c r="N148" s="75"/>
      <c r="O148" s="75"/>
    </row>
    <row r="149" spans="1:15" ht="30" customHeight="1">
      <c r="A149" s="82" t="s">
        <v>250</v>
      </c>
      <c r="B149" s="83" t="s">
        <v>129</v>
      </c>
      <c r="C149" s="4" t="s">
        <v>251</v>
      </c>
      <c r="D149" s="2"/>
      <c r="E149" s="5" t="s">
        <v>13</v>
      </c>
      <c r="F149" s="6">
        <v>5</v>
      </c>
      <c r="G149" s="3"/>
      <c r="H149" s="162">
        <f>ROUND(G149*F149,2)</f>
        <v>0</v>
      </c>
      <c r="J149" s="146"/>
      <c r="K149" s="73"/>
      <c r="L149" s="74"/>
      <c r="M149" s="75"/>
      <c r="N149" s="75"/>
      <c r="O149" s="75"/>
    </row>
    <row r="150" spans="1:15" ht="30" customHeight="1">
      <c r="A150" s="82" t="s">
        <v>300</v>
      </c>
      <c r="B150" s="32" t="s">
        <v>20</v>
      </c>
      <c r="C150" s="4" t="s">
        <v>301</v>
      </c>
      <c r="D150" s="2" t="s">
        <v>302</v>
      </c>
      <c r="E150" s="5" t="s">
        <v>13</v>
      </c>
      <c r="F150" s="6">
        <v>50</v>
      </c>
      <c r="G150" s="3"/>
      <c r="H150" s="162">
        <f>ROUND(G150*F150,2)</f>
        <v>0</v>
      </c>
      <c r="J150" s="146"/>
      <c r="K150" s="73"/>
      <c r="L150" s="74"/>
      <c r="M150" s="75"/>
      <c r="N150" s="75"/>
      <c r="O150" s="75"/>
    </row>
    <row r="151" spans="1:15" ht="30" customHeight="1">
      <c r="A151" s="82" t="s">
        <v>252</v>
      </c>
      <c r="B151" s="32" t="s">
        <v>113</v>
      </c>
      <c r="C151" s="4" t="s">
        <v>253</v>
      </c>
      <c r="D151" s="2" t="s">
        <v>254</v>
      </c>
      <c r="E151" s="5" t="s">
        <v>13</v>
      </c>
      <c r="F151" s="6">
        <v>20</v>
      </c>
      <c r="G151" s="3"/>
      <c r="H151" s="162">
        <f>ROUND(G151*F151,2)</f>
        <v>0</v>
      </c>
      <c r="J151" s="146"/>
      <c r="K151" s="73"/>
      <c r="L151" s="74"/>
      <c r="M151" s="75"/>
      <c r="N151" s="75"/>
      <c r="O151" s="75"/>
    </row>
    <row r="152" spans="1:15" ht="30" customHeight="1">
      <c r="A152" s="82" t="s">
        <v>122</v>
      </c>
      <c r="B152" s="31" t="s">
        <v>237</v>
      </c>
      <c r="C152" s="4" t="s">
        <v>123</v>
      </c>
      <c r="D152" s="2" t="s">
        <v>107</v>
      </c>
      <c r="E152" s="5"/>
      <c r="F152" s="6"/>
      <c r="G152" s="79"/>
      <c r="H152" s="162"/>
      <c r="J152" s="146"/>
      <c r="K152" s="73"/>
      <c r="L152" s="74"/>
      <c r="M152" s="75"/>
      <c r="N152" s="75"/>
      <c r="O152" s="75"/>
    </row>
    <row r="153" spans="1:15" ht="30" customHeight="1">
      <c r="A153" s="82" t="s">
        <v>256</v>
      </c>
      <c r="B153" s="32" t="s">
        <v>16</v>
      </c>
      <c r="C153" s="4" t="s">
        <v>257</v>
      </c>
      <c r="D153" s="2" t="s">
        <v>258</v>
      </c>
      <c r="E153" s="5"/>
      <c r="F153" s="1"/>
      <c r="G153" s="79"/>
      <c r="H153" s="162"/>
      <c r="J153" s="146"/>
      <c r="K153" s="73"/>
      <c r="L153" s="74"/>
      <c r="M153" s="75"/>
      <c r="N153" s="75"/>
      <c r="O153" s="75"/>
    </row>
    <row r="154" spans="1:15" ht="30" customHeight="1">
      <c r="A154" s="82" t="s">
        <v>259</v>
      </c>
      <c r="B154" s="83" t="s">
        <v>47</v>
      </c>
      <c r="C154" s="4" t="s">
        <v>127</v>
      </c>
      <c r="D154" s="2"/>
      <c r="E154" s="5" t="s">
        <v>48</v>
      </c>
      <c r="F154" s="6">
        <v>10</v>
      </c>
      <c r="G154" s="3"/>
      <c r="H154" s="162">
        <f>ROUND(G154*F154,2)</f>
        <v>0</v>
      </c>
      <c r="J154" s="146"/>
      <c r="K154" s="73"/>
      <c r="L154" s="74"/>
      <c r="M154" s="75"/>
      <c r="N154" s="75"/>
      <c r="O154" s="75"/>
    </row>
    <row r="155" spans="1:15" ht="30" customHeight="1">
      <c r="A155" s="82" t="s">
        <v>260</v>
      </c>
      <c r="B155" s="83" t="s">
        <v>129</v>
      </c>
      <c r="C155" s="4" t="s">
        <v>130</v>
      </c>
      <c r="D155" s="2"/>
      <c r="E155" s="5" t="s">
        <v>48</v>
      </c>
      <c r="F155" s="6">
        <v>135</v>
      </c>
      <c r="G155" s="3"/>
      <c r="H155" s="162">
        <f>ROUND(G155*F155,2)</f>
        <v>0</v>
      </c>
      <c r="J155" s="146"/>
      <c r="K155" s="73"/>
      <c r="L155" s="74"/>
      <c r="M155" s="75"/>
      <c r="N155" s="75"/>
      <c r="O155" s="75"/>
    </row>
    <row r="156" spans="1:15" ht="30" customHeight="1">
      <c r="A156" s="82" t="s">
        <v>261</v>
      </c>
      <c r="B156" s="83" t="s">
        <v>189</v>
      </c>
      <c r="C156" s="4" t="s">
        <v>262</v>
      </c>
      <c r="D156" s="2" t="s">
        <v>18</v>
      </c>
      <c r="E156" s="5" t="s">
        <v>48</v>
      </c>
      <c r="F156" s="6">
        <v>435</v>
      </c>
      <c r="G156" s="3"/>
      <c r="H156" s="162">
        <f>ROUND(G156*F156,2)</f>
        <v>0</v>
      </c>
      <c r="J156" s="146"/>
      <c r="K156" s="73"/>
      <c r="L156" s="74"/>
      <c r="M156" s="75"/>
      <c r="N156" s="75"/>
      <c r="O156" s="75"/>
    </row>
    <row r="157" spans="1:15" ht="45" customHeight="1">
      <c r="A157" s="82" t="s">
        <v>263</v>
      </c>
      <c r="B157" s="32" t="s">
        <v>20</v>
      </c>
      <c r="C157" s="4" t="s">
        <v>264</v>
      </c>
      <c r="D157" s="2" t="s">
        <v>265</v>
      </c>
      <c r="E157" s="5"/>
      <c r="F157" s="1"/>
      <c r="G157" s="79"/>
      <c r="H157" s="162"/>
      <c r="J157" s="146"/>
      <c r="K157" s="73"/>
      <c r="L157" s="74"/>
      <c r="M157" s="75"/>
      <c r="N157" s="75"/>
      <c r="O157" s="75"/>
    </row>
    <row r="158" spans="1:15" ht="30" customHeight="1">
      <c r="A158" s="82" t="s">
        <v>266</v>
      </c>
      <c r="B158" s="83" t="s">
        <v>47</v>
      </c>
      <c r="C158" s="4" t="s">
        <v>130</v>
      </c>
      <c r="D158" s="2"/>
      <c r="E158" s="5" t="s">
        <v>48</v>
      </c>
      <c r="F158" s="6">
        <v>22</v>
      </c>
      <c r="G158" s="3"/>
      <c r="H158" s="162">
        <f>ROUND(G158*F158,2)</f>
        <v>0</v>
      </c>
      <c r="J158" s="146"/>
      <c r="K158" s="73"/>
      <c r="L158" s="74"/>
      <c r="M158" s="75"/>
      <c r="N158" s="75"/>
      <c r="O158" s="75"/>
    </row>
    <row r="159" spans="1:15" ht="30" customHeight="1">
      <c r="A159" s="82" t="s">
        <v>193</v>
      </c>
      <c r="B159" s="31" t="s">
        <v>239</v>
      </c>
      <c r="C159" s="4" t="s">
        <v>195</v>
      </c>
      <c r="D159" s="2" t="s">
        <v>109</v>
      </c>
      <c r="E159" s="127"/>
      <c r="F159" s="6"/>
      <c r="G159" s="79"/>
      <c r="H159" s="162"/>
      <c r="J159" s="146"/>
      <c r="K159" s="73"/>
      <c r="L159" s="74"/>
      <c r="M159" s="75"/>
      <c r="N159" s="75"/>
      <c r="O159" s="75"/>
    </row>
    <row r="160" spans="1:15" ht="30" customHeight="1">
      <c r="A160" s="82" t="s">
        <v>196</v>
      </c>
      <c r="B160" s="32" t="s">
        <v>16</v>
      </c>
      <c r="C160" s="4" t="s">
        <v>197</v>
      </c>
      <c r="D160" s="2"/>
      <c r="E160" s="5"/>
      <c r="F160" s="6"/>
      <c r="G160" s="79"/>
      <c r="H160" s="162"/>
      <c r="J160" s="146"/>
      <c r="K160" s="73"/>
      <c r="L160" s="74"/>
      <c r="M160" s="75"/>
      <c r="N160" s="75"/>
      <c r="O160" s="75"/>
    </row>
    <row r="161" spans="1:15" ht="30" customHeight="1">
      <c r="A161" s="82" t="s">
        <v>198</v>
      </c>
      <c r="B161" s="83" t="s">
        <v>47</v>
      </c>
      <c r="C161" s="4" t="s">
        <v>49</v>
      </c>
      <c r="D161" s="2"/>
      <c r="E161" s="5" t="s">
        <v>19</v>
      </c>
      <c r="F161" s="6">
        <v>2350</v>
      </c>
      <c r="G161" s="3"/>
      <c r="H161" s="162">
        <f>ROUND(G161*F161,2)</f>
        <v>0</v>
      </c>
      <c r="J161" s="146"/>
      <c r="K161" s="73"/>
      <c r="L161" s="74"/>
      <c r="M161" s="75"/>
      <c r="N161" s="75"/>
      <c r="O161" s="75"/>
    </row>
    <row r="162" spans="1:15" ht="30" customHeight="1">
      <c r="A162" s="82" t="s">
        <v>199</v>
      </c>
      <c r="B162" s="32" t="s">
        <v>20</v>
      </c>
      <c r="C162" s="4" t="s">
        <v>50</v>
      </c>
      <c r="D162" s="2"/>
      <c r="E162" s="5"/>
      <c r="F162" s="6"/>
      <c r="G162" s="79"/>
      <c r="H162" s="162"/>
      <c r="J162" s="146"/>
      <c r="K162" s="73"/>
      <c r="L162" s="74"/>
      <c r="M162" s="75"/>
      <c r="N162" s="75"/>
      <c r="O162" s="75"/>
    </row>
    <row r="163" spans="1:15" ht="30" customHeight="1">
      <c r="A163" s="82" t="s">
        <v>200</v>
      </c>
      <c r="B163" s="83" t="s">
        <v>47</v>
      </c>
      <c r="C163" s="4" t="s">
        <v>49</v>
      </c>
      <c r="D163" s="2"/>
      <c r="E163" s="5" t="s">
        <v>19</v>
      </c>
      <c r="F163" s="6">
        <v>92</v>
      </c>
      <c r="G163" s="3"/>
      <c r="H163" s="162">
        <f>ROUND(G163*F163,2)</f>
        <v>0</v>
      </c>
      <c r="J163" s="146"/>
      <c r="K163" s="73"/>
      <c r="L163" s="74"/>
      <c r="M163" s="75"/>
      <c r="N163" s="75"/>
      <c r="O163" s="75"/>
    </row>
    <row r="164" spans="1:15" ht="30" customHeight="1">
      <c r="A164" s="82" t="s">
        <v>51</v>
      </c>
      <c r="B164" s="31" t="s">
        <v>240</v>
      </c>
      <c r="C164" s="4" t="s">
        <v>52</v>
      </c>
      <c r="D164" s="2" t="s">
        <v>53</v>
      </c>
      <c r="E164" s="5"/>
      <c r="F164" s="6"/>
      <c r="G164" s="79"/>
      <c r="H164" s="162"/>
      <c r="J164" s="146"/>
      <c r="K164" s="73"/>
      <c r="L164" s="74"/>
      <c r="M164" s="75"/>
      <c r="N164" s="75"/>
      <c r="O164" s="75"/>
    </row>
    <row r="165" spans="1:15" ht="30" customHeight="1">
      <c r="A165" s="82" t="s">
        <v>54</v>
      </c>
      <c r="B165" s="32" t="s">
        <v>16</v>
      </c>
      <c r="C165" s="4" t="s">
        <v>55</v>
      </c>
      <c r="D165" s="2" t="s">
        <v>18</v>
      </c>
      <c r="E165" s="5" t="s">
        <v>13</v>
      </c>
      <c r="F165" s="6">
        <v>875</v>
      </c>
      <c r="G165" s="3"/>
      <c r="H165" s="162">
        <f>ROUND(G165*F165,2)</f>
        <v>0</v>
      </c>
      <c r="J165" s="146"/>
      <c r="K165" s="73"/>
      <c r="L165" s="74"/>
      <c r="M165" s="75"/>
      <c r="N165" s="75"/>
      <c r="O165" s="75"/>
    </row>
    <row r="166" spans="1:15" ht="30" customHeight="1" thickBot="1">
      <c r="A166" s="82" t="s">
        <v>269</v>
      </c>
      <c r="B166" s="41" t="s">
        <v>299</v>
      </c>
      <c r="C166" s="42" t="s">
        <v>271</v>
      </c>
      <c r="D166" s="43" t="s">
        <v>272</v>
      </c>
      <c r="E166" s="44" t="s">
        <v>25</v>
      </c>
      <c r="F166" s="45">
        <v>12</v>
      </c>
      <c r="G166" s="46"/>
      <c r="H166" s="163">
        <f>ROUND(G166*F166,2)</f>
        <v>0</v>
      </c>
      <c r="J166" s="146"/>
      <c r="K166" s="73"/>
      <c r="L166" s="74"/>
      <c r="M166" s="75"/>
      <c r="N166" s="75"/>
      <c r="O166" s="75"/>
    </row>
    <row r="167" spans="1:15" ht="36" customHeight="1" thickTop="1">
      <c r="A167" s="62"/>
      <c r="B167" s="86"/>
      <c r="C167" s="87" t="s">
        <v>202</v>
      </c>
      <c r="D167" s="88"/>
      <c r="E167" s="88"/>
      <c r="F167" s="88"/>
      <c r="G167" s="79"/>
      <c r="H167" s="164"/>
      <c r="J167" s="146"/>
      <c r="K167" s="73"/>
      <c r="L167" s="74"/>
      <c r="M167" s="75"/>
      <c r="N167" s="75"/>
      <c r="O167" s="75"/>
    </row>
    <row r="168" spans="1:15" ht="30" customHeight="1" thickBot="1">
      <c r="A168" s="33" t="s">
        <v>203</v>
      </c>
      <c r="B168" s="31" t="s">
        <v>242</v>
      </c>
      <c r="C168" s="4" t="s">
        <v>205</v>
      </c>
      <c r="D168" s="2" t="s">
        <v>206</v>
      </c>
      <c r="E168" s="5" t="s">
        <v>48</v>
      </c>
      <c r="F168" s="1">
        <v>2200</v>
      </c>
      <c r="G168" s="97"/>
      <c r="H168" s="162">
        <f>ROUND(G168*F168,2)</f>
        <v>0</v>
      </c>
      <c r="J168" s="146"/>
      <c r="K168" s="73"/>
      <c r="L168" s="74"/>
      <c r="M168" s="75"/>
      <c r="N168" s="75"/>
      <c r="O168" s="75"/>
    </row>
    <row r="169" spans="1:15" ht="36" customHeight="1" thickTop="1">
      <c r="A169" s="62"/>
      <c r="B169" s="63"/>
      <c r="C169" s="70" t="s">
        <v>65</v>
      </c>
      <c r="D169" s="81"/>
      <c r="E169" s="81"/>
      <c r="F169" s="81"/>
      <c r="G169" s="79"/>
      <c r="H169" s="161"/>
      <c r="J169" s="146"/>
      <c r="K169" s="73"/>
      <c r="L169" s="74"/>
      <c r="M169" s="75"/>
      <c r="N169" s="75"/>
      <c r="O169" s="75"/>
    </row>
    <row r="170" spans="1:15" ht="30" customHeight="1">
      <c r="A170" s="33" t="s">
        <v>66</v>
      </c>
      <c r="B170" s="31" t="s">
        <v>255</v>
      </c>
      <c r="C170" s="4" t="s">
        <v>67</v>
      </c>
      <c r="D170" s="2" t="s">
        <v>103</v>
      </c>
      <c r="E170" s="5"/>
      <c r="F170" s="1"/>
      <c r="G170" s="79"/>
      <c r="H170" s="165"/>
      <c r="J170" s="146"/>
      <c r="K170" s="73"/>
      <c r="L170" s="74"/>
      <c r="M170" s="75"/>
      <c r="N170" s="75"/>
      <c r="O170" s="75"/>
    </row>
    <row r="171" spans="1:15" ht="30" customHeight="1">
      <c r="A171" s="33" t="s">
        <v>209</v>
      </c>
      <c r="B171" s="32" t="s">
        <v>16</v>
      </c>
      <c r="C171" s="4" t="s">
        <v>210</v>
      </c>
      <c r="D171" s="2"/>
      <c r="E171" s="5" t="s">
        <v>25</v>
      </c>
      <c r="F171" s="1">
        <v>7</v>
      </c>
      <c r="G171" s="3"/>
      <c r="H171" s="162">
        <f>ROUND(G171*F171,2)</f>
        <v>0</v>
      </c>
      <c r="J171" s="146"/>
      <c r="K171" s="73"/>
      <c r="L171" s="74"/>
      <c r="M171" s="75"/>
      <c r="N171" s="75"/>
      <c r="O171" s="75"/>
    </row>
    <row r="172" spans="1:15" ht="30" customHeight="1">
      <c r="A172" s="33" t="s">
        <v>68</v>
      </c>
      <c r="B172" s="31" t="s">
        <v>267</v>
      </c>
      <c r="C172" s="4" t="s">
        <v>69</v>
      </c>
      <c r="D172" s="2" t="s">
        <v>103</v>
      </c>
      <c r="E172" s="5" t="s">
        <v>48</v>
      </c>
      <c r="F172" s="1">
        <v>44</v>
      </c>
      <c r="G172" s="3"/>
      <c r="H172" s="162">
        <f>ROUND(G172*F172,2)</f>
        <v>0</v>
      </c>
      <c r="J172" s="146"/>
      <c r="K172" s="73"/>
      <c r="L172" s="74"/>
      <c r="M172" s="75"/>
      <c r="N172" s="75"/>
      <c r="O172" s="75"/>
    </row>
    <row r="173" spans="1:15" ht="30" customHeight="1">
      <c r="A173" s="33" t="s">
        <v>70</v>
      </c>
      <c r="B173" s="31" t="s">
        <v>268</v>
      </c>
      <c r="C173" s="98" t="s">
        <v>71</v>
      </c>
      <c r="D173" s="2" t="s">
        <v>103</v>
      </c>
      <c r="E173" s="5"/>
      <c r="F173" s="1"/>
      <c r="G173" s="79"/>
      <c r="H173" s="165"/>
      <c r="J173" s="146"/>
      <c r="K173" s="73"/>
      <c r="L173" s="74"/>
      <c r="M173" s="75"/>
      <c r="N173" s="75"/>
      <c r="O173" s="75"/>
    </row>
    <row r="174" spans="1:15" ht="30" customHeight="1">
      <c r="A174" s="33" t="s">
        <v>72</v>
      </c>
      <c r="B174" s="32" t="s">
        <v>16</v>
      </c>
      <c r="C174" s="4" t="s">
        <v>73</v>
      </c>
      <c r="D174" s="2"/>
      <c r="E174" s="5" t="s">
        <v>25</v>
      </c>
      <c r="F174" s="1">
        <v>5</v>
      </c>
      <c r="G174" s="3"/>
      <c r="H174" s="162">
        <f aca="true" t="shared" si="4" ref="H174:H179">ROUND(G174*F174,2)</f>
        <v>0</v>
      </c>
      <c r="J174" s="146"/>
      <c r="K174" s="73"/>
      <c r="L174" s="74"/>
      <c r="M174" s="75"/>
      <c r="N174" s="75"/>
      <c r="O174" s="75"/>
    </row>
    <row r="175" spans="1:15" ht="30" customHeight="1">
      <c r="A175" s="33" t="s">
        <v>74</v>
      </c>
      <c r="B175" s="32" t="s">
        <v>20</v>
      </c>
      <c r="C175" s="4" t="s">
        <v>75</v>
      </c>
      <c r="D175" s="2"/>
      <c r="E175" s="5" t="s">
        <v>25</v>
      </c>
      <c r="F175" s="1">
        <v>4</v>
      </c>
      <c r="G175" s="3"/>
      <c r="H175" s="162">
        <f t="shared" si="4"/>
        <v>0</v>
      </c>
      <c r="J175" s="146"/>
      <c r="K175" s="73"/>
      <c r="L175" s="74"/>
      <c r="M175" s="75"/>
      <c r="N175" s="75"/>
      <c r="O175" s="75"/>
    </row>
    <row r="176" spans="1:15" ht="30" customHeight="1">
      <c r="A176" s="33" t="s">
        <v>212</v>
      </c>
      <c r="B176" s="32" t="s">
        <v>113</v>
      </c>
      <c r="C176" s="4" t="s">
        <v>213</v>
      </c>
      <c r="D176" s="2"/>
      <c r="E176" s="5" t="s">
        <v>25</v>
      </c>
      <c r="F176" s="1">
        <v>1</v>
      </c>
      <c r="G176" s="3"/>
      <c r="H176" s="162">
        <f t="shared" si="4"/>
        <v>0</v>
      </c>
      <c r="J176" s="146"/>
      <c r="K176" s="73"/>
      <c r="L176" s="74"/>
      <c r="M176" s="75"/>
      <c r="N176" s="75"/>
      <c r="O176" s="75"/>
    </row>
    <row r="177" spans="1:15" ht="30" customHeight="1">
      <c r="A177" s="33" t="s">
        <v>76</v>
      </c>
      <c r="B177" s="32" t="s">
        <v>34</v>
      </c>
      <c r="C177" s="4" t="s">
        <v>77</v>
      </c>
      <c r="D177" s="2"/>
      <c r="E177" s="5" t="s">
        <v>25</v>
      </c>
      <c r="F177" s="1">
        <v>11</v>
      </c>
      <c r="G177" s="3"/>
      <c r="H177" s="162">
        <f t="shared" si="4"/>
        <v>0</v>
      </c>
      <c r="J177" s="146"/>
      <c r="K177" s="73"/>
      <c r="L177" s="74"/>
      <c r="M177" s="75"/>
      <c r="N177" s="75"/>
      <c r="O177" s="75"/>
    </row>
    <row r="178" spans="1:15" ht="30" customHeight="1">
      <c r="A178" s="39" t="s">
        <v>78</v>
      </c>
      <c r="B178" s="32" t="s">
        <v>133</v>
      </c>
      <c r="C178" s="4" t="s">
        <v>79</v>
      </c>
      <c r="D178" s="2"/>
      <c r="E178" s="5" t="s">
        <v>25</v>
      </c>
      <c r="F178" s="1">
        <v>11</v>
      </c>
      <c r="G178" s="3"/>
      <c r="H178" s="162">
        <f t="shared" si="4"/>
        <v>0</v>
      </c>
      <c r="J178" s="146"/>
      <c r="K178" s="73"/>
      <c r="L178" s="74"/>
      <c r="M178" s="75"/>
      <c r="N178" s="75"/>
      <c r="O178" s="75"/>
    </row>
    <row r="179" spans="1:15" ht="30" customHeight="1" thickBot="1">
      <c r="A179" s="33" t="s">
        <v>215</v>
      </c>
      <c r="B179" s="110" t="s">
        <v>270</v>
      </c>
      <c r="C179" s="93" t="s">
        <v>217</v>
      </c>
      <c r="D179" s="94" t="s">
        <v>218</v>
      </c>
      <c r="E179" s="95" t="s">
        <v>25</v>
      </c>
      <c r="F179" s="111">
        <v>5</v>
      </c>
      <c r="G179" s="97"/>
      <c r="H179" s="166">
        <f t="shared" si="4"/>
        <v>0</v>
      </c>
      <c r="J179" s="146"/>
      <c r="K179" s="73"/>
      <c r="L179" s="74"/>
      <c r="M179" s="75"/>
      <c r="N179" s="75"/>
      <c r="O179" s="75"/>
    </row>
    <row r="180" spans="1:15" ht="36" customHeight="1" thickTop="1">
      <c r="A180" s="62"/>
      <c r="B180" s="86"/>
      <c r="C180" s="87" t="s">
        <v>82</v>
      </c>
      <c r="D180" s="88"/>
      <c r="E180" s="88"/>
      <c r="F180" s="88"/>
      <c r="G180" s="79"/>
      <c r="H180" s="164"/>
      <c r="J180" s="146"/>
      <c r="K180" s="73"/>
      <c r="L180" s="74"/>
      <c r="M180" s="75"/>
      <c r="N180" s="75"/>
      <c r="O180" s="75"/>
    </row>
    <row r="181" spans="1:15" ht="30" customHeight="1">
      <c r="A181" s="33" t="s">
        <v>83</v>
      </c>
      <c r="B181" s="31" t="s">
        <v>297</v>
      </c>
      <c r="C181" s="4" t="s">
        <v>84</v>
      </c>
      <c r="D181" s="2" t="s">
        <v>85</v>
      </c>
      <c r="E181" s="5" t="s">
        <v>25</v>
      </c>
      <c r="F181" s="1">
        <v>5</v>
      </c>
      <c r="G181" s="3"/>
      <c r="H181" s="162">
        <f>ROUND(G181*F181,2)</f>
        <v>0</v>
      </c>
      <c r="J181" s="146"/>
      <c r="K181" s="73"/>
      <c r="L181" s="74"/>
      <c r="M181" s="75"/>
      <c r="N181" s="75"/>
      <c r="O181" s="75"/>
    </row>
    <row r="182" spans="1:15" ht="30" customHeight="1">
      <c r="A182" s="33" t="s">
        <v>86</v>
      </c>
      <c r="B182" s="31" t="s">
        <v>273</v>
      </c>
      <c r="C182" s="4" t="s">
        <v>87</v>
      </c>
      <c r="D182" s="2" t="s">
        <v>103</v>
      </c>
      <c r="E182" s="5"/>
      <c r="F182" s="1"/>
      <c r="G182" s="79"/>
      <c r="H182" s="165"/>
      <c r="J182" s="146"/>
      <c r="K182" s="73"/>
      <c r="L182" s="74"/>
      <c r="M182" s="75"/>
      <c r="N182" s="75"/>
      <c r="O182" s="75"/>
    </row>
    <row r="183" spans="1:15" ht="30" customHeight="1">
      <c r="A183" s="33" t="s">
        <v>88</v>
      </c>
      <c r="B183" s="32" t="s">
        <v>16</v>
      </c>
      <c r="C183" s="4" t="s">
        <v>89</v>
      </c>
      <c r="D183" s="2"/>
      <c r="E183" s="5" t="s">
        <v>90</v>
      </c>
      <c r="F183" s="1">
        <v>1</v>
      </c>
      <c r="G183" s="3"/>
      <c r="H183" s="162">
        <f>ROUND(G183*F183,2)</f>
        <v>0</v>
      </c>
      <c r="J183" s="146"/>
      <c r="K183" s="73"/>
      <c r="L183" s="74"/>
      <c r="M183" s="75"/>
      <c r="N183" s="75"/>
      <c r="O183" s="75"/>
    </row>
    <row r="184" spans="1:15" ht="30" customHeight="1">
      <c r="A184" s="33" t="s">
        <v>91</v>
      </c>
      <c r="B184" s="31" t="s">
        <v>274</v>
      </c>
      <c r="C184" s="4" t="s">
        <v>92</v>
      </c>
      <c r="D184" s="2" t="s">
        <v>85</v>
      </c>
      <c r="E184" s="5"/>
      <c r="F184" s="1"/>
      <c r="G184" s="79"/>
      <c r="H184" s="165"/>
      <c r="J184" s="146"/>
      <c r="K184" s="73"/>
      <c r="L184" s="74"/>
      <c r="M184" s="75"/>
      <c r="N184" s="75"/>
      <c r="O184" s="75"/>
    </row>
    <row r="185" spans="1:15" ht="30" customHeight="1">
      <c r="A185" s="33" t="s">
        <v>93</v>
      </c>
      <c r="B185" s="32" t="s">
        <v>16</v>
      </c>
      <c r="C185" s="4" t="s">
        <v>94</v>
      </c>
      <c r="D185" s="2"/>
      <c r="E185" s="5" t="s">
        <v>25</v>
      </c>
      <c r="F185" s="1">
        <v>2</v>
      </c>
      <c r="G185" s="3"/>
      <c r="H185" s="162">
        <f>ROUND(G185*F185,2)</f>
        <v>0</v>
      </c>
      <c r="J185" s="146"/>
      <c r="K185" s="73"/>
      <c r="L185" s="74"/>
      <c r="M185" s="75"/>
      <c r="N185" s="75"/>
      <c r="O185" s="75"/>
    </row>
    <row r="186" spans="1:15" ht="30" customHeight="1">
      <c r="A186" s="33" t="s">
        <v>95</v>
      </c>
      <c r="B186" s="32" t="s">
        <v>20</v>
      </c>
      <c r="C186" s="4" t="s">
        <v>96</v>
      </c>
      <c r="D186" s="2"/>
      <c r="E186" s="5" t="s">
        <v>25</v>
      </c>
      <c r="F186" s="1">
        <v>4</v>
      </c>
      <c r="G186" s="3"/>
      <c r="H186" s="162">
        <f>ROUND(G186*F186,2)</f>
        <v>0</v>
      </c>
      <c r="J186" s="146"/>
      <c r="K186" s="73"/>
      <c r="L186" s="74"/>
      <c r="M186" s="75"/>
      <c r="N186" s="75"/>
      <c r="O186" s="75"/>
    </row>
    <row r="187" spans="1:15" ht="30" customHeight="1">
      <c r="A187" s="33" t="s">
        <v>118</v>
      </c>
      <c r="B187" s="31" t="s">
        <v>275</v>
      </c>
      <c r="C187" s="4" t="s">
        <v>119</v>
      </c>
      <c r="D187" s="2" t="s">
        <v>85</v>
      </c>
      <c r="E187" s="5" t="s">
        <v>25</v>
      </c>
      <c r="F187" s="1">
        <v>3</v>
      </c>
      <c r="G187" s="3"/>
      <c r="H187" s="162">
        <f>ROUND(G187*F187,2)</f>
        <v>0</v>
      </c>
      <c r="J187" s="146"/>
      <c r="K187" s="73"/>
      <c r="L187" s="74"/>
      <c r="M187" s="75"/>
      <c r="N187" s="75"/>
      <c r="O187" s="75"/>
    </row>
    <row r="188" spans="1:15" ht="30" customHeight="1">
      <c r="A188" s="33" t="s">
        <v>120</v>
      </c>
      <c r="B188" s="31" t="s">
        <v>276</v>
      </c>
      <c r="C188" s="4" t="s">
        <v>121</v>
      </c>
      <c r="D188" s="2" t="s">
        <v>85</v>
      </c>
      <c r="E188" s="5" t="s">
        <v>25</v>
      </c>
      <c r="F188" s="1">
        <v>3</v>
      </c>
      <c r="G188" s="3"/>
      <c r="H188" s="162">
        <f>ROUND(G188*F188,2)</f>
        <v>0</v>
      </c>
      <c r="J188" s="146"/>
      <c r="K188" s="73"/>
      <c r="L188" s="74"/>
      <c r="M188" s="75"/>
      <c r="N188" s="75"/>
      <c r="O188" s="75"/>
    </row>
    <row r="189" spans="1:15" ht="30" customHeight="1" thickBot="1">
      <c r="A189" s="33" t="s">
        <v>224</v>
      </c>
      <c r="B189" s="31" t="s">
        <v>298</v>
      </c>
      <c r="C189" s="4" t="s">
        <v>226</v>
      </c>
      <c r="D189" s="2" t="s">
        <v>85</v>
      </c>
      <c r="E189" s="5" t="s">
        <v>25</v>
      </c>
      <c r="F189" s="1">
        <v>1</v>
      </c>
      <c r="G189" s="3"/>
      <c r="H189" s="162">
        <f>ROUND(G189*F189,2)</f>
        <v>0</v>
      </c>
      <c r="J189" s="146"/>
      <c r="K189" s="73"/>
      <c r="L189" s="74"/>
      <c r="M189" s="75"/>
      <c r="N189" s="75"/>
      <c r="O189" s="75"/>
    </row>
    <row r="190" spans="1:15" ht="36" customHeight="1" thickTop="1">
      <c r="A190" s="62"/>
      <c r="B190" s="63"/>
      <c r="C190" s="70" t="s">
        <v>97</v>
      </c>
      <c r="D190" s="81"/>
      <c r="E190" s="81"/>
      <c r="F190" s="81"/>
      <c r="G190" s="72"/>
      <c r="H190" s="161"/>
      <c r="J190" s="146"/>
      <c r="K190" s="73"/>
      <c r="L190" s="74"/>
      <c r="M190" s="75"/>
      <c r="N190" s="75"/>
      <c r="O190" s="75"/>
    </row>
    <row r="191" spans="1:15" ht="30" customHeight="1">
      <c r="A191" s="82" t="s">
        <v>98</v>
      </c>
      <c r="B191" s="31" t="s">
        <v>312</v>
      </c>
      <c r="C191" s="4" t="s">
        <v>99</v>
      </c>
      <c r="D191" s="2" t="s">
        <v>100</v>
      </c>
      <c r="E191" s="5"/>
      <c r="F191" s="6"/>
      <c r="G191" s="79"/>
      <c r="H191" s="162"/>
      <c r="J191" s="146"/>
      <c r="K191" s="73"/>
      <c r="L191" s="74"/>
      <c r="M191" s="75"/>
      <c r="N191" s="75"/>
      <c r="O191" s="75"/>
    </row>
    <row r="192" spans="1:15" ht="30" customHeight="1">
      <c r="A192" s="82" t="s">
        <v>228</v>
      </c>
      <c r="B192" s="32" t="s">
        <v>16</v>
      </c>
      <c r="C192" s="4" t="s">
        <v>229</v>
      </c>
      <c r="D192" s="2"/>
      <c r="E192" s="5" t="s">
        <v>13</v>
      </c>
      <c r="F192" s="6">
        <v>345</v>
      </c>
      <c r="G192" s="3"/>
      <c r="H192" s="162">
        <f>ROUND(G192*F192,2)</f>
        <v>0</v>
      </c>
      <c r="J192" s="146"/>
      <c r="K192" s="73"/>
      <c r="L192" s="74"/>
      <c r="M192" s="75"/>
      <c r="N192" s="75"/>
      <c r="O192" s="75"/>
    </row>
    <row r="193" spans="1:15" ht="36" customHeight="1" thickBot="1">
      <c r="A193" s="101"/>
      <c r="B193" s="119" t="s">
        <v>230</v>
      </c>
      <c r="C193" s="154" t="s">
        <v>277</v>
      </c>
      <c r="D193" s="155"/>
      <c r="E193" s="155"/>
      <c r="F193" s="156"/>
      <c r="G193" s="102" t="s">
        <v>112</v>
      </c>
      <c r="H193" s="167">
        <f>SUM(H132:H192)</f>
        <v>0</v>
      </c>
      <c r="J193" s="146"/>
      <c r="K193" s="73"/>
      <c r="L193" s="74"/>
      <c r="M193" s="75"/>
      <c r="N193" s="75"/>
      <c r="O193" s="75"/>
    </row>
    <row r="194" spans="1:8" ht="36" customHeight="1" thickTop="1">
      <c r="A194" s="112"/>
      <c r="B194" s="120"/>
      <c r="C194" s="130"/>
      <c r="D194" s="131"/>
      <c r="E194" s="131"/>
      <c r="F194" s="132"/>
      <c r="G194" s="113"/>
      <c r="H194" s="175"/>
    </row>
    <row r="195" spans="2:8" ht="30" customHeight="1">
      <c r="B195" s="121" t="s">
        <v>141</v>
      </c>
      <c r="C195" s="151" t="s">
        <v>138</v>
      </c>
      <c r="D195" s="152"/>
      <c r="E195" s="152"/>
      <c r="F195" s="153"/>
      <c r="G195" s="114" t="s">
        <v>112</v>
      </c>
      <c r="H195" s="176">
        <f>H65</f>
        <v>0</v>
      </c>
    </row>
    <row r="196" spans="2:8" ht="30" customHeight="1">
      <c r="B196" s="121" t="s">
        <v>166</v>
      </c>
      <c r="C196" s="151" t="s">
        <v>167</v>
      </c>
      <c r="D196" s="152"/>
      <c r="E196" s="152"/>
      <c r="F196" s="153"/>
      <c r="G196" s="114" t="s">
        <v>112</v>
      </c>
      <c r="H196" s="176">
        <f>H130</f>
        <v>0</v>
      </c>
    </row>
    <row r="197" spans="2:8" ht="30" customHeight="1">
      <c r="B197" s="121" t="s">
        <v>230</v>
      </c>
      <c r="C197" s="151" t="s">
        <v>277</v>
      </c>
      <c r="D197" s="152"/>
      <c r="E197" s="152"/>
      <c r="F197" s="153"/>
      <c r="G197" s="114" t="s">
        <v>112</v>
      </c>
      <c r="H197" s="176">
        <f>H193</f>
        <v>0</v>
      </c>
    </row>
    <row r="198" spans="2:8" ht="30" customHeight="1">
      <c r="B198" s="121"/>
      <c r="C198" s="133"/>
      <c r="D198" s="134"/>
      <c r="E198" s="134"/>
      <c r="F198" s="135"/>
      <c r="G198" s="115" t="s">
        <v>278</v>
      </c>
      <c r="H198" s="176">
        <f>SUM(H195:H197)</f>
        <v>0</v>
      </c>
    </row>
    <row r="199" spans="2:8" ht="45.75" customHeight="1">
      <c r="B199" s="122" t="s">
        <v>279</v>
      </c>
      <c r="C199" s="136"/>
      <c r="D199" s="137" t="s">
        <v>280</v>
      </c>
      <c r="E199" s="137"/>
      <c r="F199" s="138"/>
      <c r="G199" s="116"/>
      <c r="H199" s="177">
        <f>H198</f>
        <v>0</v>
      </c>
    </row>
    <row r="200" spans="2:8" ht="12.75">
      <c r="B200" s="123"/>
      <c r="C200" s="139"/>
      <c r="D200" s="140"/>
      <c r="E200" s="140"/>
      <c r="F200" s="140"/>
      <c r="G200" s="117"/>
      <c r="H200" s="178"/>
    </row>
  </sheetData>
  <sheetProtection selectLockedCells="1"/>
  <mergeCells count="6">
    <mergeCell ref="C195:F195"/>
    <mergeCell ref="C196:F196"/>
    <mergeCell ref="C197:F197"/>
    <mergeCell ref="C65:F65"/>
    <mergeCell ref="C130:F130"/>
    <mergeCell ref="C193:F193"/>
  </mergeCells>
  <conditionalFormatting sqref="D4 D45:D48 D53:D54 D200:D65536 D6:D27 D56:D64 D158:D169 D30:D35 D37:D41">
    <cfRule type="cellIs" priority="80" dxfId="86" operator="equal" stopIfTrue="1">
      <formula>"CW 2130-R11"</formula>
    </cfRule>
    <cfRule type="cellIs" priority="81" dxfId="86" operator="equal" stopIfTrue="1">
      <formula>"CW 3120-R2"</formula>
    </cfRule>
    <cfRule type="cellIs" priority="82" dxfId="86" operator="equal" stopIfTrue="1">
      <formula>"CW 3240-R7"</formula>
    </cfRule>
  </conditionalFormatting>
  <conditionalFormatting sqref="D55 D42 D44">
    <cfRule type="cellIs" priority="83" dxfId="86" operator="equal" stopIfTrue="1">
      <formula>"CW 3120-R2"</formula>
    </cfRule>
    <cfRule type="cellIs" priority="84" dxfId="86" operator="equal" stopIfTrue="1">
      <formula>"CW 3240-R7"</formula>
    </cfRule>
  </conditionalFormatting>
  <conditionalFormatting sqref="D52">
    <cfRule type="cellIs" priority="85" dxfId="86" operator="equal" stopIfTrue="1">
      <formula>"CW 2130-R11"</formula>
    </cfRule>
    <cfRule type="cellIs" priority="86" dxfId="86" operator="equal" stopIfTrue="1">
      <formula>"CW 3240-R7"</formula>
    </cfRule>
  </conditionalFormatting>
  <conditionalFormatting sqref="D51">
    <cfRule type="cellIs" priority="78" dxfId="86" operator="equal" stopIfTrue="1">
      <formula>"CW 3120-R2"</formula>
    </cfRule>
    <cfRule type="cellIs" priority="79" dxfId="86" operator="equal" stopIfTrue="1">
      <formula>"CW 3240-R7"</formula>
    </cfRule>
  </conditionalFormatting>
  <conditionalFormatting sqref="D28">
    <cfRule type="cellIs" priority="75" dxfId="86" operator="equal" stopIfTrue="1">
      <formula>"CW 2130-R11"</formula>
    </cfRule>
    <cfRule type="cellIs" priority="76" dxfId="86" operator="equal" stopIfTrue="1">
      <formula>"CW 3120-R2"</formula>
    </cfRule>
    <cfRule type="cellIs" priority="77" dxfId="86" operator="equal" stopIfTrue="1">
      <formula>"CW 3240-R7"</formula>
    </cfRule>
  </conditionalFormatting>
  <conditionalFormatting sqref="D29">
    <cfRule type="cellIs" priority="72" dxfId="86" operator="equal" stopIfTrue="1">
      <formula>"CW 2130-R11"</formula>
    </cfRule>
    <cfRule type="cellIs" priority="73" dxfId="86" operator="equal" stopIfTrue="1">
      <formula>"CW 3120-R2"</formula>
    </cfRule>
    <cfRule type="cellIs" priority="74" dxfId="86" operator="equal" stopIfTrue="1">
      <formula>"CW 3240-R7"</formula>
    </cfRule>
  </conditionalFormatting>
  <conditionalFormatting sqref="D43">
    <cfRule type="cellIs" priority="69" dxfId="86" operator="equal" stopIfTrue="1">
      <formula>"CW 2130-R11"</formula>
    </cfRule>
    <cfRule type="cellIs" priority="70" dxfId="86" operator="equal" stopIfTrue="1">
      <formula>"CW 3120-R2"</formula>
    </cfRule>
    <cfRule type="cellIs" priority="71" dxfId="86" operator="equal" stopIfTrue="1">
      <formula>"CW 3240-R7"</formula>
    </cfRule>
  </conditionalFormatting>
  <conditionalFormatting sqref="D50">
    <cfRule type="cellIs" priority="65" dxfId="86" operator="equal" stopIfTrue="1">
      <formula>"CW 3120-R2"</formula>
    </cfRule>
    <cfRule type="cellIs" priority="66" dxfId="86" operator="equal" stopIfTrue="1">
      <formula>"CW 3240-R7"</formula>
    </cfRule>
  </conditionalFormatting>
  <conditionalFormatting sqref="D49">
    <cfRule type="cellIs" priority="67" dxfId="86" operator="equal" stopIfTrue="1">
      <formula>"CW 3120-R2"</formula>
    </cfRule>
    <cfRule type="cellIs" priority="68" dxfId="86" operator="equal" stopIfTrue="1">
      <formula>"CW 3240-R7"</formula>
    </cfRule>
  </conditionalFormatting>
  <conditionalFormatting sqref="D110:D113 D117:D118 D121:D122 D124:D129 D67:D68 D106 D70:D81 D84:D102">
    <cfRule type="cellIs" priority="60" dxfId="86" operator="equal" stopIfTrue="1">
      <formula>"CW 2130-R11"</formula>
    </cfRule>
    <cfRule type="cellIs" priority="61" dxfId="86" operator="equal" stopIfTrue="1">
      <formula>"CW 3120-R2"</formula>
    </cfRule>
    <cfRule type="cellIs" priority="62" dxfId="86" operator="equal" stopIfTrue="1">
      <formula>"CW 3240-R7"</formula>
    </cfRule>
  </conditionalFormatting>
  <conditionalFormatting sqref="D107:D109">
    <cfRule type="cellIs" priority="63" dxfId="86" operator="equal" stopIfTrue="1">
      <formula>"CW 3120-R2"</formula>
    </cfRule>
    <cfRule type="cellIs" priority="64" dxfId="86" operator="equal" stopIfTrue="1">
      <formula>"CW 3240-R7"</formula>
    </cfRule>
  </conditionalFormatting>
  <conditionalFormatting sqref="D116">
    <cfRule type="cellIs" priority="57" dxfId="86" operator="equal" stopIfTrue="1">
      <formula>"CW 2130-R11"</formula>
    </cfRule>
    <cfRule type="cellIs" priority="58" dxfId="86" operator="equal" stopIfTrue="1">
      <formula>"CW 3120-R2"</formula>
    </cfRule>
    <cfRule type="cellIs" priority="59" dxfId="86" operator="equal" stopIfTrue="1">
      <formula>"CW 3240-R7"</formula>
    </cfRule>
  </conditionalFormatting>
  <conditionalFormatting sqref="D120">
    <cfRule type="cellIs" priority="54" dxfId="86" operator="equal" stopIfTrue="1">
      <formula>"CW 2130-R11"</formula>
    </cfRule>
    <cfRule type="cellIs" priority="55" dxfId="86" operator="equal" stopIfTrue="1">
      <formula>"CW 3120-R2"</formula>
    </cfRule>
    <cfRule type="cellIs" priority="56" dxfId="86" operator="equal" stopIfTrue="1">
      <formula>"CW 3240-R7"</formula>
    </cfRule>
  </conditionalFormatting>
  <conditionalFormatting sqref="D119">
    <cfRule type="cellIs" priority="51" dxfId="86" operator="equal" stopIfTrue="1">
      <formula>"CW 2130-R11"</formula>
    </cfRule>
    <cfRule type="cellIs" priority="52" dxfId="86" operator="equal" stopIfTrue="1">
      <formula>"CW 3120-R2"</formula>
    </cfRule>
    <cfRule type="cellIs" priority="53" dxfId="86" operator="equal" stopIfTrue="1">
      <formula>"CW 3240-R7"</formula>
    </cfRule>
  </conditionalFormatting>
  <conditionalFormatting sqref="D123">
    <cfRule type="cellIs" priority="48" dxfId="86" operator="equal" stopIfTrue="1">
      <formula>"CW 2130-R11"</formula>
    </cfRule>
    <cfRule type="cellIs" priority="49" dxfId="86" operator="equal" stopIfTrue="1">
      <formula>"CW 3120-R2"</formula>
    </cfRule>
    <cfRule type="cellIs" priority="50" dxfId="86" operator="equal" stopIfTrue="1">
      <formula>"CW 3240-R7"</formula>
    </cfRule>
  </conditionalFormatting>
  <conditionalFormatting sqref="D115">
    <cfRule type="cellIs" priority="45" dxfId="86" operator="equal" stopIfTrue="1">
      <formula>"CW 2130-R11"</formula>
    </cfRule>
    <cfRule type="cellIs" priority="46" dxfId="86" operator="equal" stopIfTrue="1">
      <formula>"CW 3120-R2"</formula>
    </cfRule>
    <cfRule type="cellIs" priority="47" dxfId="86" operator="equal" stopIfTrue="1">
      <formula>"CW 3240-R7"</formula>
    </cfRule>
  </conditionalFormatting>
  <conditionalFormatting sqref="D69">
    <cfRule type="cellIs" priority="42" dxfId="86" operator="equal" stopIfTrue="1">
      <formula>"CW 2130-R11"</formula>
    </cfRule>
    <cfRule type="cellIs" priority="43" dxfId="86" operator="equal" stopIfTrue="1">
      <formula>"CW 3120-R2"</formula>
    </cfRule>
    <cfRule type="cellIs" priority="44" dxfId="86" operator="equal" stopIfTrue="1">
      <formula>"CW 3240-R7"</formula>
    </cfRule>
  </conditionalFormatting>
  <conditionalFormatting sqref="D103">
    <cfRule type="cellIs" priority="37" dxfId="86" operator="equal" stopIfTrue="1">
      <formula>"CW 2130-R11"</formula>
    </cfRule>
    <cfRule type="cellIs" priority="38" dxfId="86" operator="equal" stopIfTrue="1">
      <formula>"CW 3120-R2"</formula>
    </cfRule>
    <cfRule type="cellIs" priority="39" dxfId="86" operator="equal" stopIfTrue="1">
      <formula>"CW 3240-R7"</formula>
    </cfRule>
  </conditionalFormatting>
  <conditionalFormatting sqref="D104:D105">
    <cfRule type="cellIs" priority="40" dxfId="86" operator="equal" stopIfTrue="1">
      <formula>"CW 3120-R2"</formula>
    </cfRule>
    <cfRule type="cellIs" priority="41" dxfId="86" operator="equal" stopIfTrue="1">
      <formula>"CW 3240-R7"</formula>
    </cfRule>
  </conditionalFormatting>
  <conditionalFormatting sqref="D114">
    <cfRule type="cellIs" priority="34" dxfId="86" operator="equal" stopIfTrue="1">
      <formula>"CW 2130-R11"</formula>
    </cfRule>
    <cfRule type="cellIs" priority="35" dxfId="86" operator="equal" stopIfTrue="1">
      <formula>"CW 3120-R2"</formula>
    </cfRule>
    <cfRule type="cellIs" priority="36" dxfId="86" operator="equal" stopIfTrue="1">
      <formula>"CW 3240-R7"</formula>
    </cfRule>
  </conditionalFormatting>
  <conditionalFormatting sqref="D174:D176 D180:D181 D184:D192 D178 D132 D142:D157 D135:D139">
    <cfRule type="cellIs" priority="29" dxfId="86" operator="equal" stopIfTrue="1">
      <formula>"CW 2130-R11"</formula>
    </cfRule>
    <cfRule type="cellIs" priority="30" dxfId="86" operator="equal" stopIfTrue="1">
      <formula>"CW 3120-R2"</formula>
    </cfRule>
    <cfRule type="cellIs" priority="31" dxfId="86" operator="equal" stopIfTrue="1">
      <formula>"CW 3240-R7"</formula>
    </cfRule>
  </conditionalFormatting>
  <conditionalFormatting sqref="D179 D173">
    <cfRule type="cellIs" priority="32" dxfId="86" operator="equal" stopIfTrue="1">
      <formula>"CW 3120-R2"</formula>
    </cfRule>
    <cfRule type="cellIs" priority="33" dxfId="86" operator="equal" stopIfTrue="1">
      <formula>"CW 3240-R7"</formula>
    </cfRule>
  </conditionalFormatting>
  <conditionalFormatting sqref="D183">
    <cfRule type="cellIs" priority="26" dxfId="86" operator="equal" stopIfTrue="1">
      <formula>"CW 2130-R11"</formula>
    </cfRule>
    <cfRule type="cellIs" priority="27" dxfId="86" operator="equal" stopIfTrue="1">
      <formula>"CW 3120-R2"</formula>
    </cfRule>
    <cfRule type="cellIs" priority="28" dxfId="86" operator="equal" stopIfTrue="1">
      <formula>"CW 3240-R7"</formula>
    </cfRule>
  </conditionalFormatting>
  <conditionalFormatting sqref="D182">
    <cfRule type="cellIs" priority="23" dxfId="86" operator="equal" stopIfTrue="1">
      <formula>"CW 2130-R11"</formula>
    </cfRule>
    <cfRule type="cellIs" priority="24" dxfId="86" operator="equal" stopIfTrue="1">
      <formula>"CW 3120-R2"</formula>
    </cfRule>
    <cfRule type="cellIs" priority="25" dxfId="86" operator="equal" stopIfTrue="1">
      <formula>"CW 3240-R7"</formula>
    </cfRule>
  </conditionalFormatting>
  <conditionalFormatting sqref="D177">
    <cfRule type="cellIs" priority="20" dxfId="86" operator="equal" stopIfTrue="1">
      <formula>"CW 2130-R11"</formula>
    </cfRule>
    <cfRule type="cellIs" priority="21" dxfId="86" operator="equal" stopIfTrue="1">
      <formula>"CW 3120-R2"</formula>
    </cfRule>
    <cfRule type="cellIs" priority="22" dxfId="86" operator="equal" stopIfTrue="1">
      <formula>"CW 3240-R7"</formula>
    </cfRule>
  </conditionalFormatting>
  <conditionalFormatting sqref="D140:D141">
    <cfRule type="cellIs" priority="17" dxfId="86" operator="equal" stopIfTrue="1">
      <formula>"CW 2130-R11"</formula>
    </cfRule>
    <cfRule type="cellIs" priority="18" dxfId="86" operator="equal" stopIfTrue="1">
      <formula>"CW 3120-R2"</formula>
    </cfRule>
    <cfRule type="cellIs" priority="19" dxfId="86" operator="equal" stopIfTrue="1">
      <formula>"CW 3240-R7"</formula>
    </cfRule>
  </conditionalFormatting>
  <conditionalFormatting sqref="D171">
    <cfRule type="cellIs" priority="12" dxfId="86" operator="equal" stopIfTrue="1">
      <formula>"CW 2130-R11"</formula>
    </cfRule>
    <cfRule type="cellIs" priority="13" dxfId="86" operator="equal" stopIfTrue="1">
      <formula>"CW 3120-R2"</formula>
    </cfRule>
    <cfRule type="cellIs" priority="14" dxfId="86" operator="equal" stopIfTrue="1">
      <formula>"CW 3240-R7"</formula>
    </cfRule>
  </conditionalFormatting>
  <conditionalFormatting sqref="D170">
    <cfRule type="cellIs" priority="15" dxfId="86" operator="equal" stopIfTrue="1">
      <formula>"CW 3120-R2"</formula>
    </cfRule>
    <cfRule type="cellIs" priority="16" dxfId="86" operator="equal" stopIfTrue="1">
      <formula>"CW 3240-R7"</formula>
    </cfRule>
  </conditionalFormatting>
  <conditionalFormatting sqref="D172">
    <cfRule type="cellIs" priority="10" dxfId="86" operator="equal" stopIfTrue="1">
      <formula>"CW 3120-R2"</formula>
    </cfRule>
    <cfRule type="cellIs" priority="11" dxfId="86" operator="equal" stopIfTrue="1">
      <formula>"CW 3240-R7"</formula>
    </cfRule>
  </conditionalFormatting>
  <conditionalFormatting sqref="D82:D83">
    <cfRule type="cellIs" priority="7" dxfId="86" operator="equal" stopIfTrue="1">
      <formula>"CW 2130-R11"</formula>
    </cfRule>
    <cfRule type="cellIs" priority="8" dxfId="86" operator="equal" stopIfTrue="1">
      <formula>"CW 3120-R2"</formula>
    </cfRule>
    <cfRule type="cellIs" priority="9" dxfId="86" operator="equal" stopIfTrue="1">
      <formula>"CW 3240-R7"</formula>
    </cfRule>
  </conditionalFormatting>
  <conditionalFormatting sqref="D133:D134">
    <cfRule type="cellIs" priority="4" dxfId="86" operator="equal" stopIfTrue="1">
      <formula>"CW 2130-R11"</formula>
    </cfRule>
    <cfRule type="cellIs" priority="5" dxfId="86" operator="equal" stopIfTrue="1">
      <formula>"CW 3120-R2"</formula>
    </cfRule>
    <cfRule type="cellIs" priority="6" dxfId="86" operator="equal" stopIfTrue="1">
      <formula>"CW 3240-R7"</formula>
    </cfRule>
  </conditionalFormatting>
  <conditionalFormatting sqref="D36">
    <cfRule type="cellIs" priority="1" dxfId="86" operator="equal" stopIfTrue="1">
      <formula>"CW 2130-R11"</formula>
    </cfRule>
    <cfRule type="cellIs" priority="2" dxfId="86" operator="equal" stopIfTrue="1">
      <formula>"CW 3120-R2"</formula>
    </cfRule>
    <cfRule type="cellIs" priority="3" dxfId="86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5:G48 G34 G18:G19 G23 G58:G61 G54 G56 G31 G7:G8 G10:G15 G21 G25 G40 G43 G28:G29 G50:G52 G64 G129 G71:G73 G85 G87 G96 G122:G126 G100 G76 G183 G90:G93 G98 G68:G69 G108 G118 G105 G110:G116 G120 G102 G192 G143 G145 G161 G181 G148:G151 G163 G185:G189 G165:G166 G136:G141 G171:G172 G174:G179 G78:G83 G168 G154:G156 G158 G36:G37 G134">
      <formula1>IF(G45&gt;=0.01,ROUND(G45,2),0.01)</formula1>
    </dataValidation>
    <dataValidation type="custom" allowBlank="1" showInputMessage="1" showErrorMessage="1" error="If you can enter a Unit  Price in this cell, pLease contact the Contract Administrator immediately!" sqref="G6 G157 G38:G39 G41:G42 G35 G135 G26:G27 G24 G22 G20 G16:G17 G55 G30 G9 G57 G49 G44 G62:G63 G119 G106:G107 G97 G94:G95 G88:G89 G86 G84 G77 G74:G75 G101 G121 G99 G103:G104 G109 G70 G117 G67 G162 G159:G160 G152:G153 G146:G147 G144 G142 G132:G133 G169:G170 G182 G164 G167 G173 G190:G191 G180 G127:G128 G32:G33 G53 G184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firstPageNumber="4" useFirstPageNumber="1" horizontalDpi="600" verticalDpi="600" orientation="portrait" scale="55" r:id="rId1"/>
  <headerFooter scaleWithDoc="0" alignWithMargins="0">
    <oddHeader>&amp;L&amp;"Arial,Regular"&amp;8The City of Winnipeg
Bid Opportunity No. 23-2015 
Template Version: C420140606-RW&amp;C&amp;"MS Sans Serif,Bold"&amp;18
&amp;R&amp;"Arial,Regular"&amp;8Bid Submission
Page &amp;P of 13
&amp;"MS Sans Serif,Regular"&amp;10
</oddHeader>
    <oddFooter xml:space="preserve">&amp;R&amp;"Arial,Regular"&amp;12__________________
Name of Bidder&amp;"MS Sans Serif,Regular"&amp;10                    </oddFooter>
  </headerFooter>
  <rowBreaks count="5" manualBreakCount="5">
    <brk id="31" min="1" max="7" man="1"/>
    <brk id="65" min="1" max="7" man="1"/>
    <brk id="100" min="1" max="7" man="1"/>
    <brk id="130" min="1" max="7" man="1"/>
    <brk id="16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hpheifer</dc:creator>
  <cp:keywords/>
  <dc:description>Reviewed by C.D.H
March.16/2015
File Size: 95,232
File size 788922
File Size 379392</dc:description>
  <cp:lastModifiedBy>Steven  Goldstine</cp:lastModifiedBy>
  <cp:lastPrinted>2015-03-16T21:30:05Z</cp:lastPrinted>
  <dcterms:created xsi:type="dcterms:W3CDTF">2010-12-29T19:48:39Z</dcterms:created>
  <dcterms:modified xsi:type="dcterms:W3CDTF">2015-03-16T21:30:12Z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