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65" windowWidth="9600" windowHeight="10515" activeTab="0"/>
  </bookViews>
  <sheets>
    <sheet name="FORM B - PRICES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PRICES'!$B$1:$H$165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PRICES'!$B$1:$IV$136</definedName>
    <definedName name="XEverything">#REF!</definedName>
    <definedName name="XITEMS" localSheetId="0">'FORM B - PRICES'!$B$6:$IV$136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<sst xmlns="http://schemas.openxmlformats.org/spreadsheetml/2006/main" count="664" uniqueCount="298">
  <si>
    <t>E16</t>
  </si>
  <si>
    <t>E17</t>
  </si>
  <si>
    <t xml:space="preserve">CW 3130-R4 </t>
  </si>
  <si>
    <t xml:space="preserve">CW 3235-R9  </t>
  </si>
  <si>
    <t>Safety Curb (330 mm reveal ht)</t>
  </si>
  <si>
    <t>Splash Strip (150 mm reveal ht, Monolithic Barrier Curb,  750 mm width)</t>
  </si>
  <si>
    <t>Salt Tolerant Grass Seeding</t>
  </si>
  <si>
    <t>100 mm Sidewalk</t>
  </si>
  <si>
    <t>CW 2130-R12</t>
  </si>
  <si>
    <t xml:space="preserve">CW 3450-R5 </t>
  </si>
  <si>
    <t>CW 3210-R7</t>
  </si>
  <si>
    <t>F028</t>
  </si>
  <si>
    <t>Adjustment of Traffic Signal Service Box Frames</t>
  </si>
  <si>
    <t>E023</t>
  </si>
  <si>
    <t>E024</t>
  </si>
  <si>
    <t>E025</t>
  </si>
  <si>
    <t>E026</t>
  </si>
  <si>
    <t>E028</t>
  </si>
  <si>
    <t>E029</t>
  </si>
  <si>
    <t>F015</t>
  </si>
  <si>
    <t>0 - 50 mm Depth (Asphalt)</t>
  </si>
  <si>
    <t>50 - 100 mm Depth (Asphalt)</t>
  </si>
  <si>
    <t>0 - 50 mm Depth (Concrete)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</si>
  <si>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</si>
  <si>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</si>
  <si>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</si>
  <si>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</si>
  <si>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</si>
  <si>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</si>
  <si>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</si>
  <si>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</si>
  <si>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</si>
  <si>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</si>
  <si>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</si>
  <si>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</si>
  <si>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</si>
  <si>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</si>
  <si>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</si>
  <si>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</si>
  <si>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</si>
  <si>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A.5</t>
  </si>
  <si>
    <t>Supply and Installation of Dowel Assemblies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</si>
  <si>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</si>
  <si>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</si>
  <si>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</si>
  <si>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</si>
  <si>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</si>
  <si>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</si>
  <si>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</si>
  <si>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</si>
  <si>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</si>
  <si>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</si>
  <si>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</si>
  <si>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</si>
  <si>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</si>
  <si>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</si>
  <si>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</si>
  <si>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</si>
  <si>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</si>
  <si>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</si>
  <si>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</si>
  <si>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</si>
  <si>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</si>
  <si>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</si>
  <si>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</si>
  <si>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</si>
  <si>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</si>
  <si>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</si>
  <si>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</si>
  <si>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</si>
  <si>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</si>
  <si>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</si>
  <si>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</si>
  <si>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</si>
  <si>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</si>
  <si>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</si>
  <si>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</si>
  <si>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20 M Deformed Tie Bar</t>
  </si>
  <si>
    <t>19.1 mm Diameter</t>
  </si>
  <si>
    <t>150 mm Concrete Pavement (Reinforced)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</si>
  <si>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</si>
  <si>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</si>
  <si>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</si>
  <si>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</si>
  <si>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</si>
  <si>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</si>
  <si>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</si>
  <si>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</si>
  <si>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</si>
  <si>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E003</t>
  </si>
  <si>
    <t>E004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</si>
  <si>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</si>
  <si>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</si>
  <si>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</si>
  <si>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</si>
  <si>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</si>
  <si>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</si>
  <si>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</si>
  <si>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</si>
  <si>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</si>
  <si>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F018</t>
  </si>
  <si>
    <t>A010</t>
  </si>
  <si>
    <t>A012</t>
  </si>
  <si>
    <t>A022</t>
  </si>
  <si>
    <t>B004</t>
  </si>
  <si>
    <t>B007</t>
  </si>
  <si>
    <t>B010</t>
  </si>
  <si>
    <t>B017</t>
  </si>
  <si>
    <t>B022</t>
  </si>
  <si>
    <t>B023</t>
  </si>
  <si>
    <t>B024</t>
  </si>
  <si>
    <t>B025</t>
  </si>
  <si>
    <t>B094</t>
  </si>
  <si>
    <t>B095</t>
  </si>
  <si>
    <t>B097</t>
  </si>
  <si>
    <t>B098</t>
  </si>
  <si>
    <t>A.18</t>
  </si>
  <si>
    <t>A.19</t>
  </si>
  <si>
    <t>B.24</t>
  </si>
  <si>
    <t>Supplying and Placing Base Course Material</t>
  </si>
  <si>
    <t>Miscellaneous Concrete Slab Removal</t>
  </si>
  <si>
    <t>Safety Median</t>
  </si>
  <si>
    <t>Bullnose</t>
  </si>
  <si>
    <t xml:space="preserve">Miscellaneous Concrete Slab Installation </t>
  </si>
  <si>
    <t xml:space="preserve">Miscellaneous Concrete Slab Renewal </t>
  </si>
  <si>
    <t>SD-226A</t>
  </si>
  <si>
    <t>Concrete Curb Removal</t>
  </si>
  <si>
    <t>Concrete Curb Installation</t>
  </si>
  <si>
    <t>SD-206B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</si>
  <si>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</si>
  <si>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</si>
  <si>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</si>
  <si>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</si>
  <si>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</si>
  <si>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</si>
  <si>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</si>
  <si>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</si>
  <si>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Construction of Asphalt Patches</t>
  </si>
  <si>
    <t>SD-229A,B,C</t>
  </si>
  <si>
    <t>B.7</t>
  </si>
  <si>
    <t>B.22</t>
  </si>
  <si>
    <t>Monolithic Median Slab</t>
  </si>
  <si>
    <t>SD-228A</t>
  </si>
  <si>
    <t>Adjustment of Precast  Sidewalk Blocks</t>
  </si>
  <si>
    <t>Supply of Precast  Sidewalk Blocks</t>
  </si>
  <si>
    <t xml:space="preserve">Catch Basin  </t>
  </si>
  <si>
    <t xml:space="preserve">AP-009 - Barrier Curb and Gutter Inlet Cover </t>
  </si>
  <si>
    <t>A003</t>
  </si>
  <si>
    <t>F010</t>
  </si>
  <si>
    <t>Slab Replacement</t>
  </si>
  <si>
    <t>250 mm Concrete Pavement (Plain-Dowelled)</t>
  </si>
  <si>
    <t>230 mm Concrete Pavement (Plain-Dowelled)</t>
  </si>
  <si>
    <t>230 mm Concrete Pavement (Type A)</t>
  </si>
  <si>
    <t>230 mm Concrete Pavement (Type B)</t>
  </si>
  <si>
    <t>230 mm Concrete Pavement (Type D)</t>
  </si>
  <si>
    <t>230 mm Concrete Pavement (Type C)</t>
  </si>
  <si>
    <t>Partial Slab Patches</t>
  </si>
  <si>
    <t>Slab Replacement - Early Opening (24 hour)</t>
  </si>
  <si>
    <t>Partial Slab Patches - Early Opening (24 hour)</t>
  </si>
  <si>
    <t>B124</t>
  </si>
  <si>
    <t>B125</t>
  </si>
  <si>
    <t>B188</t>
  </si>
  <si>
    <t>B189</t>
  </si>
  <si>
    <t>B190</t>
  </si>
  <si>
    <t>B191</t>
  </si>
  <si>
    <t>B193</t>
  </si>
  <si>
    <t>B194</t>
  </si>
  <si>
    <t>B195</t>
  </si>
  <si>
    <t>B199</t>
  </si>
  <si>
    <t>B200</t>
  </si>
  <si>
    <t>B201</t>
  </si>
  <si>
    <t>B202</t>
  </si>
  <si>
    <t>A.21</t>
  </si>
  <si>
    <t>A.22</t>
  </si>
  <si>
    <t>A.23</t>
  </si>
  <si>
    <t>A.24</t>
  </si>
  <si>
    <t>A.25</t>
  </si>
  <si>
    <t>D006</t>
  </si>
  <si>
    <t>B203</t>
  </si>
  <si>
    <t>E14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</si>
  <si>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</si>
  <si>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</si>
  <si>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</si>
  <si>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</si>
  <si>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</si>
  <si>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>Curb Stop Extensions</t>
  </si>
  <si>
    <t>SD-227C</t>
  </si>
  <si>
    <t>E15</t>
  </si>
  <si>
    <t>A</t>
  </si>
  <si>
    <t>B</t>
  </si>
  <si>
    <t>Adjustment of Curb and Gutter Inlet Frames</t>
  </si>
  <si>
    <t>AP-004 - Standard Frame for Manhole and Catch Basin</t>
  </si>
  <si>
    <t>AP-005 - Standard Solid Cover for Standard Frame</t>
  </si>
  <si>
    <t>AP-006 - Standard Grated Cover for Standard Frame</t>
  </si>
  <si>
    <t>AP-008 - Barrier Curb and Gutter Inlet Frame and Box</t>
  </si>
  <si>
    <t>Replacing Existing Risers</t>
  </si>
  <si>
    <t>F002A</t>
  </si>
  <si>
    <t>F002B</t>
  </si>
  <si>
    <t>F002C</t>
  </si>
  <si>
    <t>B.15</t>
  </si>
  <si>
    <t>Curb Ramp</t>
  </si>
  <si>
    <t>Pre-cast Concrete Risers</t>
  </si>
  <si>
    <t>Brick Risers</t>
  </si>
  <si>
    <t>Cast-in-place Concrete</t>
  </si>
  <si>
    <t>a)</t>
  </si>
  <si>
    <t>b)</t>
  </si>
  <si>
    <t>5 sq.m. to 20 sq.m.</t>
  </si>
  <si>
    <t>Greater than 20 sq.m.</t>
  </si>
  <si>
    <t>SD-223A</t>
  </si>
  <si>
    <t>SD-205,
SD-206A</t>
  </si>
  <si>
    <t>3 m to 30 m</t>
  </si>
  <si>
    <t xml:space="preserve"> Greater than 30 m</t>
  </si>
  <si>
    <t>SD-229C,D</t>
  </si>
  <si>
    <t>Type IA</t>
  </si>
  <si>
    <t>Separation Geotextile Fabric</t>
  </si>
  <si>
    <t>A.26</t>
  </si>
  <si>
    <t>A.27</t>
  </si>
  <si>
    <t>CW 3330-R5</t>
  </si>
  <si>
    <t>CW 3250-R7</t>
  </si>
  <si>
    <t>A.20</t>
  </si>
  <si>
    <t>B034-24</t>
  </si>
  <si>
    <t>B040-24</t>
  </si>
  <si>
    <t>B044-24</t>
  </si>
  <si>
    <t>B047-24</t>
  </si>
  <si>
    <t>B052-24</t>
  </si>
  <si>
    <t>B053-24</t>
  </si>
  <si>
    <t>B055-24</t>
  </si>
  <si>
    <t>B100r</t>
  </si>
  <si>
    <t>B103r</t>
  </si>
  <si>
    <t>B105r</t>
  </si>
  <si>
    <t>B107i</t>
  </si>
  <si>
    <t>B109i</t>
  </si>
  <si>
    <t>B114rl</t>
  </si>
  <si>
    <t>B118rl</t>
  </si>
  <si>
    <t>B120rl</t>
  </si>
  <si>
    <t>B121rl</t>
  </si>
  <si>
    <t>B122rl</t>
  </si>
  <si>
    <t>B126r</t>
  </si>
  <si>
    <t>B132r</t>
  </si>
  <si>
    <t>B135i</t>
  </si>
  <si>
    <t>B154rl</t>
  </si>
  <si>
    <t>B155rl</t>
  </si>
  <si>
    <t>B157rl</t>
  </si>
  <si>
    <t>B158rl</t>
  </si>
  <si>
    <t>B185rl</t>
  </si>
  <si>
    <t>G005</t>
  </si>
  <si>
    <t>B219</t>
  </si>
  <si>
    <t>38 mm</t>
  </si>
  <si>
    <t>51 mm</t>
  </si>
  <si>
    <t>64 mm</t>
  </si>
  <si>
    <t>76 mm</t>
  </si>
  <si>
    <t>Replacing Existing Manhole and Catch Basin  Frames &amp; Covers</t>
  </si>
  <si>
    <t>Detectable Warning Surface Tiles</t>
  </si>
  <si>
    <t>B111i</t>
  </si>
  <si>
    <t xml:space="preserve">CW 3240-R10 </t>
  </si>
  <si>
    <t>Curb Ramp (8-12 mm reveal ht, Monolithic)</t>
  </si>
  <si>
    <t xml:space="preserve">CW 3230-R8
</t>
  </si>
  <si>
    <t xml:space="preserve">CW 3410-R10 </t>
  </si>
  <si>
    <t>B150iA</t>
  </si>
  <si>
    <t>B184rlA</t>
  </si>
  <si>
    <t>B185rlB</t>
  </si>
  <si>
    <t>Barrier (150 mm reveal ht, Dowelled)</t>
  </si>
  <si>
    <t>SD-024, 1800 mm deep</t>
  </si>
  <si>
    <t>CW 3326-R2</t>
  </si>
  <si>
    <t>CW 3110-R19</t>
  </si>
  <si>
    <t>CW 3310-R16</t>
  </si>
  <si>
    <t>FORM B: PRICES</t>
  </si>
  <si>
    <t>(SEE B10)</t>
  </si>
  <si>
    <t>UNIT PRICES</t>
  </si>
  <si>
    <t>SPEC.</t>
  </si>
  <si>
    <t>APPROX.</t>
  </si>
  <si>
    <t>REF.</t>
  </si>
  <si>
    <t>QUANTITY</t>
  </si>
  <si>
    <t xml:space="preserve">Henderson Highway (S/B) - Munroe Ave. to Hespeler Ave. - Major Rehabilitaion </t>
  </si>
  <si>
    <t>ROADWORKS - RENEWALS</t>
  </si>
  <si>
    <t>A.8</t>
  </si>
  <si>
    <t>100 mm Sidewalk on Private Property</t>
  </si>
  <si>
    <t xml:space="preserve"> i)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</si>
  <si>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</si>
  <si>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</si>
  <si>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</si>
  <si>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</si>
  <si>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</si>
  <si>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</si>
  <si>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</si>
  <si>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</si>
  <si>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</si>
  <si>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</si>
  <si>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</si>
  <si>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Renewal of Treated Timber Edging</t>
  </si>
  <si>
    <t>A.41</t>
  </si>
  <si>
    <t>Topsoil and Wood Mulch</t>
  </si>
  <si>
    <t>A.42</t>
  </si>
  <si>
    <t>Supply and Installation of Red Shale Mix</t>
  </si>
  <si>
    <t>Subtotal:</t>
  </si>
  <si>
    <t>Henderson Highway (S/B) - Whellams Lane to Springfield Road -  Mill and Fill</t>
  </si>
  <si>
    <t>SUMMARY</t>
  </si>
  <si>
    <t xml:space="preserve">TOTAL BID PRICE (GST extra)                                                                              (in figures)                                            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</si>
</sst>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u val="single"/>
      <sz val="12"/>
      <color indexed="8"/>
      <name val="Arial"/>
      <family val="2"/>
    </font>
    <font>
      <b/>
      <u val="single"/>
      <sz val="12"/>
      <color indexed="8"/>
      <name val="Arial"/>
      <family val="0"/>
    </font>
    <font>
      <sz val="10"/>
      <color indexed="8"/>
      <name val="MS Sans Serif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1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3" fillId="20" borderId="12" applyNumberFormat="0" applyAlignment="0" applyProtection="0"/>
    <xf numFmtId="0" fontId="33" fillId="20" borderId="12" applyNumberFormat="0" applyAlignment="0" applyProtection="0"/>
    <xf numFmtId="9" fontId="19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7" fontId="39" fillId="23" borderId="0" xfId="137" applyNumberFormat="1" applyFont="1" applyAlignment="1">
      <alignment horizontal="centerContinuous" vertical="center"/>
      <protection/>
    </xf>
    <xf numFmtId="1" fontId="16" fillId="23" borderId="0" xfId="137" applyNumberFormat="1" applyFont="1" applyAlignment="1">
      <alignment horizontal="centerContinuous" vertical="top"/>
      <protection/>
    </xf>
    <xf numFmtId="0" fontId="16" fillId="23" borderId="0" xfId="137" applyNumberFormat="1" applyFont="1" applyAlignment="1">
      <alignment horizontal="centerContinuous" vertical="center"/>
      <protection/>
    </xf>
    <xf numFmtId="0" fontId="15" fillId="23" borderId="0" xfId="137" applyNumberFormat="1">
      <alignment/>
      <protection/>
    </xf>
    <xf numFmtId="7" fontId="40" fillId="23" borderId="0" xfId="137" applyNumberFormat="1" applyFont="1" applyAlignment="1">
      <alignment horizontal="centerContinuous" vertical="center"/>
      <protection/>
    </xf>
    <xf numFmtId="1" fontId="15" fillId="23" borderId="0" xfId="137" applyNumberFormat="1" applyAlignment="1">
      <alignment horizontal="centerContinuous" vertical="top"/>
      <protection/>
    </xf>
    <xf numFmtId="0" fontId="15" fillId="23" borderId="0" xfId="137" applyNumberFormat="1" applyAlignment="1">
      <alignment horizontal="centerContinuous" vertical="center"/>
      <protection/>
    </xf>
    <xf numFmtId="7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vertical="top"/>
      <protection/>
    </xf>
    <xf numFmtId="0" fontId="15" fillId="23" borderId="0" xfId="137" applyNumberFormat="1" applyAlignment="1">
      <alignment/>
      <protection/>
    </xf>
    <xf numFmtId="7" fontId="15" fillId="23" borderId="0" xfId="137" applyNumberFormat="1" applyAlignment="1">
      <alignment horizontal="centerContinuous" vertical="center"/>
      <protection/>
    </xf>
    <xf numFmtId="2" fontId="15" fillId="23" borderId="0" xfId="137" applyNumberFormat="1" applyAlignment="1">
      <alignment horizontal="centerContinuous"/>
      <protection/>
    </xf>
    <xf numFmtId="7" fontId="15" fillId="23" borderId="15" xfId="137" applyNumberFormat="1" applyBorder="1" applyAlignment="1">
      <alignment horizontal="center"/>
      <protection/>
    </xf>
    <xf numFmtId="0" fontId="15" fillId="23" borderId="15" xfId="137" applyNumberFormat="1" applyBorder="1" applyAlignment="1">
      <alignment horizontal="center" vertical="top"/>
      <protection/>
    </xf>
    <xf numFmtId="0" fontId="15" fillId="23" borderId="16" xfId="137" applyNumberFormat="1" applyBorder="1" applyAlignment="1">
      <alignment horizontal="center"/>
      <protection/>
    </xf>
    <xf numFmtId="0" fontId="15" fillId="23" borderId="15" xfId="137" applyNumberFormat="1" applyBorder="1" applyAlignment="1">
      <alignment horizontal="center"/>
      <protection/>
    </xf>
    <xf numFmtId="0" fontId="15" fillId="23" borderId="17" xfId="137" applyNumberFormat="1" applyBorder="1" applyAlignment="1">
      <alignment horizontal="center"/>
      <protection/>
    </xf>
    <xf numFmtId="7" fontId="15" fillId="23" borderId="17" xfId="137" applyNumberFormat="1" applyBorder="1" applyAlignment="1">
      <alignment horizontal="right"/>
      <protection/>
    </xf>
    <xf numFmtId="7" fontId="15" fillId="23" borderId="18" xfId="137" applyNumberFormat="1" applyBorder="1" applyAlignment="1">
      <alignment horizontal="right"/>
      <protection/>
    </xf>
    <xf numFmtId="0" fontId="15" fillId="23" borderId="19" xfId="137" applyNumberFormat="1" applyBorder="1" applyAlignment="1">
      <alignment vertical="top"/>
      <protection/>
    </xf>
    <xf numFmtId="0" fontId="15" fillId="23" borderId="20" xfId="137" applyNumberFormat="1" applyBorder="1">
      <alignment/>
      <protection/>
    </xf>
    <xf numFmtId="0" fontId="15" fillId="23" borderId="19" xfId="137" applyNumberFormat="1" applyBorder="1" applyAlignment="1">
      <alignment horizontal="center"/>
      <protection/>
    </xf>
    <xf numFmtId="0" fontId="15" fillId="23" borderId="21" xfId="137" applyNumberFormat="1" applyBorder="1">
      <alignment/>
      <protection/>
    </xf>
    <xf numFmtId="0" fontId="15" fillId="23" borderId="21" xfId="137" applyNumberFormat="1" applyBorder="1" applyAlignment="1">
      <alignment horizontal="center"/>
      <protection/>
    </xf>
    <xf numFmtId="7" fontId="15" fillId="23" borderId="21" xfId="137" applyNumberFormat="1" applyBorder="1" applyAlignment="1">
      <alignment horizontal="right"/>
      <protection/>
    </xf>
    <xf numFmtId="0" fontId="15" fillId="23" borderId="21" xfId="137" applyNumberFormat="1" applyBorder="1" applyAlignment="1">
      <alignment horizontal="right"/>
      <protection/>
    </xf>
    <xf numFmtId="7" fontId="15" fillId="23" borderId="22" xfId="137" applyNumberFormat="1" applyBorder="1" applyAlignment="1">
      <alignment horizontal="right" vertical="center"/>
      <protection/>
    </xf>
    <xf numFmtId="0" fontId="38" fillId="0" borderId="23" xfId="137" applyNumberFormat="1" applyFont="1" applyFill="1" applyBorder="1" applyAlignment="1">
      <alignment horizontal="center" vertical="center"/>
      <protection/>
    </xf>
    <xf numFmtId="7" fontId="15" fillId="23" borderId="23" xfId="137" applyNumberFormat="1" applyBorder="1" applyAlignment="1">
      <alignment horizontal="right" vertical="center"/>
      <protection/>
    </xf>
    <xf numFmtId="0" fontId="15" fillId="23" borderId="0" xfId="137" applyNumberFormat="1" applyAlignment="1">
      <alignment vertical="center"/>
      <protection/>
    </xf>
    <xf numFmtId="7" fontId="15" fillId="23" borderId="22" xfId="137" applyNumberFormat="1" applyBorder="1" applyAlignment="1">
      <alignment horizontal="right"/>
      <protection/>
    </xf>
    <xf numFmtId="0" fontId="38" fillId="0" borderId="23" xfId="137" applyNumberFormat="1" applyFont="1" applyFill="1" applyBorder="1" applyAlignment="1">
      <alignment vertical="top"/>
      <protection/>
    </xf>
    <xf numFmtId="173" fontId="38" fillId="25" borderId="23" xfId="137" applyNumberFormat="1" applyFont="1" applyFill="1" applyBorder="1" applyAlignment="1" applyProtection="1">
      <alignment horizontal="left" vertical="center"/>
      <protection/>
    </xf>
    <xf numFmtId="1" fontId="15" fillId="23" borderId="22" xfId="137" applyNumberFormat="1" applyBorder="1" applyAlignment="1">
      <alignment horizontal="center" vertical="top"/>
      <protection/>
    </xf>
    <xf numFmtId="0" fontId="15" fillId="23" borderId="22" xfId="137" applyNumberFormat="1" applyBorder="1" applyAlignment="1">
      <alignment horizontal="center" vertical="top"/>
      <protection/>
    </xf>
    <xf numFmtId="7" fontId="15" fillId="23" borderId="23" xfId="137" applyNumberFormat="1" applyBorder="1" applyAlignment="1">
      <alignment horizontal="right"/>
      <protection/>
    </xf>
    <xf numFmtId="4" fontId="37" fillId="26" borderId="1" xfId="137" applyNumberFormat="1" applyFont="1" applyFill="1" applyBorder="1" applyAlignment="1" applyProtection="1">
      <alignment horizontal="center" vertical="top" wrapText="1"/>
      <protection/>
    </xf>
    <xf numFmtId="185" fontId="44" fillId="0" borderId="1" xfId="137" applyNumberFormat="1" applyFont="1" applyFill="1" applyBorder="1" applyAlignment="1" applyProtection="1">
      <alignment horizontal="left" vertical="top" wrapText="1"/>
      <protection/>
    </xf>
    <xf numFmtId="173" fontId="44" fillId="0" borderId="1" xfId="137" applyNumberFormat="1" applyFont="1" applyFill="1" applyBorder="1" applyAlignment="1" applyProtection="1">
      <alignment horizontal="left" vertical="top" wrapText="1"/>
      <protection/>
    </xf>
    <xf numFmtId="173" fontId="15" fillId="26" borderId="1" xfId="137" applyNumberFormat="1" applyFont="1" applyFill="1" applyBorder="1" applyAlignment="1" applyProtection="1">
      <alignment horizontal="center" vertical="top" wrapText="1"/>
      <protection/>
    </xf>
    <xf numFmtId="0" fontId="44" fillId="0" borderId="1" xfId="137" applyNumberFormat="1" applyFont="1" applyFill="1" applyBorder="1" applyAlignment="1" applyProtection="1">
      <alignment horizontal="center" vertical="top" wrapText="1"/>
      <protection/>
    </xf>
    <xf numFmtId="1" fontId="44" fillId="0" borderId="1" xfId="137" applyNumberFormat="1" applyFont="1" applyFill="1" applyBorder="1" applyAlignment="1" applyProtection="1">
      <alignment horizontal="right" vertical="top"/>
      <protection/>
    </xf>
    <xf numFmtId="191" fontId="44" fillId="0" borderId="1" xfId="137" applyNumberFormat="1" applyFont="1" applyFill="1" applyBorder="1" applyAlignment="1" applyProtection="1">
      <alignment vertical="top"/>
      <protection locked="0"/>
    </xf>
    <xf numFmtId="191" fontId="44" fillId="0" borderId="1" xfId="137" applyNumberFormat="1" applyFont="1" applyFill="1" applyBorder="1" applyAlignment="1" applyProtection="1">
      <alignment vertical="top"/>
      <protection/>
    </xf>
    <xf numFmtId="187" fontId="37" fillId="26" borderId="1" xfId="137" applyNumberFormat="1" applyFont="1" applyFill="1" applyBorder="1" applyAlignment="1" applyProtection="1">
      <alignment horizontal="center" vertical="top"/>
      <protection/>
    </xf>
    <xf numFmtId="173" fontId="15" fillId="0" borderId="1" xfId="137" applyNumberFormat="1" applyFont="1" applyFill="1" applyBorder="1" applyAlignment="1" applyProtection="1">
      <alignment horizontal="center" vertical="top" wrapText="1"/>
      <protection/>
    </xf>
    <xf numFmtId="173" fontId="44" fillId="0" borderId="1" xfId="137" applyNumberFormat="1" applyFont="1" applyFill="1" applyBorder="1" applyAlignment="1" applyProtection="1">
      <alignment horizontal="center" vertical="top" wrapText="1"/>
      <protection/>
    </xf>
    <xf numFmtId="173" fontId="38" fillId="25" borderId="23" xfId="137" applyNumberFormat="1" applyFont="1" applyFill="1" applyBorder="1" applyAlignment="1" applyProtection="1">
      <alignment horizontal="left" vertical="center" wrapText="1"/>
      <protection/>
    </xf>
    <xf numFmtId="1" fontId="15" fillId="23" borderId="22" xfId="137" applyNumberFormat="1" applyBorder="1" applyAlignment="1">
      <alignment vertical="top"/>
      <protection/>
    </xf>
    <xf numFmtId="1" fontId="15" fillId="0" borderId="22" xfId="137" applyNumberFormat="1" applyFill="1" applyBorder="1" applyAlignment="1">
      <alignment horizontal="center" vertical="top"/>
      <protection/>
    </xf>
    <xf numFmtId="4" fontId="37" fillId="26" borderId="1" xfId="137" applyNumberFormat="1" applyFont="1" applyFill="1" applyBorder="1" applyAlignment="1" applyProtection="1">
      <alignment horizontal="center" vertical="top"/>
      <protection/>
    </xf>
    <xf numFmtId="0" fontId="44" fillId="0" borderId="1" xfId="137" applyNumberFormat="1" applyFont="1" applyFill="1" applyBorder="1" applyAlignment="1" applyProtection="1">
      <alignment vertical="center"/>
      <protection/>
    </xf>
    <xf numFmtId="185" fontId="44" fillId="0" borderId="1" xfId="137" applyNumberFormat="1" applyFont="1" applyFill="1" applyBorder="1" applyAlignment="1" applyProtection="1">
      <alignment horizontal="center" vertical="top" wrapText="1"/>
      <protection/>
    </xf>
    <xf numFmtId="185" fontId="44" fillId="0" borderId="24" xfId="137" applyNumberFormat="1" applyFont="1" applyFill="1" applyBorder="1" applyAlignment="1" applyProtection="1">
      <alignment horizontal="center" vertical="top" wrapText="1"/>
      <protection/>
    </xf>
    <xf numFmtId="173" fontId="44" fillId="0" borderId="24" xfId="137" applyNumberFormat="1" applyFont="1" applyFill="1" applyBorder="1" applyAlignment="1" applyProtection="1">
      <alignment horizontal="left" vertical="top" wrapText="1"/>
      <protection/>
    </xf>
    <xf numFmtId="173" fontId="44" fillId="0" borderId="24" xfId="137" applyNumberFormat="1" applyFont="1" applyFill="1" applyBorder="1" applyAlignment="1" applyProtection="1">
      <alignment horizontal="center" vertical="top" wrapText="1"/>
      <protection/>
    </xf>
    <xf numFmtId="0" fontId="44" fillId="0" borderId="24" xfId="137" applyNumberFormat="1" applyFont="1" applyFill="1" applyBorder="1" applyAlignment="1" applyProtection="1">
      <alignment horizontal="center" vertical="top" wrapText="1"/>
      <protection/>
    </xf>
    <xf numFmtId="1" fontId="44" fillId="0" borderId="24" xfId="137" applyNumberFormat="1" applyFont="1" applyFill="1" applyBorder="1" applyAlignment="1" applyProtection="1">
      <alignment horizontal="right" vertical="top"/>
      <protection/>
    </xf>
    <xf numFmtId="191" fontId="44" fillId="0" borderId="24" xfId="137" applyNumberFormat="1" applyFont="1" applyFill="1" applyBorder="1" applyAlignment="1" applyProtection="1">
      <alignment vertical="top"/>
      <protection locked="0"/>
    </xf>
    <xf numFmtId="191" fontId="44" fillId="0" borderId="24" xfId="137" applyNumberFormat="1" applyFont="1" applyFill="1" applyBorder="1" applyAlignment="1" applyProtection="1">
      <alignment vertical="top"/>
      <protection/>
    </xf>
    <xf numFmtId="185" fontId="44" fillId="0" borderId="1" xfId="137" applyNumberFormat="1" applyFont="1" applyFill="1" applyBorder="1" applyAlignment="1" applyProtection="1">
      <alignment horizontal="right" vertical="top" wrapText="1"/>
      <protection/>
    </xf>
    <xf numFmtId="1" fontId="44" fillId="0" borderId="1" xfId="137" applyNumberFormat="1" applyFont="1" applyFill="1" applyBorder="1" applyAlignment="1" applyProtection="1">
      <alignment horizontal="right" vertical="top" wrapText="1"/>
      <protection/>
    </xf>
    <xf numFmtId="4" fontId="37" fillId="0" borderId="1" xfId="137" applyNumberFormat="1" applyFont="1" applyFill="1" applyBorder="1" applyAlignment="1" applyProtection="1">
      <alignment horizontal="center" vertical="top"/>
      <protection/>
    </xf>
    <xf numFmtId="0" fontId="45" fillId="0" borderId="0" xfId="137" applyFont="1" applyFill="1" applyAlignment="1">
      <alignment/>
      <protection/>
    </xf>
    <xf numFmtId="0" fontId="15" fillId="0" borderId="23" xfId="137" applyNumberFormat="1" applyFill="1" applyBorder="1" applyAlignment="1">
      <alignment horizontal="center" vertical="top"/>
      <protection/>
    </xf>
    <xf numFmtId="0" fontId="15" fillId="23" borderId="22" xfId="137" applyNumberFormat="1" applyBorder="1" applyAlignment="1">
      <alignment vertical="top"/>
      <protection/>
    </xf>
    <xf numFmtId="185" fontId="44" fillId="0" borderId="24" xfId="137" applyNumberFormat="1" applyFont="1" applyFill="1" applyBorder="1" applyAlignment="1" applyProtection="1">
      <alignment horizontal="left" vertical="top" wrapText="1"/>
      <protection/>
    </xf>
    <xf numFmtId="1" fontId="44" fillId="0" borderId="24" xfId="137" applyNumberFormat="1" applyFont="1" applyFill="1" applyBorder="1" applyAlignment="1" applyProtection="1">
      <alignment horizontal="right" vertical="top" wrapText="1"/>
      <protection/>
    </xf>
    <xf numFmtId="191" fontId="44" fillId="0" borderId="1" xfId="137" applyNumberFormat="1" applyFont="1" applyFill="1" applyBorder="1" applyAlignment="1" applyProtection="1">
      <alignment vertical="top" wrapText="1"/>
      <protection/>
    </xf>
    <xf numFmtId="173" fontId="44" fillId="0" borderId="1" xfId="137" applyNumberFormat="1" applyFont="1" applyFill="1" applyBorder="1" applyAlignment="1" applyProtection="1">
      <alignment vertical="top" wrapText="1"/>
      <protection/>
    </xf>
    <xf numFmtId="0" fontId="15" fillId="0" borderId="23" xfId="137" applyNumberFormat="1" applyFill="1" applyBorder="1" applyAlignment="1">
      <alignment vertical="top"/>
      <protection/>
    </xf>
    <xf numFmtId="4" fontId="37" fillId="0" borderId="1" xfId="137" applyNumberFormat="1" applyFont="1" applyFill="1" applyBorder="1" applyAlignment="1" applyProtection="1">
      <alignment horizontal="center" vertical="top" wrapText="1"/>
      <protection/>
    </xf>
    <xf numFmtId="1" fontId="44" fillId="0" borderId="25" xfId="137" applyNumberFormat="1" applyFont="1" applyFill="1" applyBorder="1" applyAlignment="1" applyProtection="1">
      <alignment horizontal="right" vertical="top" wrapText="1"/>
      <protection/>
    </xf>
    <xf numFmtId="185" fontId="44" fillId="0" borderId="1" xfId="137" applyNumberFormat="1" applyFont="1" applyFill="1" applyBorder="1" applyAlignment="1" applyProtection="1">
      <alignment horizontal="left" vertical="top"/>
      <protection/>
    </xf>
    <xf numFmtId="7" fontId="15" fillId="23" borderId="26" xfId="137" applyNumberFormat="1" applyBorder="1" applyAlignment="1">
      <alignment horizontal="right" vertical="center"/>
      <protection/>
    </xf>
    <xf numFmtId="0" fontId="38" fillId="0" borderId="27" xfId="137" applyNumberFormat="1" applyFont="1" applyFill="1" applyBorder="1" applyAlignment="1">
      <alignment horizontal="center" vertical="center"/>
      <protection/>
    </xf>
    <xf numFmtId="7" fontId="15" fillId="23" borderId="27" xfId="137" applyNumberFormat="1" applyBorder="1" applyAlignment="1">
      <alignment horizontal="right" vertical="center"/>
      <protection/>
    </xf>
    <xf numFmtId="187" fontId="37" fillId="0" borderId="1" xfId="137" applyNumberFormat="1" applyFont="1" applyFill="1" applyBorder="1" applyAlignment="1" applyProtection="1">
      <alignment horizontal="center" vertical="top"/>
      <protection/>
    </xf>
    <xf numFmtId="7" fontId="15" fillId="23" borderId="26" xfId="137" applyNumberFormat="1" applyBorder="1" applyAlignment="1">
      <alignment horizontal="right"/>
      <protection/>
    </xf>
    <xf numFmtId="0" fontId="38" fillId="0" borderId="26" xfId="137" applyNumberFormat="1" applyFont="1" applyFill="1" applyBorder="1" applyAlignment="1">
      <alignment horizontal="center" vertical="center"/>
      <protection/>
    </xf>
    <xf numFmtId="0" fontId="15" fillId="23" borderId="22" xfId="137" applyNumberFormat="1" applyBorder="1" applyAlignment="1">
      <alignment horizontal="right"/>
      <protection/>
    </xf>
    <xf numFmtId="0" fontId="15" fillId="0" borderId="28" xfId="137" applyNumberFormat="1" applyFill="1" applyBorder="1" applyAlignment="1">
      <alignment vertical="top"/>
      <protection/>
    </xf>
    <xf numFmtId="0" fontId="16" fillId="23" borderId="29" xfId="137" applyNumberFormat="1" applyFont="1" applyBorder="1">
      <alignment/>
      <protection/>
    </xf>
    <xf numFmtId="0" fontId="15" fillId="23" borderId="29" xfId="137" applyNumberFormat="1" applyBorder="1" applyAlignment="1">
      <alignment horizontal="center"/>
      <protection/>
    </xf>
    <xf numFmtId="0" fontId="15" fillId="23" borderId="29" xfId="137" applyNumberFormat="1" applyBorder="1">
      <alignment/>
      <protection/>
    </xf>
    <xf numFmtId="0" fontId="15" fillId="23" borderId="0" xfId="137" applyNumberFormat="1" applyBorder="1" applyAlignment="1">
      <alignment horizontal="right"/>
      <protection/>
    </xf>
    <xf numFmtId="0" fontId="15" fillId="23" borderId="30" xfId="137" applyNumberFormat="1" applyBorder="1" applyAlignment="1">
      <alignment horizontal="right"/>
      <protection/>
    </xf>
    <xf numFmtId="7" fontId="15" fillId="23" borderId="31" xfId="137" applyNumberFormat="1" applyBorder="1" applyAlignment="1">
      <alignment horizontal="right"/>
      <protection/>
    </xf>
    <xf numFmtId="0" fontId="15" fillId="0" borderId="32" xfId="137" applyNumberFormat="1" applyFill="1" applyBorder="1" applyAlignment="1">
      <alignment vertical="top"/>
      <protection/>
    </xf>
    <xf numFmtId="0" fontId="15" fillId="23" borderId="13" xfId="137" applyNumberFormat="1" applyBorder="1">
      <alignment/>
      <protection/>
    </xf>
    <xf numFmtId="0" fontId="15" fillId="23" borderId="13" xfId="137" applyNumberFormat="1" applyBorder="1" applyAlignment="1">
      <alignment horizontal="center"/>
      <protection/>
    </xf>
    <xf numFmtId="7" fontId="15" fillId="23" borderId="13" xfId="137" applyNumberFormat="1" applyBorder="1" applyAlignment="1">
      <alignment horizontal="right"/>
      <protection/>
    </xf>
    <xf numFmtId="0" fontId="15" fillId="23" borderId="33" xfId="137" applyNumberFormat="1" applyBorder="1" applyAlignment="1">
      <alignment horizontal="right"/>
      <protection/>
    </xf>
    <xf numFmtId="0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horizontal="center"/>
      <protection/>
    </xf>
    <xf numFmtId="0" fontId="15" fillId="23" borderId="34" xfId="137" applyNumberFormat="1" applyBorder="1" applyAlignment="1">
      <alignment/>
      <protection/>
    </xf>
    <xf numFmtId="0" fontId="15" fillId="23" borderId="35" xfId="137" applyNumberFormat="1" applyBorder="1" applyAlignment="1">
      <alignment/>
      <protection/>
    </xf>
    <xf numFmtId="7" fontId="15" fillId="23" borderId="36" xfId="137" applyNumberFormat="1" applyBorder="1" applyAlignment="1">
      <alignment horizontal="center"/>
      <protection/>
    </xf>
    <xf numFmtId="7" fontId="15" fillId="23" borderId="37" xfId="137" applyNumberFormat="1" applyBorder="1" applyAlignment="1">
      <alignment horizontal="center"/>
      <protection/>
    </xf>
    <xf numFmtId="1" fontId="41" fillId="23" borderId="22" xfId="137" applyNumberFormat="1" applyFont="1" applyBorder="1" applyAlignment="1">
      <alignment horizontal="left" vertical="center" wrapText="1"/>
      <protection/>
    </xf>
    <xf numFmtId="0" fontId="15" fillId="23" borderId="0" xfId="137" applyNumberFormat="1" applyBorder="1" applyAlignment="1">
      <alignment vertical="center" wrapText="1"/>
      <protection/>
    </xf>
    <xf numFmtId="0" fontId="15" fillId="23" borderId="38" xfId="137" applyNumberFormat="1" applyBorder="1" applyAlignment="1">
      <alignment vertical="center" wrapText="1"/>
      <protection/>
    </xf>
    <xf numFmtId="1" fontId="41" fillId="23" borderId="39" xfId="137" applyNumberFormat="1" applyFont="1" applyBorder="1" applyAlignment="1">
      <alignment horizontal="left" vertical="center" wrapText="1"/>
      <protection/>
    </xf>
    <xf numFmtId="0" fontId="15" fillId="23" borderId="40" xfId="137" applyNumberFormat="1" applyBorder="1" applyAlignment="1">
      <alignment vertical="center" wrapText="1"/>
      <protection/>
    </xf>
    <xf numFmtId="0" fontId="15" fillId="23" borderId="41" xfId="137" applyNumberFormat="1" applyBorder="1" applyAlignment="1">
      <alignment vertical="center" wrapText="1"/>
      <protection/>
    </xf>
    <xf numFmtId="1" fontId="41" fillId="23" borderId="42" xfId="137" applyNumberFormat="1" applyFont="1" applyBorder="1" applyAlignment="1">
      <alignment horizontal="left" vertical="center" wrapText="1"/>
      <protection/>
    </xf>
    <xf numFmtId="1" fontId="41" fillId="23" borderId="43" xfId="137" applyNumberFormat="1" applyFont="1" applyBorder="1" applyAlignment="1">
      <alignment horizontal="left" vertical="center" wrapText="1"/>
      <protection/>
    </xf>
    <xf numFmtId="1" fontId="41" fillId="23" borderId="44" xfId="137" applyNumberFormat="1" applyFont="1" applyBorder="1" applyAlignment="1">
      <alignment horizontal="left" vertical="center" wrapText="1"/>
      <protection/>
    </xf>
    <xf numFmtId="1" fontId="42" fillId="23" borderId="45" xfId="137" applyNumberFormat="1" applyFont="1" applyBorder="1" applyAlignment="1">
      <alignment horizontal="left" vertical="center" wrapText="1"/>
      <protection/>
    </xf>
    <xf numFmtId="1" fontId="42" fillId="23" borderId="46" xfId="137" applyNumberFormat="1" applyFont="1" applyBorder="1" applyAlignment="1">
      <alignment horizontal="left" vertical="center" wrapText="1"/>
      <protection/>
    </xf>
    <xf numFmtId="1" fontId="42" fillId="23" borderId="47" xfId="137" applyNumberFormat="1" applyFont="1" applyBorder="1" applyAlignment="1">
      <alignment horizontal="left" vertical="center" wrapText="1"/>
      <protection/>
    </xf>
    <xf numFmtId="1" fontId="42" fillId="23" borderId="42" xfId="137" applyNumberFormat="1" applyFont="1" applyBorder="1" applyAlignment="1">
      <alignment horizontal="left" vertical="center" wrapText="1"/>
      <protection/>
    </xf>
    <xf numFmtId="1" fontId="42" fillId="23" borderId="43" xfId="137" applyNumberFormat="1" applyFont="1" applyBorder="1" applyAlignment="1">
      <alignment horizontal="left" vertical="center" wrapText="1"/>
      <protection/>
    </xf>
    <xf numFmtId="1" fontId="42" fillId="23" borderId="44" xfId="137" applyNumberFormat="1" applyFont="1" applyBorder="1" applyAlignment="1">
      <alignment horizontal="left" vertical="center" wrapText="1"/>
      <protection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20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showZeros="0" tabSelected="1" showOutlineSymbols="0" view="pageLayout" zoomScaleNormal="75" zoomScaleSheetLayoutView="75" workbookViewId="0" topLeftCell="B1">
      <selection activeCell="G23" sqref="G23"/>
    </sheetView>
  </sheetViews>
  <sheetFormatPr defaultColWidth="13.57421875" defaultRowHeight="12.75"/>
  <cols>
    <col min="1" max="1" width="10.140625" style="94" hidden="1" customWidth="1"/>
    <col min="2" max="2" width="11.28125" style="9" customWidth="1"/>
    <col min="3" max="3" width="47.28125" style="4" customWidth="1"/>
    <col min="4" max="4" width="16.421875" style="95" customWidth="1"/>
    <col min="5" max="5" width="8.7109375" style="4" customWidth="1"/>
    <col min="6" max="6" width="15.140625" style="4" customWidth="1"/>
    <col min="7" max="7" width="15.140625" style="94" customWidth="1"/>
    <col min="8" max="8" width="21.57421875" style="94" customWidth="1"/>
    <col min="9" max="16384" width="13.57421875" style="4" customWidth="1"/>
  </cols>
  <sheetData>
    <row r="1" spans="1:8" ht="15.75">
      <c r="A1" s="1"/>
      <c r="B1" s="2" t="s">
        <v>266</v>
      </c>
      <c r="C1" s="3"/>
      <c r="D1" s="3"/>
      <c r="E1" s="3"/>
      <c r="F1" s="3"/>
      <c r="G1" s="1"/>
      <c r="H1" s="3"/>
    </row>
    <row r="2" spans="1:8" ht="15">
      <c r="A2" s="5"/>
      <c r="B2" s="6" t="s">
        <v>267</v>
      </c>
      <c r="C2" s="7"/>
      <c r="D2" s="7"/>
      <c r="E2" s="7"/>
      <c r="F2" s="7"/>
      <c r="G2" s="5"/>
      <c r="H2" s="7"/>
    </row>
    <row r="3" spans="1:8" ht="15">
      <c r="A3" s="8"/>
      <c r="B3" s="9" t="s">
        <v>268</v>
      </c>
      <c r="C3" s="10"/>
      <c r="D3" s="10"/>
      <c r="E3" s="10"/>
      <c r="F3" s="10"/>
      <c r="G3" s="11"/>
      <c r="H3" s="12"/>
    </row>
    <row r="4" spans="1:8" ht="15">
      <c r="A4" s="13" t="s">
        <v>87</v>
      </c>
      <c r="B4" s="14" t="s">
        <v>66</v>
      </c>
      <c r="C4" s="15" t="s">
        <v>67</v>
      </c>
      <c r="D4" s="16" t="s">
        <v>269</v>
      </c>
      <c r="E4" s="17" t="s">
        <v>68</v>
      </c>
      <c r="F4" s="17" t="s">
        <v>270</v>
      </c>
      <c r="G4" s="18" t="s">
        <v>64</v>
      </c>
      <c r="H4" s="17" t="s">
        <v>69</v>
      </c>
    </row>
    <row r="5" spans="1:8" ht="15.75" thickBot="1">
      <c r="A5" s="19"/>
      <c r="B5" s="20"/>
      <c r="C5" s="21"/>
      <c r="D5" s="22" t="s">
        <v>271</v>
      </c>
      <c r="E5" s="23"/>
      <c r="F5" s="24" t="s">
        <v>272</v>
      </c>
      <c r="G5" s="25"/>
      <c r="H5" s="26"/>
    </row>
    <row r="6" spans="1:8" s="30" customFormat="1" ht="30" customHeight="1" thickTop="1">
      <c r="A6" s="27"/>
      <c r="B6" s="28" t="s">
        <v>188</v>
      </c>
      <c r="C6" s="100" t="s">
        <v>273</v>
      </c>
      <c r="D6" s="101"/>
      <c r="E6" s="101"/>
      <c r="F6" s="102"/>
      <c r="G6" s="27"/>
      <c r="H6" s="29"/>
    </row>
    <row r="7" spans="1:8" s="30" customFormat="1" ht="30" customHeight="1">
      <c r="A7" s="31"/>
      <c r="B7" s="32"/>
      <c r="C7" s="33" t="s">
        <v>81</v>
      </c>
      <c r="D7" s="34"/>
      <c r="E7" s="35" t="s">
        <v>65</v>
      </c>
      <c r="F7" s="35" t="s">
        <v>65</v>
      </c>
      <c r="G7" s="31" t="s">
        <v>65</v>
      </c>
      <c r="H7" s="36"/>
    </row>
    <row r="8" spans="1:8" s="30" customFormat="1" ht="30" customHeight="1">
      <c r="A8" s="37" t="s">
        <v>147</v>
      </c>
      <c r="B8" s="38" t="s">
        <v>82</v>
      </c>
      <c r="C8" s="39" t="s">
        <v>28</v>
      </c>
      <c r="D8" s="40" t="s">
        <v>264</v>
      </c>
      <c r="E8" s="41" t="s">
        <v>71</v>
      </c>
      <c r="F8" s="42">
        <v>60</v>
      </c>
      <c r="G8" s="43"/>
      <c r="H8" s="44">
        <f>ROUND(G8*F8,2)</f>
        <v>0</v>
      </c>
    </row>
    <row r="9" spans="1:8" s="30" customFormat="1" ht="30" customHeight="1">
      <c r="A9" s="45" t="s">
        <v>101</v>
      </c>
      <c r="B9" s="38" t="s">
        <v>76</v>
      </c>
      <c r="C9" s="39" t="s">
        <v>119</v>
      </c>
      <c r="D9" s="46" t="s">
        <v>264</v>
      </c>
      <c r="E9" s="41" t="s">
        <v>71</v>
      </c>
      <c r="F9" s="42">
        <v>45</v>
      </c>
      <c r="G9" s="43"/>
      <c r="H9" s="44">
        <f>ROUND(G9*F9,2)</f>
        <v>0</v>
      </c>
    </row>
    <row r="10" spans="1:8" s="30" customFormat="1" ht="30" customHeight="1">
      <c r="A10" s="37" t="s">
        <v>102</v>
      </c>
      <c r="B10" s="38" t="s">
        <v>25</v>
      </c>
      <c r="C10" s="39" t="s">
        <v>34</v>
      </c>
      <c r="D10" s="46" t="s">
        <v>264</v>
      </c>
      <c r="E10" s="41" t="s">
        <v>70</v>
      </c>
      <c r="F10" s="42">
        <v>400</v>
      </c>
      <c r="G10" s="43"/>
      <c r="H10" s="44">
        <f>ROUND(G10*F10,2)</f>
        <v>0</v>
      </c>
    </row>
    <row r="11" spans="1:8" s="30" customFormat="1" ht="30" customHeight="1">
      <c r="A11" s="45" t="s">
        <v>103</v>
      </c>
      <c r="B11" s="38" t="s">
        <v>26</v>
      </c>
      <c r="C11" s="39" t="s">
        <v>214</v>
      </c>
      <c r="D11" s="47" t="s">
        <v>2</v>
      </c>
      <c r="E11" s="41" t="s">
        <v>70</v>
      </c>
      <c r="F11" s="42">
        <v>950</v>
      </c>
      <c r="G11" s="43"/>
      <c r="H11" s="44">
        <f>ROUND(G11*F11,2)</f>
        <v>0</v>
      </c>
    </row>
    <row r="12" spans="1:8" s="30" customFormat="1" ht="30" customHeight="1">
      <c r="A12" s="31"/>
      <c r="B12" s="32"/>
      <c r="C12" s="48" t="s">
        <v>274</v>
      </c>
      <c r="D12" s="34"/>
      <c r="E12" s="49"/>
      <c r="F12" s="50"/>
      <c r="G12" s="31"/>
      <c r="H12" s="36"/>
    </row>
    <row r="13" spans="1:8" s="30" customFormat="1" ht="30" customHeight="1">
      <c r="A13" s="51" t="s">
        <v>104</v>
      </c>
      <c r="B13" s="38" t="s">
        <v>40</v>
      </c>
      <c r="C13" s="39" t="s">
        <v>149</v>
      </c>
      <c r="D13" s="47" t="s">
        <v>256</v>
      </c>
      <c r="E13" s="41"/>
      <c r="F13" s="42"/>
      <c r="G13" s="52"/>
      <c r="H13" s="44"/>
    </row>
    <row r="14" spans="1:8" s="30" customFormat="1" ht="30" customHeight="1">
      <c r="A14" s="51" t="s">
        <v>105</v>
      </c>
      <c r="B14" s="53" t="s">
        <v>129</v>
      </c>
      <c r="C14" s="39" t="s">
        <v>150</v>
      </c>
      <c r="D14" s="47" t="s">
        <v>65</v>
      </c>
      <c r="E14" s="41" t="s">
        <v>70</v>
      </c>
      <c r="F14" s="42">
        <v>500</v>
      </c>
      <c r="G14" s="43"/>
      <c r="H14" s="44">
        <f>ROUND(G14*F14,2)</f>
        <v>0</v>
      </c>
    </row>
    <row r="15" spans="1:8" s="30" customFormat="1" ht="30" customHeight="1">
      <c r="A15" s="51" t="s">
        <v>106</v>
      </c>
      <c r="B15" s="53" t="s">
        <v>130</v>
      </c>
      <c r="C15" s="39" t="s">
        <v>151</v>
      </c>
      <c r="D15" s="47" t="s">
        <v>65</v>
      </c>
      <c r="E15" s="41" t="s">
        <v>70</v>
      </c>
      <c r="F15" s="42">
        <v>600</v>
      </c>
      <c r="G15" s="43"/>
      <c r="H15" s="44">
        <f>ROUND(G15*F15,2)</f>
        <v>0</v>
      </c>
    </row>
    <row r="16" spans="1:8" s="30" customFormat="1" ht="30" customHeight="1">
      <c r="A16" s="51" t="s">
        <v>107</v>
      </c>
      <c r="B16" s="38" t="s">
        <v>29</v>
      </c>
      <c r="C16" s="39" t="s">
        <v>156</v>
      </c>
      <c r="D16" s="47" t="s">
        <v>256</v>
      </c>
      <c r="E16" s="41"/>
      <c r="F16" s="42"/>
      <c r="G16" s="52"/>
      <c r="H16" s="44"/>
    </row>
    <row r="17" spans="1:8" s="30" customFormat="1" ht="30" customHeight="1">
      <c r="A17" s="51" t="s">
        <v>108</v>
      </c>
      <c r="B17" s="53" t="s">
        <v>129</v>
      </c>
      <c r="C17" s="39" t="s">
        <v>152</v>
      </c>
      <c r="D17" s="47" t="s">
        <v>65</v>
      </c>
      <c r="E17" s="41" t="s">
        <v>70</v>
      </c>
      <c r="F17" s="42">
        <v>90</v>
      </c>
      <c r="G17" s="43"/>
      <c r="H17" s="44">
        <f>ROUND(G17*F17,2)</f>
        <v>0</v>
      </c>
    </row>
    <row r="18" spans="1:8" s="30" customFormat="1" ht="30" customHeight="1">
      <c r="A18" s="51" t="s">
        <v>109</v>
      </c>
      <c r="B18" s="53" t="s">
        <v>130</v>
      </c>
      <c r="C18" s="39" t="s">
        <v>153</v>
      </c>
      <c r="D18" s="47" t="s">
        <v>65</v>
      </c>
      <c r="E18" s="41" t="s">
        <v>70</v>
      </c>
      <c r="F18" s="42">
        <v>1300</v>
      </c>
      <c r="G18" s="43"/>
      <c r="H18" s="44">
        <f>ROUND(G18*F18,2)</f>
        <v>0</v>
      </c>
    </row>
    <row r="19" spans="1:8" s="30" customFormat="1" ht="30" customHeight="1">
      <c r="A19" s="51" t="s">
        <v>110</v>
      </c>
      <c r="B19" s="53" t="s">
        <v>131</v>
      </c>
      <c r="C19" s="39" t="s">
        <v>155</v>
      </c>
      <c r="D19" s="47" t="s">
        <v>65</v>
      </c>
      <c r="E19" s="41" t="s">
        <v>70</v>
      </c>
      <c r="F19" s="42">
        <v>50</v>
      </c>
      <c r="G19" s="43"/>
      <c r="H19" s="44">
        <f>ROUND(G19*F19,2)</f>
        <v>0</v>
      </c>
    </row>
    <row r="20" spans="1:8" s="30" customFormat="1" ht="30" customHeight="1">
      <c r="A20" s="51" t="s">
        <v>111</v>
      </c>
      <c r="B20" s="53" t="s">
        <v>132</v>
      </c>
      <c r="C20" s="39" t="s">
        <v>154</v>
      </c>
      <c r="D20" s="47" t="s">
        <v>65</v>
      </c>
      <c r="E20" s="41" t="s">
        <v>70</v>
      </c>
      <c r="F20" s="42">
        <v>380</v>
      </c>
      <c r="G20" s="43"/>
      <c r="H20" s="44">
        <f>ROUND(G20*F20,2)</f>
        <v>0</v>
      </c>
    </row>
    <row r="21" spans="1:8" s="30" customFormat="1" ht="30" customHeight="1">
      <c r="A21" s="51" t="s">
        <v>220</v>
      </c>
      <c r="B21" s="38" t="s">
        <v>27</v>
      </c>
      <c r="C21" s="39" t="s">
        <v>157</v>
      </c>
      <c r="D21" s="47" t="s">
        <v>256</v>
      </c>
      <c r="E21" s="41"/>
      <c r="F21" s="42"/>
      <c r="G21" s="52"/>
      <c r="H21" s="44"/>
    </row>
    <row r="22" spans="1:8" s="30" customFormat="1" ht="30" customHeight="1">
      <c r="A22" s="51" t="s">
        <v>221</v>
      </c>
      <c r="B22" s="53" t="s">
        <v>129</v>
      </c>
      <c r="C22" s="39" t="s">
        <v>151</v>
      </c>
      <c r="D22" s="47" t="s">
        <v>65</v>
      </c>
      <c r="E22" s="41" t="s">
        <v>70</v>
      </c>
      <c r="F22" s="42">
        <v>170</v>
      </c>
      <c r="G22" s="43"/>
      <c r="H22" s="44">
        <f>ROUND(G22*F22,2)</f>
        <v>0</v>
      </c>
    </row>
    <row r="23" spans="1:8" s="30" customFormat="1" ht="30" customHeight="1">
      <c r="A23" s="51" t="s">
        <v>222</v>
      </c>
      <c r="B23" s="53" t="s">
        <v>130</v>
      </c>
      <c r="C23" s="39" t="s">
        <v>79</v>
      </c>
      <c r="D23" s="47" t="s">
        <v>65</v>
      </c>
      <c r="E23" s="41" t="s">
        <v>70</v>
      </c>
      <c r="F23" s="42">
        <v>240</v>
      </c>
      <c r="G23" s="43"/>
      <c r="H23" s="44">
        <f>ROUND(G23*F23,2)</f>
        <v>0</v>
      </c>
    </row>
    <row r="24" spans="1:8" s="30" customFormat="1" ht="30" customHeight="1">
      <c r="A24" s="51" t="s">
        <v>223</v>
      </c>
      <c r="B24" s="38" t="s">
        <v>275</v>
      </c>
      <c r="C24" s="39" t="s">
        <v>158</v>
      </c>
      <c r="D24" s="47" t="s">
        <v>256</v>
      </c>
      <c r="E24" s="41"/>
      <c r="F24" s="42"/>
      <c r="G24" s="52"/>
      <c r="H24" s="44"/>
    </row>
    <row r="25" spans="1:8" s="30" customFormat="1" ht="30" customHeight="1">
      <c r="A25" s="51" t="s">
        <v>225</v>
      </c>
      <c r="B25" s="53" t="s">
        <v>129</v>
      </c>
      <c r="C25" s="39" t="s">
        <v>153</v>
      </c>
      <c r="D25" s="47" t="s">
        <v>65</v>
      </c>
      <c r="E25" s="41" t="s">
        <v>70</v>
      </c>
      <c r="F25" s="42">
        <v>170</v>
      </c>
      <c r="G25" s="43"/>
      <c r="H25" s="44">
        <f>ROUND(G25*F25,2)</f>
        <v>0</v>
      </c>
    </row>
    <row r="26" spans="1:8" s="30" customFormat="1" ht="30" customHeight="1">
      <c r="A26" s="51" t="s">
        <v>226</v>
      </c>
      <c r="B26" s="53" t="s">
        <v>130</v>
      </c>
      <c r="C26" s="39" t="s">
        <v>154</v>
      </c>
      <c r="D26" s="47" t="s">
        <v>65</v>
      </c>
      <c r="E26" s="41" t="s">
        <v>70</v>
      </c>
      <c r="F26" s="42">
        <v>50</v>
      </c>
      <c r="G26" s="43"/>
      <c r="H26" s="44">
        <f>ROUND(G26*F26,2)</f>
        <v>0</v>
      </c>
    </row>
    <row r="27" spans="1:8" s="30" customFormat="1" ht="30" customHeight="1">
      <c r="A27" s="51" t="s">
        <v>112</v>
      </c>
      <c r="B27" s="38" t="s">
        <v>30</v>
      </c>
      <c r="C27" s="39" t="s">
        <v>53</v>
      </c>
      <c r="D27" s="47" t="s">
        <v>256</v>
      </c>
      <c r="E27" s="41"/>
      <c r="F27" s="42"/>
      <c r="G27" s="52"/>
      <c r="H27" s="44"/>
    </row>
    <row r="28" spans="1:8" s="30" customFormat="1" ht="30" customHeight="1">
      <c r="A28" s="51" t="s">
        <v>113</v>
      </c>
      <c r="B28" s="53" t="s">
        <v>129</v>
      </c>
      <c r="C28" s="39" t="s">
        <v>78</v>
      </c>
      <c r="D28" s="47"/>
      <c r="E28" s="41" t="s">
        <v>73</v>
      </c>
      <c r="F28" s="42">
        <v>2780</v>
      </c>
      <c r="G28" s="43"/>
      <c r="H28" s="44">
        <f>ROUND(G28*F28,2)</f>
        <v>0</v>
      </c>
    </row>
    <row r="29" spans="1:8" s="30" customFormat="1" ht="30" customHeight="1">
      <c r="A29" s="51" t="s">
        <v>114</v>
      </c>
      <c r="B29" s="38" t="s">
        <v>31</v>
      </c>
      <c r="C29" s="39" t="s">
        <v>54</v>
      </c>
      <c r="D29" s="47" t="s">
        <v>256</v>
      </c>
      <c r="E29" s="41"/>
      <c r="F29" s="42"/>
      <c r="G29" s="52"/>
      <c r="H29" s="44"/>
    </row>
    <row r="30" spans="1:8" s="30" customFormat="1" ht="30" customHeight="1">
      <c r="A30" s="51" t="s">
        <v>115</v>
      </c>
      <c r="B30" s="53" t="s">
        <v>129</v>
      </c>
      <c r="C30" s="39" t="s">
        <v>77</v>
      </c>
      <c r="D30" s="47" t="s">
        <v>65</v>
      </c>
      <c r="E30" s="41" t="s">
        <v>73</v>
      </c>
      <c r="F30" s="42">
        <v>3520</v>
      </c>
      <c r="G30" s="43"/>
      <c r="H30" s="44">
        <f>ROUND(G30*F30,2)</f>
        <v>0</v>
      </c>
    </row>
    <row r="31" spans="1:8" s="30" customFormat="1" ht="30" customHeight="1">
      <c r="A31" s="51" t="s">
        <v>227</v>
      </c>
      <c r="B31" s="38" t="s">
        <v>32</v>
      </c>
      <c r="C31" s="39" t="s">
        <v>120</v>
      </c>
      <c r="D31" s="47" t="s">
        <v>3</v>
      </c>
      <c r="E31" s="41"/>
      <c r="F31" s="42"/>
      <c r="G31" s="52"/>
      <c r="H31" s="44"/>
    </row>
    <row r="32" spans="1:8" s="30" customFormat="1" ht="30" customHeight="1">
      <c r="A32" s="51" t="s">
        <v>229</v>
      </c>
      <c r="B32" s="53" t="s">
        <v>129</v>
      </c>
      <c r="C32" s="39" t="s">
        <v>276</v>
      </c>
      <c r="D32" s="47" t="s">
        <v>187</v>
      </c>
      <c r="E32" s="41" t="s">
        <v>70</v>
      </c>
      <c r="F32" s="42">
        <v>20</v>
      </c>
      <c r="G32" s="43"/>
      <c r="H32" s="44">
        <f>ROUND(G32*F32,2)</f>
        <v>0</v>
      </c>
    </row>
    <row r="33" spans="1:8" s="30" customFormat="1" ht="30" customHeight="1">
      <c r="A33" s="51" t="s">
        <v>230</v>
      </c>
      <c r="B33" s="38" t="s">
        <v>33</v>
      </c>
      <c r="C33" s="39" t="s">
        <v>123</v>
      </c>
      <c r="D33" s="47" t="s">
        <v>3</v>
      </c>
      <c r="E33" s="41"/>
      <c r="F33" s="42"/>
      <c r="G33" s="52"/>
      <c r="H33" s="44"/>
    </row>
    <row r="34" spans="1:8" s="30" customFormat="1" ht="30" customHeight="1" thickBot="1">
      <c r="A34" s="51" t="s">
        <v>253</v>
      </c>
      <c r="B34" s="54" t="s">
        <v>129</v>
      </c>
      <c r="C34" s="55" t="s">
        <v>7</v>
      </c>
      <c r="D34" s="56" t="s">
        <v>142</v>
      </c>
      <c r="E34" s="57" t="s">
        <v>70</v>
      </c>
      <c r="F34" s="58">
        <v>20</v>
      </c>
      <c r="G34" s="59"/>
      <c r="H34" s="60">
        <f>ROUND(G34*F34,2)</f>
        <v>0</v>
      </c>
    </row>
    <row r="35" spans="1:8" s="30" customFormat="1" ht="30" customHeight="1">
      <c r="A35" s="51" t="s">
        <v>232</v>
      </c>
      <c r="B35" s="38" t="s">
        <v>35</v>
      </c>
      <c r="C35" s="39" t="s">
        <v>124</v>
      </c>
      <c r="D35" s="47" t="s">
        <v>3</v>
      </c>
      <c r="E35" s="41"/>
      <c r="F35" s="42"/>
      <c r="G35" s="52"/>
      <c r="H35" s="44"/>
    </row>
    <row r="36" spans="1:8" s="30" customFormat="1" ht="30" customHeight="1">
      <c r="A36" s="51" t="s">
        <v>233</v>
      </c>
      <c r="B36" s="53" t="s">
        <v>277</v>
      </c>
      <c r="C36" s="39" t="s">
        <v>7</v>
      </c>
      <c r="D36" s="47" t="s">
        <v>142</v>
      </c>
      <c r="E36" s="41"/>
      <c r="F36" s="42"/>
      <c r="G36" s="52"/>
      <c r="H36" s="44"/>
    </row>
    <row r="37" spans="1:8" s="30" customFormat="1" ht="30" customHeight="1">
      <c r="A37" s="51" t="s">
        <v>234</v>
      </c>
      <c r="B37" s="61" t="s">
        <v>204</v>
      </c>
      <c r="C37" s="39" t="s">
        <v>206</v>
      </c>
      <c r="D37" s="47"/>
      <c r="E37" s="41" t="s">
        <v>70</v>
      </c>
      <c r="F37" s="42">
        <v>270</v>
      </c>
      <c r="G37" s="43"/>
      <c r="H37" s="44">
        <f>ROUND(G37*F37,2)</f>
        <v>0</v>
      </c>
    </row>
    <row r="38" spans="1:8" s="30" customFormat="1" ht="30" customHeight="1">
      <c r="A38" s="51" t="s">
        <v>235</v>
      </c>
      <c r="B38" s="61" t="s">
        <v>205</v>
      </c>
      <c r="C38" s="39" t="s">
        <v>207</v>
      </c>
      <c r="D38" s="47" t="s">
        <v>65</v>
      </c>
      <c r="E38" s="41" t="s">
        <v>70</v>
      </c>
      <c r="F38" s="42">
        <v>1100</v>
      </c>
      <c r="G38" s="43"/>
      <c r="H38" s="44">
        <f>ROUND(G38*F38,2)</f>
        <v>0</v>
      </c>
    </row>
    <row r="39" spans="1:8" s="30" customFormat="1" ht="30" customHeight="1">
      <c r="A39" s="51" t="s">
        <v>236</v>
      </c>
      <c r="B39" s="53" t="s">
        <v>130</v>
      </c>
      <c r="C39" s="39" t="s">
        <v>122</v>
      </c>
      <c r="D39" s="47" t="s">
        <v>186</v>
      </c>
      <c r="E39" s="41" t="s">
        <v>70</v>
      </c>
      <c r="F39" s="42">
        <v>135</v>
      </c>
      <c r="G39" s="43"/>
      <c r="H39" s="44">
        <f>ROUND(G39*F39,2)</f>
        <v>0</v>
      </c>
    </row>
    <row r="40" spans="1:8" s="30" customFormat="1" ht="30" customHeight="1">
      <c r="A40" s="51" t="s">
        <v>159</v>
      </c>
      <c r="B40" s="38" t="s">
        <v>36</v>
      </c>
      <c r="C40" s="39" t="s">
        <v>143</v>
      </c>
      <c r="D40" s="47" t="s">
        <v>3</v>
      </c>
      <c r="E40" s="41" t="s">
        <v>70</v>
      </c>
      <c r="F40" s="62">
        <v>10</v>
      </c>
      <c r="G40" s="43"/>
      <c r="H40" s="44">
        <f>ROUND(G40*F40,2)</f>
        <v>0</v>
      </c>
    </row>
    <row r="41" spans="1:8" s="30" customFormat="1" ht="30" customHeight="1">
      <c r="A41" s="63" t="s">
        <v>160</v>
      </c>
      <c r="B41" s="38" t="s">
        <v>37</v>
      </c>
      <c r="C41" s="39" t="s">
        <v>144</v>
      </c>
      <c r="D41" s="47" t="s">
        <v>3</v>
      </c>
      <c r="E41" s="41" t="s">
        <v>70</v>
      </c>
      <c r="F41" s="42">
        <v>10</v>
      </c>
      <c r="G41" s="43"/>
      <c r="H41" s="44">
        <f>ROUND(G41*F41,2)</f>
        <v>0</v>
      </c>
    </row>
    <row r="42" spans="1:8" s="30" customFormat="1" ht="30" customHeight="1">
      <c r="A42" s="51" t="s">
        <v>237</v>
      </c>
      <c r="B42" s="38" t="s">
        <v>38</v>
      </c>
      <c r="C42" s="39" t="s">
        <v>126</v>
      </c>
      <c r="D42" s="47" t="s">
        <v>254</v>
      </c>
      <c r="E42" s="41"/>
      <c r="F42" s="42"/>
      <c r="G42" s="52"/>
      <c r="H42" s="44"/>
    </row>
    <row r="43" spans="1:8" s="30" customFormat="1" ht="30" customHeight="1">
      <c r="A43" s="51" t="s">
        <v>238</v>
      </c>
      <c r="B43" s="53" t="s">
        <v>129</v>
      </c>
      <c r="C43" s="39" t="s">
        <v>200</v>
      </c>
      <c r="D43" s="47" t="s">
        <v>65</v>
      </c>
      <c r="E43" s="41" t="s">
        <v>74</v>
      </c>
      <c r="F43" s="42">
        <v>40</v>
      </c>
      <c r="G43" s="43"/>
      <c r="H43" s="44">
        <f>ROUND(G43*F43,2)</f>
        <v>0</v>
      </c>
    </row>
    <row r="44" spans="1:8" s="30" customFormat="1" ht="30" customHeight="1">
      <c r="A44" s="51" t="s">
        <v>239</v>
      </c>
      <c r="B44" s="38" t="s">
        <v>39</v>
      </c>
      <c r="C44" s="39" t="s">
        <v>127</v>
      </c>
      <c r="D44" s="47" t="s">
        <v>254</v>
      </c>
      <c r="E44" s="41"/>
      <c r="F44" s="42"/>
      <c r="G44" s="52"/>
      <c r="H44" s="44"/>
    </row>
    <row r="45" spans="1:8" s="30" customFormat="1" ht="30" customHeight="1">
      <c r="A45" s="51" t="s">
        <v>258</v>
      </c>
      <c r="B45" s="53" t="s">
        <v>129</v>
      </c>
      <c r="C45" s="39" t="s">
        <v>255</v>
      </c>
      <c r="D45" s="47" t="s">
        <v>138</v>
      </c>
      <c r="E45" s="41" t="s">
        <v>74</v>
      </c>
      <c r="F45" s="42">
        <v>40</v>
      </c>
      <c r="G45" s="43"/>
      <c r="H45" s="44">
        <f>ROUND(G45*F45,2)</f>
        <v>0</v>
      </c>
    </row>
    <row r="46" spans="1:8" s="30" customFormat="1" ht="30" customHeight="1">
      <c r="A46" s="51" t="s">
        <v>240</v>
      </c>
      <c r="B46" s="38" t="s">
        <v>116</v>
      </c>
      <c r="C46" s="39" t="s">
        <v>49</v>
      </c>
      <c r="D46" s="47" t="s">
        <v>254</v>
      </c>
      <c r="E46" s="41"/>
      <c r="F46" s="42"/>
      <c r="G46" s="52"/>
      <c r="H46" s="44"/>
    </row>
    <row r="47" spans="1:8" s="30" customFormat="1" ht="30" customHeight="1">
      <c r="A47" s="51" t="s">
        <v>241</v>
      </c>
      <c r="B47" s="53" t="s">
        <v>129</v>
      </c>
      <c r="C47" s="39" t="s">
        <v>261</v>
      </c>
      <c r="D47" s="47" t="s">
        <v>209</v>
      </c>
      <c r="E47" s="41"/>
      <c r="F47" s="42"/>
      <c r="G47" s="52"/>
      <c r="H47" s="44"/>
    </row>
    <row r="48" spans="1:8" s="30" customFormat="1" ht="30" customHeight="1">
      <c r="A48" s="51" t="s">
        <v>242</v>
      </c>
      <c r="B48" s="61" t="s">
        <v>204</v>
      </c>
      <c r="C48" s="39" t="s">
        <v>210</v>
      </c>
      <c r="D48" s="47"/>
      <c r="E48" s="41" t="s">
        <v>74</v>
      </c>
      <c r="F48" s="42">
        <v>150</v>
      </c>
      <c r="G48" s="43"/>
      <c r="H48" s="44">
        <f aca="true" t="shared" si="0" ref="H48:H54">ROUND(G48*F48,2)</f>
        <v>0</v>
      </c>
    </row>
    <row r="49" spans="1:8" s="30" customFormat="1" ht="30" customHeight="1">
      <c r="A49" s="51" t="s">
        <v>243</v>
      </c>
      <c r="B49" s="61" t="s">
        <v>205</v>
      </c>
      <c r="C49" s="39" t="s">
        <v>211</v>
      </c>
      <c r="D49" s="47" t="s">
        <v>65</v>
      </c>
      <c r="E49" s="41" t="s">
        <v>74</v>
      </c>
      <c r="F49" s="42">
        <v>600</v>
      </c>
      <c r="G49" s="43"/>
      <c r="H49" s="44">
        <f t="shared" si="0"/>
        <v>0</v>
      </c>
    </row>
    <row r="50" spans="1:8" s="30" customFormat="1" ht="30" customHeight="1">
      <c r="A50" s="51" t="s">
        <v>259</v>
      </c>
      <c r="B50" s="53" t="s">
        <v>130</v>
      </c>
      <c r="C50" s="39" t="s">
        <v>255</v>
      </c>
      <c r="D50" s="47" t="s">
        <v>212</v>
      </c>
      <c r="E50" s="41" t="s">
        <v>74</v>
      </c>
      <c r="F50" s="42">
        <v>120</v>
      </c>
      <c r="G50" s="43"/>
      <c r="H50" s="44">
        <f t="shared" si="0"/>
        <v>0</v>
      </c>
    </row>
    <row r="51" spans="1:8" s="30" customFormat="1" ht="30" customHeight="1">
      <c r="A51" s="63" t="s">
        <v>244</v>
      </c>
      <c r="B51" s="53" t="s">
        <v>131</v>
      </c>
      <c r="C51" s="39" t="s">
        <v>4</v>
      </c>
      <c r="D51" s="47" t="s">
        <v>128</v>
      </c>
      <c r="E51" s="41" t="s">
        <v>74</v>
      </c>
      <c r="F51" s="42">
        <v>15</v>
      </c>
      <c r="G51" s="43"/>
      <c r="H51" s="44">
        <f t="shared" si="0"/>
        <v>0</v>
      </c>
    </row>
    <row r="52" spans="1:8" s="30" customFormat="1" ht="30" customHeight="1">
      <c r="A52" s="63" t="s">
        <v>260</v>
      </c>
      <c r="B52" s="53" t="s">
        <v>132</v>
      </c>
      <c r="C52" s="39" t="s">
        <v>5</v>
      </c>
      <c r="D52" s="47" t="s">
        <v>208</v>
      </c>
      <c r="E52" s="41" t="s">
        <v>74</v>
      </c>
      <c r="F52" s="42">
        <v>600</v>
      </c>
      <c r="G52" s="43"/>
      <c r="H52" s="44">
        <f t="shared" si="0"/>
        <v>0</v>
      </c>
    </row>
    <row r="53" spans="1:8" s="30" customFormat="1" ht="30" customHeight="1">
      <c r="A53" s="51" t="s">
        <v>161</v>
      </c>
      <c r="B53" s="38" t="s">
        <v>117</v>
      </c>
      <c r="C53" s="39" t="s">
        <v>41</v>
      </c>
      <c r="D53" s="47" t="s">
        <v>265</v>
      </c>
      <c r="E53" s="41" t="s">
        <v>74</v>
      </c>
      <c r="F53" s="42">
        <v>250</v>
      </c>
      <c r="G53" s="43"/>
      <c r="H53" s="44">
        <f t="shared" si="0"/>
        <v>0</v>
      </c>
    </row>
    <row r="54" spans="1:8" s="30" customFormat="1" ht="30" customHeight="1">
      <c r="A54" s="63" t="s">
        <v>162</v>
      </c>
      <c r="B54" s="38" t="s">
        <v>219</v>
      </c>
      <c r="C54" s="39" t="s">
        <v>57</v>
      </c>
      <c r="D54" s="47" t="s">
        <v>217</v>
      </c>
      <c r="E54" s="41" t="s">
        <v>70</v>
      </c>
      <c r="F54" s="42">
        <v>5</v>
      </c>
      <c r="G54" s="43"/>
      <c r="H54" s="44">
        <f t="shared" si="0"/>
        <v>0</v>
      </c>
    </row>
    <row r="55" spans="1:8" s="30" customFormat="1" ht="30" customHeight="1">
      <c r="A55" s="51" t="s">
        <v>163</v>
      </c>
      <c r="B55" s="38" t="s">
        <v>172</v>
      </c>
      <c r="C55" s="39" t="s">
        <v>134</v>
      </c>
      <c r="D55" s="47" t="s">
        <v>257</v>
      </c>
      <c r="E55" s="64"/>
      <c r="F55" s="42"/>
      <c r="G55" s="52"/>
      <c r="H55" s="44"/>
    </row>
    <row r="56" spans="1:8" s="30" customFormat="1" ht="30" customHeight="1">
      <c r="A56" s="51" t="s">
        <v>164</v>
      </c>
      <c r="B56" s="53" t="s">
        <v>129</v>
      </c>
      <c r="C56" s="39" t="s">
        <v>135</v>
      </c>
      <c r="D56" s="47"/>
      <c r="E56" s="41"/>
      <c r="F56" s="42"/>
      <c r="G56" s="52"/>
      <c r="H56" s="44"/>
    </row>
    <row r="57" spans="1:8" s="30" customFormat="1" ht="30" customHeight="1">
      <c r="A57" s="51" t="s">
        <v>165</v>
      </c>
      <c r="B57" s="61" t="s">
        <v>204</v>
      </c>
      <c r="C57" s="39" t="s">
        <v>213</v>
      </c>
      <c r="D57" s="47"/>
      <c r="E57" s="41" t="s">
        <v>72</v>
      </c>
      <c r="F57" s="42">
        <v>2000</v>
      </c>
      <c r="G57" s="43"/>
      <c r="H57" s="44">
        <f>ROUND(G57*F57,2)</f>
        <v>0</v>
      </c>
    </row>
    <row r="58" spans="1:8" s="30" customFormat="1" ht="30" customHeight="1">
      <c r="A58" s="51" t="s">
        <v>166</v>
      </c>
      <c r="B58" s="53" t="s">
        <v>130</v>
      </c>
      <c r="C58" s="39" t="s">
        <v>136</v>
      </c>
      <c r="D58" s="47"/>
      <c r="E58" s="41"/>
      <c r="F58" s="42"/>
      <c r="G58" s="52"/>
      <c r="H58" s="44"/>
    </row>
    <row r="59" spans="1:8" s="30" customFormat="1" ht="30" customHeight="1">
      <c r="A59" s="51" t="s">
        <v>167</v>
      </c>
      <c r="B59" s="61" t="s">
        <v>204</v>
      </c>
      <c r="C59" s="39" t="s">
        <v>213</v>
      </c>
      <c r="D59" s="47"/>
      <c r="E59" s="41" t="s">
        <v>72</v>
      </c>
      <c r="F59" s="42">
        <v>300</v>
      </c>
      <c r="G59" s="43"/>
      <c r="H59" s="44">
        <f>ROUND(G59*F59,2)</f>
        <v>0</v>
      </c>
    </row>
    <row r="60" spans="1:8" s="30" customFormat="1" ht="30" customHeight="1">
      <c r="A60" s="51" t="s">
        <v>168</v>
      </c>
      <c r="B60" s="38" t="s">
        <v>173</v>
      </c>
      <c r="C60" s="39" t="s">
        <v>137</v>
      </c>
      <c r="D60" s="47" t="s">
        <v>257</v>
      </c>
      <c r="E60" s="41" t="s">
        <v>70</v>
      </c>
      <c r="F60" s="42">
        <v>600</v>
      </c>
      <c r="G60" s="43"/>
      <c r="H60" s="44">
        <f>ROUND(G60*F60,2)</f>
        <v>0</v>
      </c>
    </row>
    <row r="61" spans="1:8" s="30" customFormat="1" ht="30" customHeight="1">
      <c r="A61" s="51" t="s">
        <v>169</v>
      </c>
      <c r="B61" s="38" t="s">
        <v>174</v>
      </c>
      <c r="C61" s="39" t="s">
        <v>24</v>
      </c>
      <c r="D61" s="47" t="s">
        <v>9</v>
      </c>
      <c r="E61" s="41"/>
      <c r="F61" s="42"/>
      <c r="G61" s="52"/>
      <c r="H61" s="44"/>
    </row>
    <row r="62" spans="1:8" s="30" customFormat="1" ht="30" customHeight="1">
      <c r="A62" s="51" t="s">
        <v>170</v>
      </c>
      <c r="B62" s="53" t="s">
        <v>129</v>
      </c>
      <c r="C62" s="39" t="s">
        <v>20</v>
      </c>
      <c r="D62" s="47" t="s">
        <v>65</v>
      </c>
      <c r="E62" s="41" t="s">
        <v>70</v>
      </c>
      <c r="F62" s="42">
        <v>9700</v>
      </c>
      <c r="G62" s="43"/>
      <c r="H62" s="44">
        <f>ROUND(G62*F62,2)</f>
        <v>0</v>
      </c>
    </row>
    <row r="63" spans="1:8" s="30" customFormat="1" ht="30" customHeight="1">
      <c r="A63" s="51" t="s">
        <v>171</v>
      </c>
      <c r="B63" s="53" t="s">
        <v>130</v>
      </c>
      <c r="C63" s="39" t="s">
        <v>21</v>
      </c>
      <c r="D63" s="47" t="s">
        <v>65</v>
      </c>
      <c r="E63" s="41" t="s">
        <v>70</v>
      </c>
      <c r="F63" s="42">
        <v>1700</v>
      </c>
      <c r="G63" s="43"/>
      <c r="H63" s="44">
        <f>ROUND(G63*F63,2)</f>
        <v>0</v>
      </c>
    </row>
    <row r="64" spans="1:8" s="30" customFormat="1" ht="30" customHeight="1">
      <c r="A64" s="63" t="s">
        <v>178</v>
      </c>
      <c r="B64" s="53" t="s">
        <v>131</v>
      </c>
      <c r="C64" s="39" t="s">
        <v>22</v>
      </c>
      <c r="D64" s="47" t="s">
        <v>65</v>
      </c>
      <c r="E64" s="41" t="s">
        <v>70</v>
      </c>
      <c r="F64" s="42">
        <v>200</v>
      </c>
      <c r="G64" s="43"/>
      <c r="H64" s="44">
        <f>ROUND(G64*F64,2)</f>
        <v>0</v>
      </c>
    </row>
    <row r="65" spans="1:8" s="30" customFormat="1" ht="30" customHeight="1">
      <c r="A65" s="51" t="s">
        <v>246</v>
      </c>
      <c r="B65" s="38" t="s">
        <v>175</v>
      </c>
      <c r="C65" s="39" t="s">
        <v>252</v>
      </c>
      <c r="D65" s="47" t="s">
        <v>263</v>
      </c>
      <c r="E65" s="41" t="s">
        <v>73</v>
      </c>
      <c r="F65" s="62">
        <v>40</v>
      </c>
      <c r="G65" s="43"/>
      <c r="H65" s="44">
        <f>ROUND(G65*F65,2)</f>
        <v>0</v>
      </c>
    </row>
    <row r="66" spans="1:8" s="30" customFormat="1" ht="30" customHeight="1">
      <c r="A66" s="31"/>
      <c r="B66" s="65"/>
      <c r="C66" s="48" t="s">
        <v>83</v>
      </c>
      <c r="D66" s="34"/>
      <c r="E66" s="66"/>
      <c r="F66" s="35"/>
      <c r="G66" s="31"/>
      <c r="H66" s="36"/>
    </row>
    <row r="67" spans="1:8" s="30" customFormat="1" ht="30" customHeight="1" thickBot="1">
      <c r="A67" s="37" t="s">
        <v>177</v>
      </c>
      <c r="B67" s="67" t="s">
        <v>176</v>
      </c>
      <c r="C67" s="55" t="s">
        <v>23</v>
      </c>
      <c r="D67" s="56" t="s">
        <v>218</v>
      </c>
      <c r="E67" s="57" t="s">
        <v>74</v>
      </c>
      <c r="F67" s="68">
        <v>2200</v>
      </c>
      <c r="G67" s="59"/>
      <c r="H67" s="60">
        <f>ROUND(G67*F67,2)</f>
        <v>0</v>
      </c>
    </row>
    <row r="68" spans="1:8" s="30" customFormat="1" ht="30" customHeight="1">
      <c r="A68" s="31"/>
      <c r="B68" s="65"/>
      <c r="C68" s="48" t="s">
        <v>84</v>
      </c>
      <c r="D68" s="34"/>
      <c r="E68" s="66"/>
      <c r="F68" s="35"/>
      <c r="G68" s="31"/>
      <c r="H68" s="36"/>
    </row>
    <row r="69" spans="1:8" s="30" customFormat="1" ht="30" customHeight="1">
      <c r="A69" s="37" t="s">
        <v>89</v>
      </c>
      <c r="B69" s="38" t="s">
        <v>215</v>
      </c>
      <c r="C69" s="39" t="s">
        <v>145</v>
      </c>
      <c r="D69" s="47" t="s">
        <v>8</v>
      </c>
      <c r="E69" s="41"/>
      <c r="F69" s="62"/>
      <c r="G69" s="52"/>
      <c r="H69" s="69"/>
    </row>
    <row r="70" spans="1:8" s="30" customFormat="1" ht="30" customHeight="1">
      <c r="A70" s="37" t="s">
        <v>90</v>
      </c>
      <c r="B70" s="53" t="s">
        <v>129</v>
      </c>
      <c r="C70" s="39" t="s">
        <v>262</v>
      </c>
      <c r="D70" s="47"/>
      <c r="E70" s="41" t="s">
        <v>73</v>
      </c>
      <c r="F70" s="62">
        <v>7</v>
      </c>
      <c r="G70" s="43"/>
      <c r="H70" s="44">
        <f>ROUND(G70*F70,2)</f>
        <v>0</v>
      </c>
    </row>
    <row r="71" spans="1:8" s="30" customFormat="1" ht="30" customHeight="1">
      <c r="A71" s="37" t="s">
        <v>13</v>
      </c>
      <c r="B71" s="38" t="s">
        <v>216</v>
      </c>
      <c r="C71" s="70" t="s">
        <v>251</v>
      </c>
      <c r="D71" s="47" t="s">
        <v>8</v>
      </c>
      <c r="E71" s="41"/>
      <c r="F71" s="62"/>
      <c r="G71" s="52"/>
      <c r="H71" s="69"/>
    </row>
    <row r="72" spans="1:8" s="30" customFormat="1" ht="30" customHeight="1">
      <c r="A72" s="37" t="s">
        <v>14</v>
      </c>
      <c r="B72" s="53" t="s">
        <v>129</v>
      </c>
      <c r="C72" s="39" t="s">
        <v>191</v>
      </c>
      <c r="D72" s="47"/>
      <c r="E72" s="41" t="s">
        <v>73</v>
      </c>
      <c r="F72" s="62">
        <v>2</v>
      </c>
      <c r="G72" s="43"/>
      <c r="H72" s="44">
        <f>ROUND(G72*F72,2)</f>
        <v>0</v>
      </c>
    </row>
    <row r="73" spans="1:8" s="30" customFormat="1" ht="30" customHeight="1">
      <c r="A73" s="37" t="s">
        <v>15</v>
      </c>
      <c r="B73" s="53" t="s">
        <v>130</v>
      </c>
      <c r="C73" s="39" t="s">
        <v>192</v>
      </c>
      <c r="D73" s="47"/>
      <c r="E73" s="41" t="s">
        <v>73</v>
      </c>
      <c r="F73" s="62">
        <v>2</v>
      </c>
      <c r="G73" s="43"/>
      <c r="H73" s="44">
        <f>ROUND(G73*F73,2)</f>
        <v>0</v>
      </c>
    </row>
    <row r="74" spans="1:8" s="30" customFormat="1" ht="30" customHeight="1">
      <c r="A74" s="37" t="s">
        <v>16</v>
      </c>
      <c r="B74" s="53" t="s">
        <v>131</v>
      </c>
      <c r="C74" s="39" t="s">
        <v>193</v>
      </c>
      <c r="D74" s="47"/>
      <c r="E74" s="41" t="s">
        <v>73</v>
      </c>
      <c r="F74" s="62">
        <v>1</v>
      </c>
      <c r="G74" s="43"/>
      <c r="H74" s="44">
        <f>ROUND(G74*F74,2)</f>
        <v>0</v>
      </c>
    </row>
    <row r="75" spans="1:8" s="30" customFormat="1" ht="30" customHeight="1">
      <c r="A75" s="37" t="s">
        <v>17</v>
      </c>
      <c r="B75" s="53" t="s">
        <v>132</v>
      </c>
      <c r="C75" s="39" t="s">
        <v>194</v>
      </c>
      <c r="D75" s="47"/>
      <c r="E75" s="41" t="s">
        <v>73</v>
      </c>
      <c r="F75" s="62">
        <v>6</v>
      </c>
      <c r="G75" s="43"/>
      <c r="H75" s="44">
        <f>ROUND(G75*F75,2)</f>
        <v>0</v>
      </c>
    </row>
    <row r="76" spans="1:8" s="30" customFormat="1" ht="30" customHeight="1">
      <c r="A76" s="37" t="s">
        <v>18</v>
      </c>
      <c r="B76" s="53" t="s">
        <v>133</v>
      </c>
      <c r="C76" s="39" t="s">
        <v>146</v>
      </c>
      <c r="D76" s="47"/>
      <c r="E76" s="41" t="s">
        <v>73</v>
      </c>
      <c r="F76" s="62">
        <v>6</v>
      </c>
      <c r="G76" s="43"/>
      <c r="H76" s="44">
        <f>ROUND(G76*F76,2)</f>
        <v>0</v>
      </c>
    </row>
    <row r="77" spans="1:8" s="30" customFormat="1" ht="30" customHeight="1">
      <c r="A77" s="31"/>
      <c r="B77" s="71"/>
      <c r="C77" s="48" t="s">
        <v>85</v>
      </c>
      <c r="D77" s="34"/>
      <c r="E77" s="66"/>
      <c r="F77" s="35"/>
      <c r="G77" s="31"/>
      <c r="H77" s="36"/>
    </row>
    <row r="78" spans="1:8" s="30" customFormat="1" ht="30" customHeight="1">
      <c r="A78" s="37" t="s">
        <v>91</v>
      </c>
      <c r="B78" s="38" t="s">
        <v>278</v>
      </c>
      <c r="C78" s="39" t="s">
        <v>180</v>
      </c>
      <c r="D78" s="47" t="s">
        <v>10</v>
      </c>
      <c r="E78" s="41" t="s">
        <v>73</v>
      </c>
      <c r="F78" s="62">
        <v>5</v>
      </c>
      <c r="G78" s="43"/>
      <c r="H78" s="44">
        <f>ROUND(G78*F78,2)</f>
        <v>0</v>
      </c>
    </row>
    <row r="79" spans="1:8" s="30" customFormat="1" ht="30" customHeight="1">
      <c r="A79" s="37" t="s">
        <v>92</v>
      </c>
      <c r="B79" s="38" t="s">
        <v>279</v>
      </c>
      <c r="C79" s="39" t="s">
        <v>195</v>
      </c>
      <c r="D79" s="47" t="s">
        <v>8</v>
      </c>
      <c r="E79" s="41"/>
      <c r="F79" s="62"/>
      <c r="G79" s="52"/>
      <c r="H79" s="69"/>
    </row>
    <row r="80" spans="1:8" s="30" customFormat="1" ht="30" customHeight="1">
      <c r="A80" s="37" t="s">
        <v>196</v>
      </c>
      <c r="B80" s="53" t="s">
        <v>129</v>
      </c>
      <c r="C80" s="39" t="s">
        <v>201</v>
      </c>
      <c r="D80" s="47"/>
      <c r="E80" s="41" t="s">
        <v>75</v>
      </c>
      <c r="F80" s="62">
        <v>2</v>
      </c>
      <c r="G80" s="43"/>
      <c r="H80" s="44">
        <f>ROUND(G80*F80,2)</f>
        <v>0</v>
      </c>
    </row>
    <row r="81" spans="1:8" s="30" customFormat="1" ht="30" customHeight="1">
      <c r="A81" s="37" t="s">
        <v>197</v>
      </c>
      <c r="B81" s="53" t="s">
        <v>130</v>
      </c>
      <c r="C81" s="39" t="s">
        <v>202</v>
      </c>
      <c r="D81" s="47"/>
      <c r="E81" s="41" t="s">
        <v>75</v>
      </c>
      <c r="F81" s="62">
        <v>1</v>
      </c>
      <c r="G81" s="43"/>
      <c r="H81" s="44">
        <f>ROUND(G81*F81,2)</f>
        <v>0</v>
      </c>
    </row>
    <row r="82" spans="1:8" s="30" customFormat="1" ht="30" customHeight="1">
      <c r="A82" s="37" t="s">
        <v>198</v>
      </c>
      <c r="B82" s="53" t="s">
        <v>131</v>
      </c>
      <c r="C82" s="39" t="s">
        <v>203</v>
      </c>
      <c r="D82" s="47"/>
      <c r="E82" s="41" t="s">
        <v>75</v>
      </c>
      <c r="F82" s="62">
        <v>1</v>
      </c>
      <c r="G82" s="43"/>
      <c r="H82" s="44">
        <f>ROUND(G82*F82,2)</f>
        <v>0</v>
      </c>
    </row>
    <row r="83" spans="1:8" s="30" customFormat="1" ht="30" customHeight="1">
      <c r="A83" s="37" t="s">
        <v>93</v>
      </c>
      <c r="B83" s="38" t="s">
        <v>280</v>
      </c>
      <c r="C83" s="39" t="s">
        <v>183</v>
      </c>
      <c r="D83" s="47" t="s">
        <v>10</v>
      </c>
      <c r="E83" s="41"/>
      <c r="F83" s="62"/>
      <c r="G83" s="52"/>
      <c r="H83" s="69"/>
    </row>
    <row r="84" spans="1:8" s="30" customFormat="1" ht="30" customHeight="1">
      <c r="A84" s="37" t="s">
        <v>94</v>
      </c>
      <c r="B84" s="53" t="s">
        <v>129</v>
      </c>
      <c r="C84" s="39" t="s">
        <v>247</v>
      </c>
      <c r="D84" s="47"/>
      <c r="E84" s="41" t="s">
        <v>73</v>
      </c>
      <c r="F84" s="62">
        <v>6</v>
      </c>
      <c r="G84" s="43"/>
      <c r="H84" s="44">
        <f aca="true" t="shared" si="1" ref="H84:H93">ROUND(G84*F84,2)</f>
        <v>0</v>
      </c>
    </row>
    <row r="85" spans="1:8" s="30" customFormat="1" ht="30" customHeight="1">
      <c r="A85" s="37" t="s">
        <v>95</v>
      </c>
      <c r="B85" s="53" t="s">
        <v>130</v>
      </c>
      <c r="C85" s="39" t="s">
        <v>248</v>
      </c>
      <c r="D85" s="47"/>
      <c r="E85" s="41" t="s">
        <v>73</v>
      </c>
      <c r="F85" s="62">
        <v>10</v>
      </c>
      <c r="G85" s="43"/>
      <c r="H85" s="44">
        <f t="shared" si="1"/>
        <v>0</v>
      </c>
    </row>
    <row r="86" spans="1:8" s="30" customFormat="1" ht="30" customHeight="1">
      <c r="A86" s="37" t="s">
        <v>96</v>
      </c>
      <c r="B86" s="53" t="s">
        <v>131</v>
      </c>
      <c r="C86" s="39" t="s">
        <v>249</v>
      </c>
      <c r="D86" s="47"/>
      <c r="E86" s="41" t="s">
        <v>73</v>
      </c>
      <c r="F86" s="62">
        <v>2</v>
      </c>
      <c r="G86" s="43"/>
      <c r="H86" s="44">
        <f t="shared" si="1"/>
        <v>0</v>
      </c>
    </row>
    <row r="87" spans="1:8" s="30" customFormat="1" ht="30" customHeight="1">
      <c r="A87" s="37" t="s">
        <v>97</v>
      </c>
      <c r="B87" s="53" t="s">
        <v>132</v>
      </c>
      <c r="C87" s="39" t="s">
        <v>250</v>
      </c>
      <c r="D87" s="47"/>
      <c r="E87" s="41" t="s">
        <v>73</v>
      </c>
      <c r="F87" s="62">
        <v>1</v>
      </c>
      <c r="G87" s="43"/>
      <c r="H87" s="44">
        <f t="shared" si="1"/>
        <v>0</v>
      </c>
    </row>
    <row r="88" spans="1:8" s="30" customFormat="1" ht="30" customHeight="1">
      <c r="A88" s="37" t="s">
        <v>98</v>
      </c>
      <c r="B88" s="38" t="s">
        <v>281</v>
      </c>
      <c r="C88" s="39" t="s">
        <v>181</v>
      </c>
      <c r="D88" s="47" t="s">
        <v>10</v>
      </c>
      <c r="E88" s="41" t="s">
        <v>73</v>
      </c>
      <c r="F88" s="62">
        <v>10</v>
      </c>
      <c r="G88" s="43"/>
      <c r="H88" s="44">
        <f t="shared" si="1"/>
        <v>0</v>
      </c>
    </row>
    <row r="89" spans="1:8" s="30" customFormat="1" ht="30" customHeight="1">
      <c r="A89" s="37" t="s">
        <v>148</v>
      </c>
      <c r="B89" s="38" t="s">
        <v>282</v>
      </c>
      <c r="C89" s="39" t="s">
        <v>184</v>
      </c>
      <c r="D89" s="47" t="s">
        <v>10</v>
      </c>
      <c r="E89" s="41" t="s">
        <v>73</v>
      </c>
      <c r="F89" s="62">
        <v>2</v>
      </c>
      <c r="G89" s="43"/>
      <c r="H89" s="44">
        <f t="shared" si="1"/>
        <v>0</v>
      </c>
    </row>
    <row r="90" spans="1:8" s="30" customFormat="1" ht="30" customHeight="1">
      <c r="A90" s="37" t="s">
        <v>99</v>
      </c>
      <c r="B90" s="38" t="s">
        <v>283</v>
      </c>
      <c r="C90" s="39" t="s">
        <v>182</v>
      </c>
      <c r="D90" s="47" t="s">
        <v>10</v>
      </c>
      <c r="E90" s="41" t="s">
        <v>73</v>
      </c>
      <c r="F90" s="62">
        <v>10</v>
      </c>
      <c r="G90" s="43"/>
      <c r="H90" s="44">
        <f t="shared" si="1"/>
        <v>0</v>
      </c>
    </row>
    <row r="91" spans="1:8" s="30" customFormat="1" ht="30" customHeight="1">
      <c r="A91" s="37" t="s">
        <v>19</v>
      </c>
      <c r="B91" s="38" t="s">
        <v>284</v>
      </c>
      <c r="C91" s="39" t="s">
        <v>190</v>
      </c>
      <c r="D91" s="47" t="s">
        <v>10</v>
      </c>
      <c r="E91" s="41" t="s">
        <v>73</v>
      </c>
      <c r="F91" s="62">
        <v>1</v>
      </c>
      <c r="G91" s="43"/>
      <c r="H91" s="44">
        <f t="shared" si="1"/>
        <v>0</v>
      </c>
    </row>
    <row r="92" spans="1:8" s="30" customFormat="1" ht="30" customHeight="1">
      <c r="A92" s="37" t="s">
        <v>100</v>
      </c>
      <c r="B92" s="38" t="s">
        <v>285</v>
      </c>
      <c r="C92" s="39" t="s">
        <v>185</v>
      </c>
      <c r="D92" s="47" t="s">
        <v>10</v>
      </c>
      <c r="E92" s="41" t="s">
        <v>73</v>
      </c>
      <c r="F92" s="62">
        <v>2</v>
      </c>
      <c r="G92" s="43"/>
      <c r="H92" s="44">
        <f t="shared" si="1"/>
        <v>0</v>
      </c>
    </row>
    <row r="93" spans="1:8" s="30" customFormat="1" ht="30" customHeight="1">
      <c r="A93" s="72" t="s">
        <v>11</v>
      </c>
      <c r="B93" s="38" t="s">
        <v>286</v>
      </c>
      <c r="C93" s="39" t="s">
        <v>12</v>
      </c>
      <c r="D93" s="47" t="s">
        <v>10</v>
      </c>
      <c r="E93" s="41" t="s">
        <v>73</v>
      </c>
      <c r="F93" s="73">
        <v>3</v>
      </c>
      <c r="G93" s="43"/>
      <c r="H93" s="44">
        <f t="shared" si="1"/>
        <v>0</v>
      </c>
    </row>
    <row r="94" spans="1:8" s="30" customFormat="1" ht="30" customHeight="1">
      <c r="A94" s="31"/>
      <c r="B94" s="32"/>
      <c r="C94" s="48" t="s">
        <v>86</v>
      </c>
      <c r="D94" s="34"/>
      <c r="E94" s="49"/>
      <c r="F94" s="34"/>
      <c r="G94" s="52"/>
      <c r="H94" s="36"/>
    </row>
    <row r="95" spans="1:8" s="30" customFormat="1" ht="30" customHeight="1">
      <c r="A95" s="51" t="s">
        <v>245</v>
      </c>
      <c r="B95" s="38" t="s">
        <v>287</v>
      </c>
      <c r="C95" s="39" t="s">
        <v>6</v>
      </c>
      <c r="D95" s="47" t="s">
        <v>179</v>
      </c>
      <c r="E95" s="41" t="s">
        <v>70</v>
      </c>
      <c r="F95" s="42">
        <v>400</v>
      </c>
      <c r="G95" s="43"/>
      <c r="H95" s="44">
        <f>ROUND(G95*F95,2)</f>
        <v>0</v>
      </c>
    </row>
    <row r="96" spans="1:8" s="30" customFormat="1" ht="30" customHeight="1">
      <c r="A96" s="51"/>
      <c r="B96" s="38" t="s">
        <v>288</v>
      </c>
      <c r="C96" s="39" t="s">
        <v>289</v>
      </c>
      <c r="D96" s="47" t="s">
        <v>0</v>
      </c>
      <c r="E96" s="41" t="s">
        <v>74</v>
      </c>
      <c r="F96" s="42">
        <v>100</v>
      </c>
      <c r="G96" s="43"/>
      <c r="H96" s="44">
        <f>ROUND(G96*F96,2)</f>
        <v>0</v>
      </c>
    </row>
    <row r="97" spans="1:8" s="30" customFormat="1" ht="30" customHeight="1">
      <c r="A97" s="63"/>
      <c r="B97" s="38" t="s">
        <v>290</v>
      </c>
      <c r="C97" s="39" t="s">
        <v>291</v>
      </c>
      <c r="D97" s="47" t="s">
        <v>0</v>
      </c>
      <c r="E97" s="41" t="s">
        <v>70</v>
      </c>
      <c r="F97" s="42">
        <v>250</v>
      </c>
      <c r="G97" s="43"/>
      <c r="H97" s="44">
        <f>ROUND(G97*F97,2)</f>
        <v>0</v>
      </c>
    </row>
    <row r="98" spans="1:8" s="30" customFormat="1" ht="30" customHeight="1">
      <c r="A98" s="63"/>
      <c r="B98" s="74" t="s">
        <v>292</v>
      </c>
      <c r="C98" s="39" t="s">
        <v>293</v>
      </c>
      <c r="D98" s="47" t="s">
        <v>1</v>
      </c>
      <c r="E98" s="41" t="s">
        <v>71</v>
      </c>
      <c r="F98" s="42">
        <v>25</v>
      </c>
      <c r="G98" s="43"/>
      <c r="H98" s="44">
        <f>ROUND(G98*F98,2)</f>
        <v>0</v>
      </c>
    </row>
    <row r="99" spans="1:8" s="30" customFormat="1" ht="30" customHeight="1" thickBot="1">
      <c r="A99" s="75"/>
      <c r="B99" s="76" t="str">
        <f>B6</f>
        <v>A</v>
      </c>
      <c r="C99" s="103" t="str">
        <f>C6</f>
        <v>Henderson Highway (S/B) - Munroe Ave. to Hespeler Ave. - Major Rehabilitaion </v>
      </c>
      <c r="D99" s="104"/>
      <c r="E99" s="104"/>
      <c r="F99" s="105"/>
      <c r="G99" s="77" t="s">
        <v>294</v>
      </c>
      <c r="H99" s="77">
        <f>SUM(H6:H98)</f>
        <v>0</v>
      </c>
    </row>
    <row r="100" spans="1:8" s="30" customFormat="1" ht="30" customHeight="1" thickTop="1">
      <c r="A100" s="27"/>
      <c r="B100" s="28" t="s">
        <v>189</v>
      </c>
      <c r="C100" s="100" t="s">
        <v>295</v>
      </c>
      <c r="D100" s="101"/>
      <c r="E100" s="101"/>
      <c r="F100" s="102"/>
      <c r="G100" s="27"/>
      <c r="H100" s="29" t="s">
        <v>65</v>
      </c>
    </row>
    <row r="101" spans="1:8" s="30" customFormat="1" ht="30" customHeight="1">
      <c r="A101" s="31"/>
      <c r="B101" s="32"/>
      <c r="C101" s="33" t="s">
        <v>81</v>
      </c>
      <c r="D101" s="34"/>
      <c r="E101" s="35" t="s">
        <v>65</v>
      </c>
      <c r="F101" s="35" t="s">
        <v>65</v>
      </c>
      <c r="G101" s="31" t="s">
        <v>65</v>
      </c>
      <c r="H101" s="36"/>
    </row>
    <row r="102" spans="1:8" s="30" customFormat="1" ht="30" customHeight="1">
      <c r="A102" s="45" t="s">
        <v>101</v>
      </c>
      <c r="B102" s="38" t="s">
        <v>42</v>
      </c>
      <c r="C102" s="39" t="s">
        <v>119</v>
      </c>
      <c r="D102" s="40" t="s">
        <v>264</v>
      </c>
      <c r="E102" s="41" t="s">
        <v>71</v>
      </c>
      <c r="F102" s="42">
        <v>10</v>
      </c>
      <c r="G102" s="43"/>
      <c r="H102" s="44">
        <f>ROUND(G102*F102,2)</f>
        <v>0</v>
      </c>
    </row>
    <row r="103" spans="1:8" s="30" customFormat="1" ht="30" customHeight="1">
      <c r="A103" s="72" t="s">
        <v>102</v>
      </c>
      <c r="B103" s="38" t="s">
        <v>43</v>
      </c>
      <c r="C103" s="39" t="s">
        <v>34</v>
      </c>
      <c r="D103" s="46" t="s">
        <v>264</v>
      </c>
      <c r="E103" s="41" t="s">
        <v>70</v>
      </c>
      <c r="F103" s="42">
        <v>50</v>
      </c>
      <c r="G103" s="43"/>
      <c r="H103" s="44">
        <f>ROUND(G103*F103,2)</f>
        <v>0</v>
      </c>
    </row>
    <row r="104" spans="1:8" ht="36" customHeight="1">
      <c r="A104" s="78" t="s">
        <v>103</v>
      </c>
      <c r="B104" s="38" t="s">
        <v>44</v>
      </c>
      <c r="C104" s="39" t="s">
        <v>214</v>
      </c>
      <c r="D104" s="47" t="s">
        <v>2</v>
      </c>
      <c r="E104" s="41" t="s">
        <v>70</v>
      </c>
      <c r="F104" s="42">
        <v>65</v>
      </c>
      <c r="G104" s="43"/>
      <c r="H104" s="44">
        <f>ROUND(G104*F104,2)</f>
        <v>0</v>
      </c>
    </row>
    <row r="105" spans="1:8" ht="36" customHeight="1">
      <c r="A105" s="31"/>
      <c r="B105" s="32"/>
      <c r="C105" s="48" t="s">
        <v>274</v>
      </c>
      <c r="D105" s="34"/>
      <c r="E105" s="49"/>
      <c r="F105" s="34"/>
      <c r="G105" s="31"/>
      <c r="H105" s="36"/>
    </row>
    <row r="106" spans="1:8" ht="36" customHeight="1">
      <c r="A106" s="51" t="s">
        <v>104</v>
      </c>
      <c r="B106" s="38" t="s">
        <v>45</v>
      </c>
      <c r="C106" s="39" t="s">
        <v>149</v>
      </c>
      <c r="D106" s="47" t="s">
        <v>256</v>
      </c>
      <c r="E106" s="41"/>
      <c r="F106" s="42"/>
      <c r="G106" s="52"/>
      <c r="H106" s="44"/>
    </row>
    <row r="107" spans="1:8" ht="36" customHeight="1">
      <c r="A107" s="63" t="s">
        <v>105</v>
      </c>
      <c r="B107" s="53" t="s">
        <v>129</v>
      </c>
      <c r="C107" s="39" t="s">
        <v>150</v>
      </c>
      <c r="D107" s="47" t="s">
        <v>65</v>
      </c>
      <c r="E107" s="41" t="s">
        <v>70</v>
      </c>
      <c r="F107" s="42">
        <v>100</v>
      </c>
      <c r="G107" s="43"/>
      <c r="H107" s="44">
        <f>ROUND(G107*F107,2)</f>
        <v>0</v>
      </c>
    </row>
    <row r="108" spans="1:8" ht="36" customHeight="1">
      <c r="A108" s="63" t="s">
        <v>220</v>
      </c>
      <c r="B108" s="38" t="s">
        <v>46</v>
      </c>
      <c r="C108" s="39" t="s">
        <v>157</v>
      </c>
      <c r="D108" s="47" t="s">
        <v>256</v>
      </c>
      <c r="E108" s="41"/>
      <c r="F108" s="42"/>
      <c r="G108" s="52"/>
      <c r="H108" s="44"/>
    </row>
    <row r="109" spans="1:8" ht="48" customHeight="1">
      <c r="A109" s="51" t="s">
        <v>221</v>
      </c>
      <c r="B109" s="53" t="s">
        <v>129</v>
      </c>
      <c r="C109" s="39" t="s">
        <v>151</v>
      </c>
      <c r="D109" s="47" t="s">
        <v>65</v>
      </c>
      <c r="E109" s="41" t="s">
        <v>70</v>
      </c>
      <c r="F109" s="42">
        <v>50</v>
      </c>
      <c r="G109" s="43"/>
      <c r="H109" s="44">
        <f>ROUND(G109*F109,2)</f>
        <v>0</v>
      </c>
    </row>
    <row r="110" spans="1:8" ht="36" customHeight="1">
      <c r="A110" s="51" t="s">
        <v>223</v>
      </c>
      <c r="B110" s="38" t="s">
        <v>51</v>
      </c>
      <c r="C110" s="39" t="s">
        <v>158</v>
      </c>
      <c r="D110" s="47" t="s">
        <v>256</v>
      </c>
      <c r="E110" s="41"/>
      <c r="F110" s="42"/>
      <c r="G110" s="52"/>
      <c r="H110" s="44"/>
    </row>
    <row r="111" spans="1:8" ht="36" customHeight="1">
      <c r="A111" s="51" t="s">
        <v>224</v>
      </c>
      <c r="B111" s="53" t="s">
        <v>129</v>
      </c>
      <c r="C111" s="39" t="s">
        <v>152</v>
      </c>
      <c r="D111" s="47" t="s">
        <v>65</v>
      </c>
      <c r="E111" s="41" t="s">
        <v>70</v>
      </c>
      <c r="F111" s="42">
        <v>40</v>
      </c>
      <c r="G111" s="43"/>
      <c r="H111" s="44">
        <f>ROUND(G111*F111,2)</f>
        <v>0</v>
      </c>
    </row>
    <row r="112" spans="1:8" ht="36" customHeight="1">
      <c r="A112" s="51" t="s">
        <v>225</v>
      </c>
      <c r="B112" s="53" t="s">
        <v>130</v>
      </c>
      <c r="C112" s="39" t="s">
        <v>153</v>
      </c>
      <c r="D112" s="47" t="s">
        <v>65</v>
      </c>
      <c r="E112" s="41" t="s">
        <v>70</v>
      </c>
      <c r="F112" s="42">
        <v>200</v>
      </c>
      <c r="G112" s="43"/>
      <c r="H112" s="44">
        <f>ROUND(G112*F112,2)</f>
        <v>0</v>
      </c>
    </row>
    <row r="113" spans="1:8" ht="30" customHeight="1">
      <c r="A113" s="51" t="s">
        <v>226</v>
      </c>
      <c r="B113" s="53" t="s">
        <v>131</v>
      </c>
      <c r="C113" s="39" t="s">
        <v>154</v>
      </c>
      <c r="D113" s="47" t="s">
        <v>65</v>
      </c>
      <c r="E113" s="41" t="s">
        <v>70</v>
      </c>
      <c r="F113" s="42">
        <v>80</v>
      </c>
      <c r="G113" s="43"/>
      <c r="H113" s="44">
        <f>ROUND(G113*F113,2)</f>
        <v>0</v>
      </c>
    </row>
    <row r="114" spans="1:8" s="30" customFormat="1" ht="30" customHeight="1">
      <c r="A114" s="51" t="s">
        <v>112</v>
      </c>
      <c r="B114" s="38" t="s">
        <v>139</v>
      </c>
      <c r="C114" s="39" t="s">
        <v>53</v>
      </c>
      <c r="D114" s="47" t="s">
        <v>256</v>
      </c>
      <c r="E114" s="41"/>
      <c r="F114" s="42"/>
      <c r="G114" s="52"/>
      <c r="H114" s="44"/>
    </row>
    <row r="115" spans="1:8" ht="36" customHeight="1">
      <c r="A115" s="51" t="s">
        <v>113</v>
      </c>
      <c r="B115" s="53" t="s">
        <v>129</v>
      </c>
      <c r="C115" s="39" t="s">
        <v>78</v>
      </c>
      <c r="D115" s="47" t="s">
        <v>65</v>
      </c>
      <c r="E115" s="41" t="s">
        <v>73</v>
      </c>
      <c r="F115" s="42">
        <v>370</v>
      </c>
      <c r="G115" s="43"/>
      <c r="H115" s="44">
        <f>ROUND(G115*F115,2)</f>
        <v>0</v>
      </c>
    </row>
    <row r="116" spans="1:8" ht="36" customHeight="1">
      <c r="A116" s="51" t="s">
        <v>114</v>
      </c>
      <c r="B116" s="38" t="s">
        <v>52</v>
      </c>
      <c r="C116" s="39" t="s">
        <v>54</v>
      </c>
      <c r="D116" s="47" t="s">
        <v>256</v>
      </c>
      <c r="E116" s="41"/>
      <c r="F116" s="42"/>
      <c r="G116" s="52"/>
      <c r="H116" s="44"/>
    </row>
    <row r="117" spans="1:8" ht="36" customHeight="1">
      <c r="A117" s="51" t="s">
        <v>115</v>
      </c>
      <c r="B117" s="53" t="s">
        <v>129</v>
      </c>
      <c r="C117" s="39" t="s">
        <v>77</v>
      </c>
      <c r="D117" s="47" t="s">
        <v>65</v>
      </c>
      <c r="E117" s="41" t="s">
        <v>73</v>
      </c>
      <c r="F117" s="42">
        <v>480</v>
      </c>
      <c r="G117" s="43"/>
      <c r="H117" s="44">
        <f>ROUND(G117*F117,2)</f>
        <v>0</v>
      </c>
    </row>
    <row r="118" spans="1:8" ht="36" customHeight="1">
      <c r="A118" s="51" t="s">
        <v>227</v>
      </c>
      <c r="B118" s="38" t="s">
        <v>80</v>
      </c>
      <c r="C118" s="39" t="s">
        <v>120</v>
      </c>
      <c r="D118" s="47" t="s">
        <v>3</v>
      </c>
      <c r="E118" s="41"/>
      <c r="F118" s="42"/>
      <c r="G118" s="52"/>
      <c r="H118" s="44"/>
    </row>
    <row r="119" spans="1:8" ht="36" customHeight="1">
      <c r="A119" s="51" t="s">
        <v>228</v>
      </c>
      <c r="B119" s="53" t="s">
        <v>129</v>
      </c>
      <c r="C119" s="39" t="s">
        <v>121</v>
      </c>
      <c r="D119" s="47" t="s">
        <v>65</v>
      </c>
      <c r="E119" s="41" t="s">
        <v>70</v>
      </c>
      <c r="F119" s="42">
        <v>100</v>
      </c>
      <c r="G119" s="43"/>
      <c r="H119" s="44">
        <f>ROUND(G119*F119,2)</f>
        <v>0</v>
      </c>
    </row>
    <row r="120" spans="1:8" ht="48" customHeight="1">
      <c r="A120" s="51" t="s">
        <v>230</v>
      </c>
      <c r="B120" s="38" t="s">
        <v>47</v>
      </c>
      <c r="C120" s="39" t="s">
        <v>123</v>
      </c>
      <c r="D120" s="47" t="s">
        <v>3</v>
      </c>
      <c r="E120" s="41"/>
      <c r="F120" s="42"/>
      <c r="G120" s="52"/>
      <c r="H120" s="44"/>
    </row>
    <row r="121" spans="1:8" ht="36" customHeight="1">
      <c r="A121" s="51" t="s">
        <v>231</v>
      </c>
      <c r="B121" s="53" t="s">
        <v>129</v>
      </c>
      <c r="C121" s="39" t="s">
        <v>141</v>
      </c>
      <c r="D121" s="47" t="s">
        <v>125</v>
      </c>
      <c r="E121" s="41" t="s">
        <v>70</v>
      </c>
      <c r="F121" s="42">
        <v>150</v>
      </c>
      <c r="G121" s="43"/>
      <c r="H121" s="44">
        <f>ROUND(G121*F121,2)</f>
        <v>0</v>
      </c>
    </row>
    <row r="122" spans="1:8" ht="36" customHeight="1">
      <c r="A122" s="51" t="s">
        <v>232</v>
      </c>
      <c r="B122" s="38" t="s">
        <v>48</v>
      </c>
      <c r="C122" s="39" t="s">
        <v>124</v>
      </c>
      <c r="D122" s="47" t="s">
        <v>3</v>
      </c>
      <c r="E122" s="41"/>
      <c r="F122" s="42"/>
      <c r="G122" s="52"/>
      <c r="H122" s="44"/>
    </row>
    <row r="123" spans="1:8" ht="36" customHeight="1">
      <c r="A123" s="51" t="s">
        <v>233</v>
      </c>
      <c r="B123" s="53" t="s">
        <v>129</v>
      </c>
      <c r="C123" s="39" t="s">
        <v>7</v>
      </c>
      <c r="D123" s="47" t="s">
        <v>142</v>
      </c>
      <c r="E123" s="41"/>
      <c r="F123" s="42"/>
      <c r="G123" s="52"/>
      <c r="H123" s="44"/>
    </row>
    <row r="124" spans="1:8" s="30" customFormat="1" ht="30" customHeight="1">
      <c r="A124" s="51" t="s">
        <v>235</v>
      </c>
      <c r="B124" s="61" t="s">
        <v>204</v>
      </c>
      <c r="C124" s="39" t="s">
        <v>207</v>
      </c>
      <c r="D124" s="47" t="s">
        <v>65</v>
      </c>
      <c r="E124" s="41" t="s">
        <v>70</v>
      </c>
      <c r="F124" s="42">
        <v>175</v>
      </c>
      <c r="G124" s="43"/>
      <c r="H124" s="44">
        <f>ROUND(G124*F124,2)</f>
        <v>0</v>
      </c>
    </row>
    <row r="125" spans="1:8" s="30" customFormat="1" ht="30" customHeight="1" thickBot="1">
      <c r="A125" s="51" t="s">
        <v>236</v>
      </c>
      <c r="B125" s="54" t="s">
        <v>130</v>
      </c>
      <c r="C125" s="55" t="s">
        <v>122</v>
      </c>
      <c r="D125" s="56" t="s">
        <v>186</v>
      </c>
      <c r="E125" s="57" t="s">
        <v>70</v>
      </c>
      <c r="F125" s="58">
        <v>5</v>
      </c>
      <c r="G125" s="59"/>
      <c r="H125" s="60">
        <f>ROUND(G125*F125,2)</f>
        <v>0</v>
      </c>
    </row>
    <row r="126" spans="1:8" ht="36" customHeight="1">
      <c r="A126" s="51" t="s">
        <v>240</v>
      </c>
      <c r="B126" s="38" t="s">
        <v>55</v>
      </c>
      <c r="C126" s="39" t="s">
        <v>49</v>
      </c>
      <c r="D126" s="47" t="s">
        <v>254</v>
      </c>
      <c r="E126" s="41"/>
      <c r="F126" s="42"/>
      <c r="G126" s="52"/>
      <c r="H126" s="44"/>
    </row>
    <row r="127" spans="1:8" ht="36" customHeight="1">
      <c r="A127" s="51" t="s">
        <v>241</v>
      </c>
      <c r="B127" s="53" t="s">
        <v>129</v>
      </c>
      <c r="C127" s="39" t="s">
        <v>261</v>
      </c>
      <c r="D127" s="47" t="s">
        <v>209</v>
      </c>
      <c r="E127" s="41"/>
      <c r="F127" s="42"/>
      <c r="G127" s="52"/>
      <c r="H127" s="44"/>
    </row>
    <row r="128" spans="1:8" ht="36" customHeight="1">
      <c r="A128" s="51" t="s">
        <v>242</v>
      </c>
      <c r="B128" s="61" t="s">
        <v>204</v>
      </c>
      <c r="C128" s="39" t="s">
        <v>210</v>
      </c>
      <c r="D128" s="47"/>
      <c r="E128" s="41" t="s">
        <v>74</v>
      </c>
      <c r="F128" s="42">
        <v>70</v>
      </c>
      <c r="G128" s="43"/>
      <c r="H128" s="44">
        <f aca="true" t="shared" si="2" ref="H128:H133">ROUND(G128*F128,2)</f>
        <v>0</v>
      </c>
    </row>
    <row r="129" spans="1:8" ht="36" customHeight="1">
      <c r="A129" s="51" t="s">
        <v>243</v>
      </c>
      <c r="B129" s="61" t="s">
        <v>205</v>
      </c>
      <c r="C129" s="39" t="s">
        <v>211</v>
      </c>
      <c r="D129" s="47" t="s">
        <v>65</v>
      </c>
      <c r="E129" s="41" t="s">
        <v>74</v>
      </c>
      <c r="F129" s="42">
        <v>170</v>
      </c>
      <c r="G129" s="43"/>
      <c r="H129" s="44">
        <f t="shared" si="2"/>
        <v>0</v>
      </c>
    </row>
    <row r="130" spans="1:8" ht="36" customHeight="1">
      <c r="A130" s="51" t="s">
        <v>259</v>
      </c>
      <c r="B130" s="53" t="s">
        <v>130</v>
      </c>
      <c r="C130" s="39" t="s">
        <v>255</v>
      </c>
      <c r="D130" s="47" t="s">
        <v>212</v>
      </c>
      <c r="E130" s="41" t="s">
        <v>74</v>
      </c>
      <c r="F130" s="42">
        <v>35</v>
      </c>
      <c r="G130" s="43"/>
      <c r="H130" s="44">
        <f t="shared" si="2"/>
        <v>0</v>
      </c>
    </row>
    <row r="131" spans="1:8" ht="48" customHeight="1">
      <c r="A131" s="63" t="s">
        <v>244</v>
      </c>
      <c r="B131" s="53" t="s">
        <v>131</v>
      </c>
      <c r="C131" s="39" t="s">
        <v>4</v>
      </c>
      <c r="D131" s="47" t="s">
        <v>128</v>
      </c>
      <c r="E131" s="41" t="s">
        <v>74</v>
      </c>
      <c r="F131" s="42">
        <v>20</v>
      </c>
      <c r="G131" s="43"/>
      <c r="H131" s="44">
        <f t="shared" si="2"/>
        <v>0</v>
      </c>
    </row>
    <row r="132" spans="1:8" ht="36" customHeight="1">
      <c r="A132" s="51" t="s">
        <v>161</v>
      </c>
      <c r="B132" s="38" t="s">
        <v>56</v>
      </c>
      <c r="C132" s="39" t="s">
        <v>41</v>
      </c>
      <c r="D132" s="47" t="s">
        <v>265</v>
      </c>
      <c r="E132" s="41" t="s">
        <v>74</v>
      </c>
      <c r="F132" s="42">
        <v>10</v>
      </c>
      <c r="G132" s="43"/>
      <c r="H132" s="44">
        <f t="shared" si="2"/>
        <v>0</v>
      </c>
    </row>
    <row r="133" spans="1:8" ht="36" customHeight="1">
      <c r="A133" s="63" t="s">
        <v>162</v>
      </c>
      <c r="B133" s="38" t="s">
        <v>50</v>
      </c>
      <c r="C133" s="39" t="s">
        <v>57</v>
      </c>
      <c r="D133" s="47" t="s">
        <v>217</v>
      </c>
      <c r="E133" s="41" t="s">
        <v>70</v>
      </c>
      <c r="F133" s="42">
        <v>5</v>
      </c>
      <c r="G133" s="43"/>
      <c r="H133" s="44">
        <f t="shared" si="2"/>
        <v>0</v>
      </c>
    </row>
    <row r="134" spans="1:8" ht="36" customHeight="1">
      <c r="A134" s="51" t="s">
        <v>163</v>
      </c>
      <c r="B134" s="38" t="s">
        <v>199</v>
      </c>
      <c r="C134" s="39" t="s">
        <v>134</v>
      </c>
      <c r="D134" s="47" t="s">
        <v>257</v>
      </c>
      <c r="E134" s="64"/>
      <c r="F134" s="42"/>
      <c r="G134" s="52"/>
      <c r="H134" s="44"/>
    </row>
    <row r="135" spans="1:8" s="30" customFormat="1" ht="30" customHeight="1">
      <c r="A135" s="51" t="s">
        <v>164</v>
      </c>
      <c r="B135" s="53" t="s">
        <v>129</v>
      </c>
      <c r="C135" s="39" t="s">
        <v>135</v>
      </c>
      <c r="D135" s="47"/>
      <c r="E135" s="41"/>
      <c r="F135" s="42"/>
      <c r="G135" s="52"/>
      <c r="H135" s="44"/>
    </row>
    <row r="136" spans="1:8" s="30" customFormat="1" ht="30" customHeight="1">
      <c r="A136" s="51" t="s">
        <v>165</v>
      </c>
      <c r="B136" s="61" t="s">
        <v>204</v>
      </c>
      <c r="C136" s="39" t="s">
        <v>213</v>
      </c>
      <c r="D136" s="47"/>
      <c r="E136" s="41" t="s">
        <v>72</v>
      </c>
      <c r="F136" s="42">
        <v>700</v>
      </c>
      <c r="G136" s="43"/>
      <c r="H136" s="44">
        <f>ROUND(G136*F136,2)</f>
        <v>0</v>
      </c>
    </row>
    <row r="137" spans="1:8" ht="36" customHeight="1">
      <c r="A137" s="51" t="s">
        <v>166</v>
      </c>
      <c r="B137" s="53" t="s">
        <v>130</v>
      </c>
      <c r="C137" s="39" t="s">
        <v>136</v>
      </c>
      <c r="D137" s="47"/>
      <c r="E137" s="41"/>
      <c r="F137" s="42"/>
      <c r="G137" s="52"/>
      <c r="H137" s="44"/>
    </row>
    <row r="138" spans="1:8" ht="36" customHeight="1">
      <c r="A138" s="51" t="s">
        <v>167</v>
      </c>
      <c r="B138" s="61" t="s">
        <v>204</v>
      </c>
      <c r="C138" s="39" t="s">
        <v>213</v>
      </c>
      <c r="D138" s="47"/>
      <c r="E138" s="41" t="s">
        <v>72</v>
      </c>
      <c r="F138" s="42">
        <v>50</v>
      </c>
      <c r="G138" s="43"/>
      <c r="H138" s="44">
        <f>ROUND(G138*F138,2)</f>
        <v>0</v>
      </c>
    </row>
    <row r="139" spans="1:8" ht="36" customHeight="1">
      <c r="A139" s="51" t="s">
        <v>169</v>
      </c>
      <c r="B139" s="38" t="s">
        <v>58</v>
      </c>
      <c r="C139" s="39" t="s">
        <v>24</v>
      </c>
      <c r="D139" s="47" t="s">
        <v>9</v>
      </c>
      <c r="E139" s="41"/>
      <c r="F139" s="42"/>
      <c r="G139" s="52"/>
      <c r="H139" s="44"/>
    </row>
    <row r="140" spans="1:8" ht="36" customHeight="1">
      <c r="A140" s="51" t="s">
        <v>170</v>
      </c>
      <c r="B140" s="53" t="s">
        <v>129</v>
      </c>
      <c r="C140" s="39" t="s">
        <v>20</v>
      </c>
      <c r="D140" s="47" t="s">
        <v>65</v>
      </c>
      <c r="E140" s="41" t="s">
        <v>70</v>
      </c>
      <c r="F140" s="42">
        <v>2500</v>
      </c>
      <c r="G140" s="43"/>
      <c r="H140" s="44">
        <f>ROUND(G140*F140,2)</f>
        <v>0</v>
      </c>
    </row>
    <row r="141" spans="1:8" ht="36" customHeight="1">
      <c r="A141" s="51" t="s">
        <v>171</v>
      </c>
      <c r="B141" s="53" t="s">
        <v>130</v>
      </c>
      <c r="C141" s="39" t="s">
        <v>21</v>
      </c>
      <c r="D141" s="47" t="s">
        <v>65</v>
      </c>
      <c r="E141" s="41" t="s">
        <v>70</v>
      </c>
      <c r="F141" s="42">
        <v>1100</v>
      </c>
      <c r="G141" s="43"/>
      <c r="H141" s="44">
        <f>ROUND(G141*F141,2)</f>
        <v>0</v>
      </c>
    </row>
    <row r="142" spans="1:8" ht="48" customHeight="1">
      <c r="A142" s="51" t="s">
        <v>246</v>
      </c>
      <c r="B142" s="38" t="s">
        <v>59</v>
      </c>
      <c r="C142" s="39" t="s">
        <v>252</v>
      </c>
      <c r="D142" s="47" t="s">
        <v>263</v>
      </c>
      <c r="E142" s="41" t="s">
        <v>73</v>
      </c>
      <c r="F142" s="62">
        <v>8</v>
      </c>
      <c r="G142" s="43"/>
      <c r="H142" s="44">
        <f>ROUND(G142*F142,2)</f>
        <v>0</v>
      </c>
    </row>
    <row r="143" spans="1:8" ht="36" customHeight="1">
      <c r="A143" s="31"/>
      <c r="B143" s="65"/>
      <c r="C143" s="48" t="s">
        <v>83</v>
      </c>
      <c r="D143" s="34"/>
      <c r="E143" s="66"/>
      <c r="F143" s="35"/>
      <c r="G143" s="31"/>
      <c r="H143" s="36"/>
    </row>
    <row r="144" spans="1:8" ht="36" customHeight="1">
      <c r="A144" s="37" t="s">
        <v>177</v>
      </c>
      <c r="B144" s="38" t="s">
        <v>60</v>
      </c>
      <c r="C144" s="39" t="s">
        <v>23</v>
      </c>
      <c r="D144" s="47" t="s">
        <v>218</v>
      </c>
      <c r="E144" s="41" t="s">
        <v>74</v>
      </c>
      <c r="F144" s="62">
        <v>600</v>
      </c>
      <c r="G144" s="43"/>
      <c r="H144" s="44">
        <f>ROUND(G144*F144,2)</f>
        <v>0</v>
      </c>
    </row>
    <row r="145" spans="1:8" ht="36" customHeight="1">
      <c r="A145" s="31"/>
      <c r="B145" s="65"/>
      <c r="C145" s="48" t="s">
        <v>84</v>
      </c>
      <c r="D145" s="34"/>
      <c r="E145" s="66"/>
      <c r="F145" s="35"/>
      <c r="G145" s="31"/>
      <c r="H145" s="36"/>
    </row>
    <row r="146" spans="1:8" s="30" customFormat="1" ht="30" customHeight="1">
      <c r="A146" s="72" t="s">
        <v>14</v>
      </c>
      <c r="B146" s="53" t="s">
        <v>129</v>
      </c>
      <c r="C146" s="39" t="s">
        <v>191</v>
      </c>
      <c r="D146" s="47"/>
      <c r="E146" s="41" t="s">
        <v>73</v>
      </c>
      <c r="F146" s="62">
        <v>1</v>
      </c>
      <c r="G146" s="43"/>
      <c r="H146" s="44">
        <f>ROUND(G146*F146,2)</f>
        <v>0</v>
      </c>
    </row>
    <row r="147" spans="1:8" s="30" customFormat="1" ht="30" customHeight="1">
      <c r="A147" s="72" t="s">
        <v>15</v>
      </c>
      <c r="B147" s="53" t="s">
        <v>130</v>
      </c>
      <c r="C147" s="39" t="s">
        <v>192</v>
      </c>
      <c r="D147" s="47"/>
      <c r="E147" s="41" t="s">
        <v>73</v>
      </c>
      <c r="F147" s="62">
        <v>1</v>
      </c>
      <c r="G147" s="43"/>
      <c r="H147" s="44">
        <f>ROUND(G147*F147,2)</f>
        <v>0</v>
      </c>
    </row>
    <row r="148" spans="1:8" ht="36" customHeight="1">
      <c r="A148" s="31"/>
      <c r="B148" s="71"/>
      <c r="C148" s="48" t="s">
        <v>85</v>
      </c>
      <c r="D148" s="34"/>
      <c r="E148" s="66"/>
      <c r="F148" s="35"/>
      <c r="G148" s="31"/>
      <c r="H148" s="36"/>
    </row>
    <row r="149" spans="1:8" ht="36" customHeight="1">
      <c r="A149" s="37" t="s">
        <v>91</v>
      </c>
      <c r="B149" s="38" t="s">
        <v>61</v>
      </c>
      <c r="C149" s="39" t="s">
        <v>180</v>
      </c>
      <c r="D149" s="47" t="s">
        <v>10</v>
      </c>
      <c r="E149" s="41" t="s">
        <v>73</v>
      </c>
      <c r="F149" s="62">
        <v>4</v>
      </c>
      <c r="G149" s="43"/>
      <c r="H149" s="44">
        <f>ROUND(G149*F149,2)</f>
        <v>0</v>
      </c>
    </row>
    <row r="150" spans="1:8" ht="36" customHeight="1">
      <c r="A150" s="37" t="s">
        <v>92</v>
      </c>
      <c r="B150" s="38" t="s">
        <v>62</v>
      </c>
      <c r="C150" s="39" t="s">
        <v>195</v>
      </c>
      <c r="D150" s="47" t="s">
        <v>8</v>
      </c>
      <c r="E150" s="41"/>
      <c r="F150" s="62"/>
      <c r="G150" s="52"/>
      <c r="H150" s="69"/>
    </row>
    <row r="151" spans="1:8" ht="36" customHeight="1" thickBot="1">
      <c r="A151" s="37" t="s">
        <v>196</v>
      </c>
      <c r="B151" s="54" t="s">
        <v>129</v>
      </c>
      <c r="C151" s="55" t="s">
        <v>201</v>
      </c>
      <c r="D151" s="56"/>
      <c r="E151" s="57" t="s">
        <v>75</v>
      </c>
      <c r="F151" s="68">
        <v>1</v>
      </c>
      <c r="G151" s="59"/>
      <c r="H151" s="60">
        <f>ROUND(G151*F151,2)</f>
        <v>0</v>
      </c>
    </row>
    <row r="152" spans="1:8" ht="36" customHeight="1">
      <c r="A152" s="37" t="s">
        <v>93</v>
      </c>
      <c r="B152" s="38" t="s">
        <v>63</v>
      </c>
      <c r="C152" s="39" t="s">
        <v>183</v>
      </c>
      <c r="D152" s="47" t="s">
        <v>10</v>
      </c>
      <c r="E152" s="41"/>
      <c r="F152" s="62"/>
      <c r="G152" s="52"/>
      <c r="H152" s="69"/>
    </row>
    <row r="153" spans="1:8" ht="48" customHeight="1">
      <c r="A153" s="37" t="s">
        <v>94</v>
      </c>
      <c r="B153" s="53" t="s">
        <v>129</v>
      </c>
      <c r="C153" s="39" t="s">
        <v>247</v>
      </c>
      <c r="D153" s="47"/>
      <c r="E153" s="41" t="s">
        <v>73</v>
      </c>
      <c r="F153" s="62">
        <v>2</v>
      </c>
      <c r="G153" s="43"/>
      <c r="H153" s="44">
        <f>ROUND(G153*F153,2)</f>
        <v>0</v>
      </c>
    </row>
    <row r="154" spans="1:8" ht="36" customHeight="1">
      <c r="A154" s="37" t="s">
        <v>95</v>
      </c>
      <c r="B154" s="53" t="s">
        <v>130</v>
      </c>
      <c r="C154" s="39" t="s">
        <v>248</v>
      </c>
      <c r="D154" s="47"/>
      <c r="E154" s="41" t="s">
        <v>73</v>
      </c>
      <c r="F154" s="62">
        <v>5</v>
      </c>
      <c r="G154" s="43"/>
      <c r="H154" s="44">
        <f>ROUND(G154*F154,2)</f>
        <v>0</v>
      </c>
    </row>
    <row r="155" spans="1:8" ht="36" customHeight="1">
      <c r="A155" s="37" t="s">
        <v>96</v>
      </c>
      <c r="B155" s="53" t="s">
        <v>131</v>
      </c>
      <c r="C155" s="39" t="s">
        <v>249</v>
      </c>
      <c r="D155" s="47"/>
      <c r="E155" s="41" t="s">
        <v>73</v>
      </c>
      <c r="F155" s="62">
        <v>1</v>
      </c>
      <c r="G155" s="43"/>
      <c r="H155" s="44">
        <f>ROUND(G155*F155,2)</f>
        <v>0</v>
      </c>
    </row>
    <row r="156" spans="1:8" ht="36" customHeight="1">
      <c r="A156" s="72" t="s">
        <v>98</v>
      </c>
      <c r="B156" s="38" t="s">
        <v>140</v>
      </c>
      <c r="C156" s="39" t="s">
        <v>181</v>
      </c>
      <c r="D156" s="47" t="s">
        <v>10</v>
      </c>
      <c r="E156" s="41" t="s">
        <v>73</v>
      </c>
      <c r="F156" s="62">
        <v>3</v>
      </c>
      <c r="G156" s="43"/>
      <c r="H156" s="44">
        <f>ROUND(G156*F156,2)</f>
        <v>0</v>
      </c>
    </row>
    <row r="157" spans="1:8" s="30" customFormat="1" ht="30" customHeight="1">
      <c r="A157" s="72" t="s">
        <v>19</v>
      </c>
      <c r="B157" s="38" t="s">
        <v>88</v>
      </c>
      <c r="C157" s="39" t="s">
        <v>190</v>
      </c>
      <c r="D157" s="47" t="s">
        <v>10</v>
      </c>
      <c r="E157" s="41" t="s">
        <v>73</v>
      </c>
      <c r="F157" s="62">
        <v>1</v>
      </c>
      <c r="G157" s="43"/>
      <c r="H157" s="44">
        <f>ROUND(G157*F157,2)</f>
        <v>0</v>
      </c>
    </row>
    <row r="158" spans="1:8" ht="36" customHeight="1">
      <c r="A158" s="31"/>
      <c r="B158" s="32"/>
      <c r="C158" s="48" t="s">
        <v>86</v>
      </c>
      <c r="D158" s="34"/>
      <c r="E158" s="49"/>
      <c r="F158" s="34"/>
      <c r="G158" s="31"/>
      <c r="H158" s="36"/>
    </row>
    <row r="159" spans="1:8" ht="30" customHeight="1">
      <c r="A159" s="51" t="s">
        <v>245</v>
      </c>
      <c r="B159" s="38" t="s">
        <v>118</v>
      </c>
      <c r="C159" s="39" t="s">
        <v>6</v>
      </c>
      <c r="D159" s="47" t="s">
        <v>179</v>
      </c>
      <c r="E159" s="41" t="s">
        <v>70</v>
      </c>
      <c r="F159" s="42">
        <v>50</v>
      </c>
      <c r="G159" s="43"/>
      <c r="H159" s="44">
        <f>ROUND(G159*F159,2)</f>
        <v>0</v>
      </c>
    </row>
    <row r="160" spans="1:8" ht="30" customHeight="1" thickBot="1">
      <c r="A160" s="79"/>
      <c r="B160" s="80" t="str">
        <f>B100</f>
        <v>B</v>
      </c>
      <c r="C160" s="106" t="str">
        <f>C100</f>
        <v>Henderson Highway (S/B) - Whellams Lane to Springfield Road -  Mill and Fill</v>
      </c>
      <c r="D160" s="107"/>
      <c r="E160" s="107"/>
      <c r="F160" s="108"/>
      <c r="G160" s="79" t="s">
        <v>294</v>
      </c>
      <c r="H160" s="79">
        <f>SUM(H100:H159)</f>
        <v>0</v>
      </c>
    </row>
    <row r="161" spans="1:8" ht="30" customHeight="1" thickBot="1" thickTop="1">
      <c r="A161" s="81"/>
      <c r="B161" s="82"/>
      <c r="C161" s="83" t="s">
        <v>296</v>
      </c>
      <c r="D161" s="84"/>
      <c r="E161" s="85"/>
      <c r="F161" s="85"/>
      <c r="G161" s="86"/>
      <c r="H161" s="87"/>
    </row>
    <row r="162" spans="1:8" ht="30" customHeight="1" thickBot="1" thickTop="1">
      <c r="A162" s="79"/>
      <c r="B162" s="80" t="str">
        <f>B6</f>
        <v>A</v>
      </c>
      <c r="C162" s="109" t="str">
        <f>C6</f>
        <v>Henderson Highway (S/B) - Munroe Ave. to Hespeler Ave. - Major Rehabilitaion </v>
      </c>
      <c r="D162" s="110"/>
      <c r="E162" s="110"/>
      <c r="F162" s="111"/>
      <c r="G162" s="79" t="s">
        <v>294</v>
      </c>
      <c r="H162" s="79">
        <f>H99</f>
        <v>0</v>
      </c>
    </row>
    <row r="163" spans="1:8" ht="30" customHeight="1" thickBot="1" thickTop="1">
      <c r="A163" s="79"/>
      <c r="B163" s="80" t="str">
        <f>B100</f>
        <v>B</v>
      </c>
      <c r="C163" s="112" t="str">
        <f>C100</f>
        <v>Henderson Highway (S/B) - Whellams Lane to Springfield Road -  Mill and Fill</v>
      </c>
      <c r="D163" s="113"/>
      <c r="E163" s="113"/>
      <c r="F163" s="114"/>
      <c r="G163" s="79" t="s">
        <v>294</v>
      </c>
      <c r="H163" s="79">
        <f>H160</f>
        <v>0</v>
      </c>
    </row>
    <row r="164" spans="1:8" s="10" customFormat="1" ht="37.5" customHeight="1" thickTop="1">
      <c r="A164" s="31"/>
      <c r="B164" s="96" t="s">
        <v>297</v>
      </c>
      <c r="C164" s="97"/>
      <c r="D164" s="97"/>
      <c r="E164" s="97"/>
      <c r="F164" s="97"/>
      <c r="G164" s="98">
        <f>SUM(H162:H163)</f>
        <v>0</v>
      </c>
      <c r="H164" s="99"/>
    </row>
    <row r="165" spans="1:8" ht="15.75" customHeight="1">
      <c r="A165" s="88"/>
      <c r="B165" s="89"/>
      <c r="C165" s="90"/>
      <c r="D165" s="91"/>
      <c r="E165" s="90"/>
      <c r="F165" s="90"/>
      <c r="G165" s="92"/>
      <c r="H165" s="93"/>
    </row>
  </sheetData>
  <sheetProtection password="C3BE" sheet="1" selectLockedCells="1"/>
  <mergeCells count="8">
    <mergeCell ref="B164:F164"/>
    <mergeCell ref="G164:H164"/>
    <mergeCell ref="C6:F6"/>
    <mergeCell ref="C99:F99"/>
    <mergeCell ref="C100:F100"/>
    <mergeCell ref="C160:F160"/>
    <mergeCell ref="C162:F162"/>
    <mergeCell ref="C163:F163"/>
  </mergeCells>
  <conditionalFormatting sqref="D53:D59 D72:D73 D65 D80:D90 D146:D147 D75:D76 D13:D14 D16 D21 D24 D33 D35:D36 D114:D117 D8:D10 D27:D31 D134:D141 D151:D156">
    <cfRule type="cellIs" priority="204" dxfId="206" operator="equal" stopIfTrue="1">
      <formula>"CW 2130-R11"</formula>
    </cfRule>
    <cfRule type="cellIs" priority="205" dxfId="206" operator="equal" stopIfTrue="1">
      <formula>"CW 3120-R2"</formula>
    </cfRule>
    <cfRule type="cellIs" priority="206" dxfId="206" operator="equal" stopIfTrue="1">
      <formula>"CW 3240-R7"</formula>
    </cfRule>
  </conditionalFormatting>
  <conditionalFormatting sqref="D102">
    <cfRule type="cellIs" priority="201" dxfId="206" operator="equal" stopIfTrue="1">
      <formula>"CW 2130-R11"</formula>
    </cfRule>
    <cfRule type="cellIs" priority="202" dxfId="206" operator="equal" stopIfTrue="1">
      <formula>"CW 3120-R2"</formula>
    </cfRule>
    <cfRule type="cellIs" priority="203" dxfId="206" operator="equal" stopIfTrue="1">
      <formula>"CW 3240-R7"</formula>
    </cfRule>
  </conditionalFormatting>
  <conditionalFormatting sqref="D103">
    <cfRule type="cellIs" priority="198" dxfId="206" operator="equal" stopIfTrue="1">
      <formula>"CW 2130-R11"</formula>
    </cfRule>
    <cfRule type="cellIs" priority="199" dxfId="206" operator="equal" stopIfTrue="1">
      <formula>"CW 3120-R2"</formula>
    </cfRule>
    <cfRule type="cellIs" priority="200" dxfId="206" operator="equal" stopIfTrue="1">
      <formula>"CW 3240-R7"</formula>
    </cfRule>
  </conditionalFormatting>
  <conditionalFormatting sqref="D110">
    <cfRule type="cellIs" priority="195" dxfId="206" operator="equal" stopIfTrue="1">
      <formula>"CW 2130-R11"</formula>
    </cfRule>
    <cfRule type="cellIs" priority="196" dxfId="206" operator="equal" stopIfTrue="1">
      <formula>"CW 3120-R2"</formula>
    </cfRule>
    <cfRule type="cellIs" priority="197" dxfId="206" operator="equal" stopIfTrue="1">
      <formula>"CW 3240-R7"</formula>
    </cfRule>
  </conditionalFormatting>
  <conditionalFormatting sqref="D118">
    <cfRule type="cellIs" priority="192" dxfId="206" operator="equal" stopIfTrue="1">
      <formula>"CW 2130-R11"</formula>
    </cfRule>
    <cfRule type="cellIs" priority="193" dxfId="206" operator="equal" stopIfTrue="1">
      <formula>"CW 3120-R2"</formula>
    </cfRule>
    <cfRule type="cellIs" priority="194" dxfId="206" operator="equal" stopIfTrue="1">
      <formula>"CW 3240-R7"</formula>
    </cfRule>
  </conditionalFormatting>
  <conditionalFormatting sqref="D132">
    <cfRule type="cellIs" priority="189" dxfId="206" operator="equal" stopIfTrue="1">
      <formula>"CW 2130-R11"</formula>
    </cfRule>
    <cfRule type="cellIs" priority="190" dxfId="206" operator="equal" stopIfTrue="1">
      <formula>"CW 3120-R2"</formula>
    </cfRule>
    <cfRule type="cellIs" priority="191" dxfId="206" operator="equal" stopIfTrue="1">
      <formula>"CW 3240-R7"</formula>
    </cfRule>
  </conditionalFormatting>
  <conditionalFormatting sqref="D144">
    <cfRule type="cellIs" priority="186" dxfId="206" operator="equal" stopIfTrue="1">
      <formula>"CW 2130-R11"</formula>
    </cfRule>
    <cfRule type="cellIs" priority="187" dxfId="206" operator="equal" stopIfTrue="1">
      <formula>"CW 3120-R2"</formula>
    </cfRule>
    <cfRule type="cellIs" priority="188" dxfId="206" operator="equal" stopIfTrue="1">
      <formula>"CW 3240-R7"</formula>
    </cfRule>
  </conditionalFormatting>
  <conditionalFormatting sqref="D149">
    <cfRule type="cellIs" priority="181" dxfId="206" operator="equal" stopIfTrue="1">
      <formula>"CW 2130-R11"</formula>
    </cfRule>
    <cfRule type="cellIs" priority="182" dxfId="206" operator="equal" stopIfTrue="1">
      <formula>"CW 3120-R2"</formula>
    </cfRule>
    <cfRule type="cellIs" priority="183" dxfId="206" operator="equal" stopIfTrue="1">
      <formula>"CW 3240-R7"</formula>
    </cfRule>
  </conditionalFormatting>
  <conditionalFormatting sqref="D150">
    <cfRule type="cellIs" priority="184" dxfId="206" operator="equal" stopIfTrue="1">
      <formula>"CW 3120-R2"</formula>
    </cfRule>
    <cfRule type="cellIs" priority="185" dxfId="206" operator="equal" stopIfTrue="1">
      <formula>"CW 3240-R7"</formula>
    </cfRule>
  </conditionalFormatting>
  <conditionalFormatting sqref="D11">
    <cfRule type="cellIs" priority="178" dxfId="206" operator="equal" stopIfTrue="1">
      <formula>"CW 2130-R11"</formula>
    </cfRule>
    <cfRule type="cellIs" priority="179" dxfId="206" operator="equal" stopIfTrue="1">
      <formula>"CW 3120-R2"</formula>
    </cfRule>
    <cfRule type="cellIs" priority="180" dxfId="206" operator="equal" stopIfTrue="1">
      <formula>"CW 3240-R7"</formula>
    </cfRule>
  </conditionalFormatting>
  <conditionalFormatting sqref="D40:D41">
    <cfRule type="cellIs" priority="175" dxfId="206" operator="equal" stopIfTrue="1">
      <formula>"CW 2130-R11"</formula>
    </cfRule>
    <cfRule type="cellIs" priority="176" dxfId="206" operator="equal" stopIfTrue="1">
      <formula>"CW 3120-R2"</formula>
    </cfRule>
    <cfRule type="cellIs" priority="177" dxfId="206" operator="equal" stopIfTrue="1">
      <formula>"CW 3240-R7"</formula>
    </cfRule>
  </conditionalFormatting>
  <conditionalFormatting sqref="D42">
    <cfRule type="cellIs" priority="172" dxfId="206" operator="equal" stopIfTrue="1">
      <formula>"CW 2130-R11"</formula>
    </cfRule>
    <cfRule type="cellIs" priority="173" dxfId="206" operator="equal" stopIfTrue="1">
      <formula>"CW 3120-R2"</formula>
    </cfRule>
    <cfRule type="cellIs" priority="174" dxfId="206" operator="equal" stopIfTrue="1">
      <formula>"CW 3240-R7"</formula>
    </cfRule>
  </conditionalFormatting>
  <conditionalFormatting sqref="D44">
    <cfRule type="cellIs" priority="169" dxfId="206" operator="equal" stopIfTrue="1">
      <formula>"CW 2130-R11"</formula>
    </cfRule>
    <cfRule type="cellIs" priority="170" dxfId="206" operator="equal" stopIfTrue="1">
      <formula>"CW 3120-R2"</formula>
    </cfRule>
    <cfRule type="cellIs" priority="171" dxfId="206" operator="equal" stopIfTrue="1">
      <formula>"CW 3240-R7"</formula>
    </cfRule>
  </conditionalFormatting>
  <conditionalFormatting sqref="D45">
    <cfRule type="cellIs" priority="166" dxfId="206" operator="equal" stopIfTrue="1">
      <formula>"CW 2130-R11"</formula>
    </cfRule>
    <cfRule type="cellIs" priority="167" dxfId="206" operator="equal" stopIfTrue="1">
      <formula>"CW 3120-R2"</formula>
    </cfRule>
    <cfRule type="cellIs" priority="168" dxfId="206" operator="equal" stopIfTrue="1">
      <formula>"CW 3240-R7"</formula>
    </cfRule>
  </conditionalFormatting>
  <conditionalFormatting sqref="D46:D47">
    <cfRule type="cellIs" priority="163" dxfId="206" operator="equal" stopIfTrue="1">
      <formula>"CW 2130-R11"</formula>
    </cfRule>
    <cfRule type="cellIs" priority="164" dxfId="206" operator="equal" stopIfTrue="1">
      <formula>"CW 3120-R2"</formula>
    </cfRule>
    <cfRule type="cellIs" priority="165" dxfId="206" operator="equal" stopIfTrue="1">
      <formula>"CW 3240-R7"</formula>
    </cfRule>
  </conditionalFormatting>
  <conditionalFormatting sqref="D60:D64">
    <cfRule type="cellIs" priority="160" dxfId="206" operator="equal" stopIfTrue="1">
      <formula>"CW 2130-R11"</formula>
    </cfRule>
    <cfRule type="cellIs" priority="161" dxfId="206" operator="equal" stopIfTrue="1">
      <formula>"CW 3120-R2"</formula>
    </cfRule>
    <cfRule type="cellIs" priority="162" dxfId="206" operator="equal" stopIfTrue="1">
      <formula>"CW 3240-R7"</formula>
    </cfRule>
  </conditionalFormatting>
  <conditionalFormatting sqref="D67">
    <cfRule type="cellIs" priority="157" dxfId="206" operator="equal" stopIfTrue="1">
      <formula>"CW 2130-R11"</formula>
    </cfRule>
    <cfRule type="cellIs" priority="158" dxfId="206" operator="equal" stopIfTrue="1">
      <formula>"CW 3120-R2"</formula>
    </cfRule>
    <cfRule type="cellIs" priority="159" dxfId="206" operator="equal" stopIfTrue="1">
      <formula>"CW 3240-R7"</formula>
    </cfRule>
  </conditionalFormatting>
  <conditionalFormatting sqref="D70">
    <cfRule type="cellIs" priority="152" dxfId="206" operator="equal" stopIfTrue="1">
      <formula>"CW 2130-R11"</formula>
    </cfRule>
    <cfRule type="cellIs" priority="153" dxfId="206" operator="equal" stopIfTrue="1">
      <formula>"CW 3120-R2"</formula>
    </cfRule>
    <cfRule type="cellIs" priority="154" dxfId="206" operator="equal" stopIfTrue="1">
      <formula>"CW 3240-R7"</formula>
    </cfRule>
  </conditionalFormatting>
  <conditionalFormatting sqref="D69">
    <cfRule type="cellIs" priority="155" dxfId="206" operator="equal" stopIfTrue="1">
      <formula>"CW 3120-R2"</formula>
    </cfRule>
    <cfRule type="cellIs" priority="156" dxfId="206" operator="equal" stopIfTrue="1">
      <formula>"CW 3240-R7"</formula>
    </cfRule>
  </conditionalFormatting>
  <conditionalFormatting sqref="D71">
    <cfRule type="cellIs" priority="150" dxfId="206" operator="equal" stopIfTrue="1">
      <formula>"CW 3120-R2"</formula>
    </cfRule>
    <cfRule type="cellIs" priority="151" dxfId="206" operator="equal" stopIfTrue="1">
      <formula>"CW 3240-R7"</formula>
    </cfRule>
  </conditionalFormatting>
  <conditionalFormatting sqref="D78">
    <cfRule type="cellIs" priority="145" dxfId="206" operator="equal" stopIfTrue="1">
      <formula>"CW 2130-R11"</formula>
    </cfRule>
    <cfRule type="cellIs" priority="146" dxfId="206" operator="equal" stopIfTrue="1">
      <formula>"CW 3120-R2"</formula>
    </cfRule>
    <cfRule type="cellIs" priority="147" dxfId="206" operator="equal" stopIfTrue="1">
      <formula>"CW 3240-R7"</formula>
    </cfRule>
  </conditionalFormatting>
  <conditionalFormatting sqref="D79">
    <cfRule type="cellIs" priority="148" dxfId="206" operator="equal" stopIfTrue="1">
      <formula>"CW 3120-R2"</formula>
    </cfRule>
    <cfRule type="cellIs" priority="149" dxfId="206" operator="equal" stopIfTrue="1">
      <formula>"CW 3240-R7"</formula>
    </cfRule>
  </conditionalFormatting>
  <conditionalFormatting sqref="D92">
    <cfRule type="cellIs" priority="142" dxfId="206" operator="equal" stopIfTrue="1">
      <formula>"CW 2130-R11"</formula>
    </cfRule>
    <cfRule type="cellIs" priority="143" dxfId="206" operator="equal" stopIfTrue="1">
      <formula>"CW 3120-R2"</formula>
    </cfRule>
    <cfRule type="cellIs" priority="144" dxfId="206" operator="equal" stopIfTrue="1">
      <formula>"CW 3240-R7"</formula>
    </cfRule>
  </conditionalFormatting>
  <conditionalFormatting sqref="D93">
    <cfRule type="cellIs" priority="139" dxfId="206" operator="equal" stopIfTrue="1">
      <formula>"CW 2130-R11"</formula>
    </cfRule>
    <cfRule type="cellIs" priority="140" dxfId="206" operator="equal" stopIfTrue="1">
      <formula>"CW 3120-R2"</formula>
    </cfRule>
    <cfRule type="cellIs" priority="141" dxfId="206" operator="equal" stopIfTrue="1">
      <formula>"CW 3240-R7"</formula>
    </cfRule>
  </conditionalFormatting>
  <conditionalFormatting sqref="D95:D96">
    <cfRule type="cellIs" priority="136" dxfId="206" operator="equal" stopIfTrue="1">
      <formula>"CW 2130-R11"</formula>
    </cfRule>
    <cfRule type="cellIs" priority="137" dxfId="206" operator="equal" stopIfTrue="1">
      <formula>"CW 3120-R2"</formula>
    </cfRule>
    <cfRule type="cellIs" priority="138" dxfId="206" operator="equal" stopIfTrue="1">
      <formula>"CW 3240-R7"</formula>
    </cfRule>
  </conditionalFormatting>
  <conditionalFormatting sqref="D32">
    <cfRule type="cellIs" priority="133" dxfId="206" operator="equal" stopIfTrue="1">
      <formula>"CW 2130-R11"</formula>
    </cfRule>
    <cfRule type="cellIs" priority="134" dxfId="206" operator="equal" stopIfTrue="1">
      <formula>"CW 3120-R2"</formula>
    </cfRule>
    <cfRule type="cellIs" priority="135" dxfId="206" operator="equal" stopIfTrue="1">
      <formula>"CW 3240-R7"</formula>
    </cfRule>
  </conditionalFormatting>
  <conditionalFormatting sqref="D98">
    <cfRule type="cellIs" priority="130" dxfId="206" operator="equal" stopIfTrue="1">
      <formula>"CW 2130-R11"</formula>
    </cfRule>
    <cfRule type="cellIs" priority="131" dxfId="206" operator="equal" stopIfTrue="1">
      <formula>"CW 3120-R2"</formula>
    </cfRule>
    <cfRule type="cellIs" priority="132" dxfId="206" operator="equal" stopIfTrue="1">
      <formula>"CW 3240-R7"</formula>
    </cfRule>
  </conditionalFormatting>
  <conditionalFormatting sqref="D97">
    <cfRule type="cellIs" priority="127" dxfId="206" operator="equal" stopIfTrue="1">
      <formula>"CW 2130-R11"</formula>
    </cfRule>
    <cfRule type="cellIs" priority="128" dxfId="206" operator="equal" stopIfTrue="1">
      <formula>"CW 3120-R2"</formula>
    </cfRule>
    <cfRule type="cellIs" priority="129" dxfId="206" operator="equal" stopIfTrue="1">
      <formula>"CW 3240-R7"</formula>
    </cfRule>
  </conditionalFormatting>
  <conditionalFormatting sqref="D108">
    <cfRule type="cellIs" priority="124" dxfId="206" operator="equal" stopIfTrue="1">
      <formula>"CW 2130-R11"</formula>
    </cfRule>
    <cfRule type="cellIs" priority="125" dxfId="206" operator="equal" stopIfTrue="1">
      <formula>"CW 3120-R2"</formula>
    </cfRule>
    <cfRule type="cellIs" priority="126" dxfId="206" operator="equal" stopIfTrue="1">
      <formula>"CW 3240-R7"</formula>
    </cfRule>
  </conditionalFormatting>
  <conditionalFormatting sqref="D104">
    <cfRule type="cellIs" priority="121" dxfId="206" operator="equal" stopIfTrue="1">
      <formula>"CW 2130-R11"</formula>
    </cfRule>
    <cfRule type="cellIs" priority="122" dxfId="206" operator="equal" stopIfTrue="1">
      <formula>"CW 3120-R2"</formula>
    </cfRule>
    <cfRule type="cellIs" priority="123" dxfId="206" operator="equal" stopIfTrue="1">
      <formula>"CW 3240-R7"</formula>
    </cfRule>
  </conditionalFormatting>
  <conditionalFormatting sqref="D106">
    <cfRule type="cellIs" priority="118" dxfId="206" operator="equal" stopIfTrue="1">
      <formula>"CW 2130-R11"</formula>
    </cfRule>
    <cfRule type="cellIs" priority="119" dxfId="206" operator="equal" stopIfTrue="1">
      <formula>"CW 3120-R2"</formula>
    </cfRule>
    <cfRule type="cellIs" priority="120" dxfId="206" operator="equal" stopIfTrue="1">
      <formula>"CW 3240-R7"</formula>
    </cfRule>
  </conditionalFormatting>
  <conditionalFormatting sqref="D107">
    <cfRule type="cellIs" priority="115" dxfId="206" operator="equal" stopIfTrue="1">
      <formula>"CW 2130-R11"</formula>
    </cfRule>
    <cfRule type="cellIs" priority="116" dxfId="206" operator="equal" stopIfTrue="1">
      <formula>"CW 3120-R2"</formula>
    </cfRule>
    <cfRule type="cellIs" priority="117" dxfId="206" operator="equal" stopIfTrue="1">
      <formula>"CW 3240-R7"</formula>
    </cfRule>
  </conditionalFormatting>
  <conditionalFormatting sqref="D133">
    <cfRule type="cellIs" priority="112" dxfId="206" operator="equal" stopIfTrue="1">
      <formula>"CW 2130-R11"</formula>
    </cfRule>
    <cfRule type="cellIs" priority="113" dxfId="206" operator="equal" stopIfTrue="1">
      <formula>"CW 3120-R2"</formula>
    </cfRule>
    <cfRule type="cellIs" priority="114" dxfId="206" operator="equal" stopIfTrue="1">
      <formula>"CW 3240-R7"</formula>
    </cfRule>
  </conditionalFormatting>
  <conditionalFormatting sqref="D142">
    <cfRule type="cellIs" priority="109" dxfId="206" operator="equal" stopIfTrue="1">
      <formula>"CW 2130-R11"</formula>
    </cfRule>
    <cfRule type="cellIs" priority="110" dxfId="206" operator="equal" stopIfTrue="1">
      <formula>"CW 3120-R2"</formula>
    </cfRule>
    <cfRule type="cellIs" priority="111" dxfId="206" operator="equal" stopIfTrue="1">
      <formula>"CW 3240-R7"</formula>
    </cfRule>
  </conditionalFormatting>
  <conditionalFormatting sqref="D126">
    <cfRule type="cellIs" priority="106" dxfId="206" operator="equal" stopIfTrue="1">
      <formula>"CW 2130-R11"</formula>
    </cfRule>
    <cfRule type="cellIs" priority="107" dxfId="206" operator="equal" stopIfTrue="1">
      <formula>"CW 3120-R2"</formula>
    </cfRule>
    <cfRule type="cellIs" priority="108" dxfId="206" operator="equal" stopIfTrue="1">
      <formula>"CW 3240-R7"</formula>
    </cfRule>
  </conditionalFormatting>
  <conditionalFormatting sqref="D127">
    <cfRule type="cellIs" priority="103" dxfId="206" operator="equal" stopIfTrue="1">
      <formula>"CW 2130-R11"</formula>
    </cfRule>
    <cfRule type="cellIs" priority="104" dxfId="206" operator="equal" stopIfTrue="1">
      <formula>"CW 3120-R2"</formula>
    </cfRule>
    <cfRule type="cellIs" priority="105" dxfId="206" operator="equal" stopIfTrue="1">
      <formula>"CW 3240-R7"</formula>
    </cfRule>
  </conditionalFormatting>
  <conditionalFormatting sqref="D38">
    <cfRule type="cellIs" priority="100" dxfId="206" operator="equal" stopIfTrue="1">
      <formula>"CW 2130-R11"</formula>
    </cfRule>
    <cfRule type="cellIs" priority="101" dxfId="206" operator="equal" stopIfTrue="1">
      <formula>"CW 3120-R2"</formula>
    </cfRule>
    <cfRule type="cellIs" priority="102" dxfId="206" operator="equal" stopIfTrue="1">
      <formula>"CW 3240-R7"</formula>
    </cfRule>
  </conditionalFormatting>
  <conditionalFormatting sqref="D43">
    <cfRule type="cellIs" priority="97" dxfId="206" operator="equal" stopIfTrue="1">
      <formula>"CW 2130-R11"</formula>
    </cfRule>
    <cfRule type="cellIs" priority="98" dxfId="206" operator="equal" stopIfTrue="1">
      <formula>"CW 3120-R2"</formula>
    </cfRule>
    <cfRule type="cellIs" priority="99" dxfId="206" operator="equal" stopIfTrue="1">
      <formula>"CW 3240-R7"</formula>
    </cfRule>
  </conditionalFormatting>
  <conditionalFormatting sqref="D49">
    <cfRule type="cellIs" priority="94" dxfId="206" operator="equal" stopIfTrue="1">
      <formula>"CW 2130-R11"</formula>
    </cfRule>
    <cfRule type="cellIs" priority="95" dxfId="206" operator="equal" stopIfTrue="1">
      <formula>"CW 3120-R2"</formula>
    </cfRule>
    <cfRule type="cellIs" priority="96" dxfId="206" operator="equal" stopIfTrue="1">
      <formula>"CW 3240-R7"</formula>
    </cfRule>
  </conditionalFormatting>
  <conditionalFormatting sqref="D74">
    <cfRule type="cellIs" priority="91" dxfId="206" operator="equal" stopIfTrue="1">
      <formula>"CW 2130-R11"</formula>
    </cfRule>
    <cfRule type="cellIs" priority="92" dxfId="206" operator="equal" stopIfTrue="1">
      <formula>"CW 3120-R2"</formula>
    </cfRule>
    <cfRule type="cellIs" priority="93" dxfId="206" operator="equal" stopIfTrue="1">
      <formula>"CW 3240-R7"</formula>
    </cfRule>
  </conditionalFormatting>
  <conditionalFormatting sqref="D23">
    <cfRule type="cellIs" priority="88" dxfId="206" operator="equal" stopIfTrue="1">
      <formula>"CW 2130-R11"</formula>
    </cfRule>
    <cfRule type="cellIs" priority="89" dxfId="206" operator="equal" stopIfTrue="1">
      <formula>"CW 3120-R2"</formula>
    </cfRule>
    <cfRule type="cellIs" priority="90" dxfId="206" operator="equal" stopIfTrue="1">
      <formula>"CW 3240-R7"</formula>
    </cfRule>
  </conditionalFormatting>
  <conditionalFormatting sqref="D39">
    <cfRule type="cellIs" priority="85" dxfId="206" operator="equal" stopIfTrue="1">
      <formula>"CW 2130-R11"</formula>
    </cfRule>
    <cfRule type="cellIs" priority="86" dxfId="206" operator="equal" stopIfTrue="1">
      <formula>"CW 3120-R2"</formula>
    </cfRule>
    <cfRule type="cellIs" priority="87" dxfId="206" operator="equal" stopIfTrue="1">
      <formula>"CW 3240-R7"</formula>
    </cfRule>
  </conditionalFormatting>
  <conditionalFormatting sqref="D91">
    <cfRule type="cellIs" priority="82" dxfId="206" operator="equal" stopIfTrue="1">
      <formula>"CW 2130-R11"</formula>
    </cfRule>
    <cfRule type="cellIs" priority="83" dxfId="206" operator="equal" stopIfTrue="1">
      <formula>"CW 3120-R2"</formula>
    </cfRule>
    <cfRule type="cellIs" priority="84" dxfId="206" operator="equal" stopIfTrue="1">
      <formula>"CW 3240-R7"</formula>
    </cfRule>
  </conditionalFormatting>
  <conditionalFormatting sqref="D122">
    <cfRule type="cellIs" priority="79" dxfId="206" operator="equal" stopIfTrue="1">
      <formula>"CW 2130-R11"</formula>
    </cfRule>
    <cfRule type="cellIs" priority="80" dxfId="206" operator="equal" stopIfTrue="1">
      <formula>"CW 3120-R2"</formula>
    </cfRule>
    <cfRule type="cellIs" priority="81" dxfId="206" operator="equal" stopIfTrue="1">
      <formula>"CW 3240-R7"</formula>
    </cfRule>
  </conditionalFormatting>
  <conditionalFormatting sqref="D124">
    <cfRule type="cellIs" priority="76" dxfId="206" operator="equal" stopIfTrue="1">
      <formula>"CW 2130-R11"</formula>
    </cfRule>
    <cfRule type="cellIs" priority="77" dxfId="206" operator="equal" stopIfTrue="1">
      <formula>"CW 3120-R2"</formula>
    </cfRule>
    <cfRule type="cellIs" priority="78" dxfId="206" operator="equal" stopIfTrue="1">
      <formula>"CW 3240-R7"</formula>
    </cfRule>
  </conditionalFormatting>
  <conditionalFormatting sqref="D15">
    <cfRule type="cellIs" priority="70" dxfId="206" operator="equal" stopIfTrue="1">
      <formula>"CW 2130-R11"</formula>
    </cfRule>
    <cfRule type="cellIs" priority="71" dxfId="206" operator="equal" stopIfTrue="1">
      <formula>"CW 3120-R2"</formula>
    </cfRule>
    <cfRule type="cellIs" priority="72" dxfId="206" operator="equal" stopIfTrue="1">
      <formula>"CW 3240-R7"</formula>
    </cfRule>
  </conditionalFormatting>
  <conditionalFormatting sqref="D123">
    <cfRule type="cellIs" priority="73" dxfId="206" operator="equal" stopIfTrue="1">
      <formula>"CW 2130-R11"</formula>
    </cfRule>
    <cfRule type="cellIs" priority="74" dxfId="206" operator="equal" stopIfTrue="1">
      <formula>"CW 3120-R2"</formula>
    </cfRule>
    <cfRule type="cellIs" priority="75" dxfId="206" operator="equal" stopIfTrue="1">
      <formula>"CW 3240-R7"</formula>
    </cfRule>
  </conditionalFormatting>
  <conditionalFormatting sqref="D17:D20">
    <cfRule type="cellIs" priority="67" dxfId="206" operator="equal" stopIfTrue="1">
      <formula>"CW 2130-R11"</formula>
    </cfRule>
    <cfRule type="cellIs" priority="68" dxfId="206" operator="equal" stopIfTrue="1">
      <formula>"CW 3120-R2"</formula>
    </cfRule>
    <cfRule type="cellIs" priority="69" dxfId="206" operator="equal" stopIfTrue="1">
      <formula>"CW 3240-R7"</formula>
    </cfRule>
  </conditionalFormatting>
  <conditionalFormatting sqref="D22">
    <cfRule type="cellIs" priority="64" dxfId="206" operator="equal" stopIfTrue="1">
      <formula>"CW 2130-R11"</formula>
    </cfRule>
    <cfRule type="cellIs" priority="65" dxfId="206" operator="equal" stopIfTrue="1">
      <formula>"CW 3120-R2"</formula>
    </cfRule>
    <cfRule type="cellIs" priority="66" dxfId="206" operator="equal" stopIfTrue="1">
      <formula>"CW 3240-R7"</formula>
    </cfRule>
  </conditionalFormatting>
  <conditionalFormatting sqref="D25">
    <cfRule type="cellIs" priority="61" dxfId="206" operator="equal" stopIfTrue="1">
      <formula>"CW 2130-R11"</formula>
    </cfRule>
    <cfRule type="cellIs" priority="62" dxfId="206" operator="equal" stopIfTrue="1">
      <formula>"CW 3120-R2"</formula>
    </cfRule>
    <cfRule type="cellIs" priority="63" dxfId="206" operator="equal" stopIfTrue="1">
      <formula>"CW 3240-R7"</formula>
    </cfRule>
  </conditionalFormatting>
  <conditionalFormatting sqref="D26">
    <cfRule type="cellIs" priority="58" dxfId="206" operator="equal" stopIfTrue="1">
      <formula>"CW 2130-R11"</formula>
    </cfRule>
    <cfRule type="cellIs" priority="59" dxfId="206" operator="equal" stopIfTrue="1">
      <formula>"CW 3120-R2"</formula>
    </cfRule>
    <cfRule type="cellIs" priority="60" dxfId="206" operator="equal" stopIfTrue="1">
      <formula>"CW 3240-R7"</formula>
    </cfRule>
  </conditionalFormatting>
  <conditionalFormatting sqref="D34">
    <cfRule type="cellIs" priority="55" dxfId="206" operator="equal" stopIfTrue="1">
      <formula>"CW 2130-R11"</formula>
    </cfRule>
    <cfRule type="cellIs" priority="56" dxfId="206" operator="equal" stopIfTrue="1">
      <formula>"CW 3120-R2"</formula>
    </cfRule>
    <cfRule type="cellIs" priority="57" dxfId="206" operator="equal" stopIfTrue="1">
      <formula>"CW 3240-R7"</formula>
    </cfRule>
  </conditionalFormatting>
  <conditionalFormatting sqref="D37">
    <cfRule type="cellIs" priority="52" dxfId="206" operator="equal" stopIfTrue="1">
      <formula>"CW 2130-R11"</formula>
    </cfRule>
    <cfRule type="cellIs" priority="53" dxfId="206" operator="equal" stopIfTrue="1">
      <formula>"CW 3120-R2"</formula>
    </cfRule>
    <cfRule type="cellIs" priority="54" dxfId="206" operator="equal" stopIfTrue="1">
      <formula>"CW 3240-R7"</formula>
    </cfRule>
  </conditionalFormatting>
  <conditionalFormatting sqref="D48">
    <cfRule type="cellIs" priority="49" dxfId="206" operator="equal" stopIfTrue="1">
      <formula>"CW 2130-R11"</formula>
    </cfRule>
    <cfRule type="cellIs" priority="50" dxfId="206" operator="equal" stopIfTrue="1">
      <formula>"CW 3120-R2"</formula>
    </cfRule>
    <cfRule type="cellIs" priority="51" dxfId="206" operator="equal" stopIfTrue="1">
      <formula>"CW 3240-R7"</formula>
    </cfRule>
  </conditionalFormatting>
  <conditionalFormatting sqref="D50">
    <cfRule type="cellIs" priority="46" dxfId="206" operator="equal" stopIfTrue="1">
      <formula>"CW 2130-R11"</formula>
    </cfRule>
    <cfRule type="cellIs" priority="47" dxfId="206" operator="equal" stopIfTrue="1">
      <formula>"CW 3120-R2"</formula>
    </cfRule>
    <cfRule type="cellIs" priority="48" dxfId="206" operator="equal" stopIfTrue="1">
      <formula>"CW 3240-R7"</formula>
    </cfRule>
  </conditionalFormatting>
  <conditionalFormatting sqref="D51">
    <cfRule type="cellIs" priority="43" dxfId="206" operator="equal" stopIfTrue="1">
      <formula>"CW 2130-R11"</formula>
    </cfRule>
    <cfRule type="cellIs" priority="44" dxfId="206" operator="equal" stopIfTrue="1">
      <formula>"CW 3120-R2"</formula>
    </cfRule>
    <cfRule type="cellIs" priority="45" dxfId="206" operator="equal" stopIfTrue="1">
      <formula>"CW 3240-R7"</formula>
    </cfRule>
  </conditionalFormatting>
  <conditionalFormatting sqref="D52">
    <cfRule type="cellIs" priority="40" dxfId="206" operator="equal" stopIfTrue="1">
      <formula>"CW 2130-R11"</formula>
    </cfRule>
    <cfRule type="cellIs" priority="41" dxfId="206" operator="equal" stopIfTrue="1">
      <formula>"CW 3120-R2"</formula>
    </cfRule>
    <cfRule type="cellIs" priority="42" dxfId="206" operator="equal" stopIfTrue="1">
      <formula>"CW 3240-R7"</formula>
    </cfRule>
  </conditionalFormatting>
  <conditionalFormatting sqref="D109">
    <cfRule type="cellIs" priority="37" dxfId="206" operator="equal" stopIfTrue="1">
      <formula>"CW 2130-R11"</formula>
    </cfRule>
    <cfRule type="cellIs" priority="38" dxfId="206" operator="equal" stopIfTrue="1">
      <formula>"CW 3120-R2"</formula>
    </cfRule>
    <cfRule type="cellIs" priority="39" dxfId="206" operator="equal" stopIfTrue="1">
      <formula>"CW 3240-R7"</formula>
    </cfRule>
  </conditionalFormatting>
  <conditionalFormatting sqref="D111:D112">
    <cfRule type="cellIs" priority="34" dxfId="206" operator="equal" stopIfTrue="1">
      <formula>"CW 2130-R11"</formula>
    </cfRule>
    <cfRule type="cellIs" priority="35" dxfId="206" operator="equal" stopIfTrue="1">
      <formula>"CW 3120-R2"</formula>
    </cfRule>
    <cfRule type="cellIs" priority="36" dxfId="206" operator="equal" stopIfTrue="1">
      <formula>"CW 3240-R7"</formula>
    </cfRule>
  </conditionalFormatting>
  <conditionalFormatting sqref="D113">
    <cfRule type="cellIs" priority="31" dxfId="206" operator="equal" stopIfTrue="1">
      <formula>"CW 2130-R11"</formula>
    </cfRule>
    <cfRule type="cellIs" priority="32" dxfId="206" operator="equal" stopIfTrue="1">
      <formula>"CW 3120-R2"</formula>
    </cfRule>
    <cfRule type="cellIs" priority="33" dxfId="206" operator="equal" stopIfTrue="1">
      <formula>"CW 3240-R7"</formula>
    </cfRule>
  </conditionalFormatting>
  <conditionalFormatting sqref="D119">
    <cfRule type="cellIs" priority="28" dxfId="206" operator="equal" stopIfTrue="1">
      <formula>"CW 2130-R11"</formula>
    </cfRule>
    <cfRule type="cellIs" priority="29" dxfId="206" operator="equal" stopIfTrue="1">
      <formula>"CW 3120-R2"</formula>
    </cfRule>
    <cfRule type="cellIs" priority="30" dxfId="206" operator="equal" stopIfTrue="1">
      <formula>"CW 3240-R7"</formula>
    </cfRule>
  </conditionalFormatting>
  <conditionalFormatting sqref="D130">
    <cfRule type="cellIs" priority="25" dxfId="206" operator="equal" stopIfTrue="1">
      <formula>"CW 2130-R11"</formula>
    </cfRule>
    <cfRule type="cellIs" priority="26" dxfId="206" operator="equal" stopIfTrue="1">
      <formula>"CW 3120-R2"</formula>
    </cfRule>
    <cfRule type="cellIs" priority="27" dxfId="206" operator="equal" stopIfTrue="1">
      <formula>"CW 3240-R7"</formula>
    </cfRule>
  </conditionalFormatting>
  <conditionalFormatting sqref="D120">
    <cfRule type="cellIs" priority="22" dxfId="206" operator="equal" stopIfTrue="1">
      <formula>"CW 2130-R11"</formula>
    </cfRule>
    <cfRule type="cellIs" priority="23" dxfId="206" operator="equal" stopIfTrue="1">
      <formula>"CW 3120-R2"</formula>
    </cfRule>
    <cfRule type="cellIs" priority="24" dxfId="206" operator="equal" stopIfTrue="1">
      <formula>"CW 3240-R7"</formula>
    </cfRule>
  </conditionalFormatting>
  <conditionalFormatting sqref="D121">
    <cfRule type="cellIs" priority="19" dxfId="206" operator="equal" stopIfTrue="1">
      <formula>"CW 2130-R11"</formula>
    </cfRule>
    <cfRule type="cellIs" priority="20" dxfId="206" operator="equal" stopIfTrue="1">
      <formula>"CW 3120-R2"</formula>
    </cfRule>
    <cfRule type="cellIs" priority="21" dxfId="206" operator="equal" stopIfTrue="1">
      <formula>"CW 3240-R7"</formula>
    </cfRule>
  </conditionalFormatting>
  <conditionalFormatting sqref="D125">
    <cfRule type="cellIs" priority="16" dxfId="206" operator="equal" stopIfTrue="1">
      <formula>"CW 2130-R11"</formula>
    </cfRule>
    <cfRule type="cellIs" priority="17" dxfId="206" operator="equal" stopIfTrue="1">
      <formula>"CW 3120-R2"</formula>
    </cfRule>
    <cfRule type="cellIs" priority="18" dxfId="206" operator="equal" stopIfTrue="1">
      <formula>"CW 3240-R7"</formula>
    </cfRule>
  </conditionalFormatting>
  <conditionalFormatting sqref="D131">
    <cfRule type="cellIs" priority="13" dxfId="206" operator="equal" stopIfTrue="1">
      <formula>"CW 2130-R11"</formula>
    </cfRule>
    <cfRule type="cellIs" priority="14" dxfId="206" operator="equal" stopIfTrue="1">
      <formula>"CW 3120-R2"</formula>
    </cfRule>
    <cfRule type="cellIs" priority="15" dxfId="206" operator="equal" stopIfTrue="1">
      <formula>"CW 3240-R7"</formula>
    </cfRule>
  </conditionalFormatting>
  <conditionalFormatting sqref="D159">
    <cfRule type="cellIs" priority="7" dxfId="206" operator="equal" stopIfTrue="1">
      <formula>"CW 2130-R11"</formula>
    </cfRule>
    <cfRule type="cellIs" priority="8" dxfId="206" operator="equal" stopIfTrue="1">
      <formula>"CW 3120-R2"</formula>
    </cfRule>
    <cfRule type="cellIs" priority="9" dxfId="206" operator="equal" stopIfTrue="1">
      <formula>"CW 3240-R7"</formula>
    </cfRule>
  </conditionalFormatting>
  <conditionalFormatting sqref="D157">
    <cfRule type="cellIs" priority="10" dxfId="206" operator="equal" stopIfTrue="1">
      <formula>"CW 2130-R11"</formula>
    </cfRule>
    <cfRule type="cellIs" priority="11" dxfId="206" operator="equal" stopIfTrue="1">
      <formula>"CW 3120-R2"</formula>
    </cfRule>
    <cfRule type="cellIs" priority="12" dxfId="206" operator="equal" stopIfTrue="1">
      <formula>"CW 3240-R7"</formula>
    </cfRule>
  </conditionalFormatting>
  <conditionalFormatting sqref="D129">
    <cfRule type="cellIs" priority="4" dxfId="206" operator="equal" stopIfTrue="1">
      <formula>"CW 2130-R11"</formula>
    </cfRule>
    <cfRule type="cellIs" priority="5" dxfId="206" operator="equal" stopIfTrue="1">
      <formula>"CW 3120-R2"</formula>
    </cfRule>
    <cfRule type="cellIs" priority="6" dxfId="206" operator="equal" stopIfTrue="1">
      <formula>"CW 3240-R7"</formula>
    </cfRule>
  </conditionalFormatting>
  <conditionalFormatting sqref="D128">
    <cfRule type="cellIs" priority="1" dxfId="206" operator="equal" stopIfTrue="1">
      <formula>"CW 2130-R11"</formula>
    </cfRule>
    <cfRule type="cellIs" priority="2" dxfId="206" operator="equal" stopIfTrue="1">
      <formula>"CW 3120-R2"</formula>
    </cfRule>
    <cfRule type="cellIs" priority="3" dxfId="206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15 G117 G124:G125 G136 G138 G102:G104 G144 G43 G149 G45 G28 G30 G57 G59:G60 G67 G70 G72:G76 G62:G65 G78 G151 G80:G82 G128:G133 G84:G93 G37:G41 G34 G14:G15 G17:G20 G22:G23 G25:G26 G32 G95:G98 G109 G111:G113 G119 G121 G107 G48:G54 G8:G11 G159 G140:G142 G146:G147 G153:G157">
      <formula1>IF(G115&gt;=0.01,ROUND(G115,2),0.01)</formula1>
    </dataValidation>
    <dataValidation type="custom" allowBlank="1" showInputMessage="1" showErrorMessage="1" error="If you can enter a Unit  Price in this cell, pLease contact the Contract Administrator immediately!" sqref="G116 G150 G35:G36 G126:G127 G137 G134:G135 G139 G152 G13 G118 G16 G21 G29 G27 G31 G110 G108 G33 G44 G46:G47 G58 G55:G56 G61 G69 G71 G83 G24 G122:G123 G42 G120 G106 G79 G114">
      <formula1>"isblank(G3)"</formula1>
    </dataValidation>
    <dataValidation allowBlank="1" showInputMessage="1" showErrorMessage="1" error="If you can enter a Unit  Price in this cell, pLease contact the Contract Administrator immediately!" sqref="G94"/>
  </dataValidations>
  <printOptions/>
  <pageMargins left="0.5" right="0.5" top="0.75" bottom="0.75" header="0.25" footer="0.25"/>
  <pageSetup horizontalDpi="600" verticalDpi="600" orientation="portrait" scale="60" r:id="rId1"/>
  <headerFooter alignWithMargins="0">
    <oddHeader>&amp;LThe City of Winnipeg
Bid Opportunity No. 221-2015 
&amp;XTemplate Version: C420150116-RW&amp;RBid Submission
Page &amp;P+3 of 13</oddHeader>
    <oddFooter xml:space="preserve">&amp;R__________________
Name of Bidder                    </oddFooter>
  </headerFooter>
  <rowBreaks count="5" manualBreakCount="5">
    <brk id="34" min="1" max="7" man="1"/>
    <brk id="67" min="1" max="7" man="1"/>
    <brk id="99" min="1" max="7" man="1"/>
    <brk id="125" min="1" max="7" man="1"/>
    <brk id="15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HP on April 28th
file size 121856</dc:description>
  <cp:lastModifiedBy>System Administrator</cp:lastModifiedBy>
  <cp:lastPrinted>2015-04-28T17:16:55Z</cp:lastPrinted>
  <dcterms:created xsi:type="dcterms:W3CDTF">2000-01-26T18:56:05Z</dcterms:created>
  <dcterms:modified xsi:type="dcterms:W3CDTF">2015-04-28T17:17:30Z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Folder_Number">
    <vt:lpwstr/>
  </property>
  <property fmtid="{D5CDD505-2E9C-101B-9397-08002B2CF9AE}" pid="4" name="Folder_Code">
    <vt:lpwstr/>
  </property>
  <property fmtid="{D5CDD505-2E9C-101B-9397-08002B2CF9AE}" pid="5" name="Folder_Name">
    <vt:lpwstr/>
  </property>
  <property fmtid="{D5CDD505-2E9C-101B-9397-08002B2CF9AE}" pid="6" name="Folder_Description">
    <vt:lpwstr/>
  </property>
  <property fmtid="{D5CDD505-2E9C-101B-9397-08002B2CF9AE}" pid="7" name="/Folder_Name/">
    <vt:lpwstr/>
  </property>
  <property fmtid="{D5CDD505-2E9C-101B-9397-08002B2CF9AE}" pid="8" name="/Folder_Description/">
    <vt:lpwstr/>
  </property>
  <property fmtid="{D5CDD505-2E9C-101B-9397-08002B2CF9AE}" pid="9" name="Folder_Version">
    <vt:lpwstr/>
  </property>
  <property fmtid="{D5CDD505-2E9C-101B-9397-08002B2CF9AE}" pid="10" name="Folder_VersionSeq">
    <vt:lpwstr/>
  </property>
  <property fmtid="{D5CDD505-2E9C-101B-9397-08002B2CF9AE}" pid="11" name="Folder_Manager">
    <vt:lpwstr/>
  </property>
  <property fmtid="{D5CDD505-2E9C-101B-9397-08002B2CF9AE}" pid="12" name="Folder_ManagerDesc">
    <vt:lpwstr/>
  </property>
  <property fmtid="{D5CDD505-2E9C-101B-9397-08002B2CF9AE}" pid="13" name="Folder_Storage">
    <vt:lpwstr/>
  </property>
  <property fmtid="{D5CDD505-2E9C-101B-9397-08002B2CF9AE}" pid="14" name="Folder_StorageDesc">
    <vt:lpwstr/>
  </property>
  <property fmtid="{D5CDD505-2E9C-101B-9397-08002B2CF9AE}" pid="15" name="Folder_Creator">
    <vt:lpwstr/>
  </property>
  <property fmtid="{D5CDD505-2E9C-101B-9397-08002B2CF9AE}" pid="16" name="Folder_CreatorDesc">
    <vt:lpwstr/>
  </property>
  <property fmtid="{D5CDD505-2E9C-101B-9397-08002B2CF9AE}" pid="17" name="Folder_CreateDate">
    <vt:lpwstr/>
  </property>
  <property fmtid="{D5CDD505-2E9C-101B-9397-08002B2CF9AE}" pid="18" name="Folder_Updater">
    <vt:lpwstr/>
  </property>
  <property fmtid="{D5CDD505-2E9C-101B-9397-08002B2CF9AE}" pid="19" name="Folder_UpdaterDesc">
    <vt:lpwstr/>
  </property>
  <property fmtid="{D5CDD505-2E9C-101B-9397-08002B2CF9AE}" pid="20" name="Folder_UpdateDate">
    <vt:lpwstr/>
  </property>
  <property fmtid="{D5CDD505-2E9C-101B-9397-08002B2CF9AE}" pid="21" name="Document_Number">
    <vt:lpwstr/>
  </property>
  <property fmtid="{D5CDD505-2E9C-101B-9397-08002B2CF9AE}" pid="22" name="Document_Name">
    <vt:lpwstr/>
  </property>
  <property fmtid="{D5CDD505-2E9C-101B-9397-08002B2CF9AE}" pid="23" name="Document_FileName">
    <vt:lpwstr/>
  </property>
  <property fmtid="{D5CDD505-2E9C-101B-9397-08002B2CF9AE}" pid="24" name="Document_Version">
    <vt:lpwstr/>
  </property>
  <property fmtid="{D5CDD505-2E9C-101B-9397-08002B2CF9AE}" pid="25" name="Document_VersionSeq">
    <vt:lpwstr/>
  </property>
  <property fmtid="{D5CDD505-2E9C-101B-9397-08002B2CF9AE}" pid="26" name="Document_Creator">
    <vt:lpwstr/>
  </property>
  <property fmtid="{D5CDD505-2E9C-101B-9397-08002B2CF9AE}" pid="27" name="Document_CreatorDesc">
    <vt:lpwstr/>
  </property>
  <property fmtid="{D5CDD505-2E9C-101B-9397-08002B2CF9AE}" pid="28" name="Document_CreateDate">
    <vt:lpwstr/>
  </property>
  <property fmtid="{D5CDD505-2E9C-101B-9397-08002B2CF9AE}" pid="29" name="Document_Updater">
    <vt:lpwstr/>
  </property>
  <property fmtid="{D5CDD505-2E9C-101B-9397-08002B2CF9AE}" pid="30" name="Document_UpdaterDesc">
    <vt:lpwstr/>
  </property>
  <property fmtid="{D5CDD505-2E9C-101B-9397-08002B2CF9AE}" pid="31" name="Document_UpdateDate">
    <vt:lpwstr/>
  </property>
  <property fmtid="{D5CDD505-2E9C-101B-9397-08002B2CF9AE}" pid="32" name="Document_Size">
    <vt:lpwstr/>
  </property>
  <property fmtid="{D5CDD505-2E9C-101B-9397-08002B2CF9AE}" pid="33" name="Document_Storage">
    <vt:lpwstr/>
  </property>
  <property fmtid="{D5CDD505-2E9C-101B-9397-08002B2CF9AE}" pid="34" name="Document_StorageDesc">
    <vt:lpwstr/>
  </property>
  <property fmtid="{D5CDD505-2E9C-101B-9397-08002B2CF9AE}" pid="35" name="Document_Department">
    <vt:lpwstr/>
  </property>
  <property fmtid="{D5CDD505-2E9C-101B-9397-08002B2CF9AE}" pid="36" name="Document_DepartmentDesc">
    <vt:lpwstr/>
  </property>
  <property fmtid="{D5CDD505-2E9C-101B-9397-08002B2CF9AE}" pid="37" name="_AdHocReviewCycleID">
    <vt:i4>-1562599687</vt:i4>
  </property>
  <property fmtid="{D5CDD505-2E9C-101B-9397-08002B2CF9AE}" pid="38" name="_NewReviewCycle">
    <vt:lpwstr/>
  </property>
  <property fmtid="{D5CDD505-2E9C-101B-9397-08002B2CF9AE}" pid="39" name="_EmailSubject">
    <vt:lpwstr>Bid Opp 221-2015, Form - B for review</vt:lpwstr>
  </property>
  <property fmtid="{D5CDD505-2E9C-101B-9397-08002B2CF9AE}" pid="40" name="_AuthorEmail">
    <vt:lpwstr>HPheifer@winnipeg.ca</vt:lpwstr>
  </property>
  <property fmtid="{D5CDD505-2E9C-101B-9397-08002B2CF9AE}" pid="41" name="_AuthorEmailDisplayName">
    <vt:lpwstr>Pheifer, Henly</vt:lpwstr>
  </property>
  <property fmtid="{D5CDD505-2E9C-101B-9397-08002B2CF9AE}" pid="42" name="_ReviewingToolsShownOnce">
    <vt:lpwstr/>
  </property>
</Properties>
</file>