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4240" windowHeight="670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PRICES'!$B$6:$H$171</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PRICES'!$B$1:$IV$166</definedName>
    <definedName name="XITEMS">'FORM B - PRICES'!$B$6:$IV$166</definedName>
  </definedNames>
  <calcPr fullCalcOnLoad="1" fullPrecision="0"/>
</workbook>
</file>

<file path=xl/comments2.xml><?xml version="1.0" encoding="utf-8"?>
<comments xmlns="http://schemas.openxmlformats.org/spreadsheetml/2006/main">
  <authors>
    <author>Pheifer, Henly</author>
  </authors>
  <commentList>
    <comment ref="H167" authorId="0">
      <text>
        <r>
          <rPr>
            <sz val="9"/>
            <rFont val="Tahoma"/>
            <family val="2"/>
          </rPr>
          <t xml:space="preserve">Delete the summary if there is only one section 
</t>
        </r>
      </text>
    </comment>
  </commentList>
</comments>
</file>

<file path=xl/sharedStrings.xml><?xml version="1.0" encoding="utf-8"?>
<sst xmlns="http://schemas.openxmlformats.org/spreadsheetml/2006/main" count="706" uniqueCount="333">
  <si>
    <t>FORM B: PRICES</t>
  </si>
  <si>
    <t>UNIT PRICES</t>
  </si>
  <si>
    <t/>
  </si>
  <si>
    <t>ITEM</t>
  </si>
  <si>
    <t>DESCRIPTION</t>
  </si>
  <si>
    <t>SPEC.</t>
  </si>
  <si>
    <t>UNIT</t>
  </si>
  <si>
    <t>APPROX.</t>
  </si>
  <si>
    <t>UNIT PRICE</t>
  </si>
  <si>
    <t>AMOUNT</t>
  </si>
  <si>
    <t>REF.</t>
  </si>
  <si>
    <t>QUANTITY</t>
  </si>
  <si>
    <t>A</t>
  </si>
  <si>
    <t>B</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</si>
  <si>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</si>
  <si>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</si>
  <si>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</si>
  <si>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</si>
  <si>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</si>
  <si>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</si>
  <si>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</si>
  <si>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</si>
  <si>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</si>
  <si>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</si>
  <si>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</si>
  <si>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</si>
  <si>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</si>
  <si>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</si>
  <si>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</si>
  <si>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</si>
  <si>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</si>
  <si>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</si>
  <si>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</si>
  <si>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A.2</t>
  </si>
  <si>
    <t>m²</t>
  </si>
  <si>
    <t>i)</t>
  </si>
  <si>
    <t>tonne</t>
  </si>
  <si>
    <t>A012</t>
  </si>
  <si>
    <t>Grading of Boulevards</t>
  </si>
  <si>
    <t>each</t>
  </si>
  <si>
    <t>ii)</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</si>
  <si>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</si>
  <si>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</si>
  <si>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</si>
  <si>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</si>
  <si>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</si>
  <si>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</si>
  <si>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</si>
  <si>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</si>
  <si>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</si>
  <si>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</si>
  <si>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</si>
  <si>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</si>
  <si>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</si>
  <si>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Main Line Paving</t>
  </si>
  <si>
    <t>C001</t>
  </si>
  <si>
    <t>Concrete Pavements, Median Slabs, Bull-noses, and Safety Medians</t>
  </si>
  <si>
    <t>D006</t>
  </si>
  <si>
    <t xml:space="preserve">Reflective Crack Maintenance </t>
  </si>
  <si>
    <t>E028</t>
  </si>
  <si>
    <t>E029</t>
  </si>
  <si>
    <t xml:space="preserve">AP-009 - Barrier Curb and Gutter Inlet Cover </t>
  </si>
  <si>
    <t>F001</t>
  </si>
  <si>
    <t>F003</t>
  </si>
  <si>
    <t>F005</t>
  </si>
  <si>
    <t>iv)</t>
  </si>
  <si>
    <t>G001</t>
  </si>
  <si>
    <t>Sodding</t>
  </si>
  <si>
    <t>G003</t>
  </si>
  <si>
    <t>v)</t>
  </si>
  <si>
    <t>B.1</t>
  </si>
  <si>
    <t>B.2</t>
  </si>
  <si>
    <t>B.3</t>
  </si>
  <si>
    <t>B.4</t>
  </si>
  <si>
    <t>B.5</t>
  </si>
  <si>
    <t>B.6</t>
  </si>
  <si>
    <t>B.7</t>
  </si>
  <si>
    <t>B.8</t>
  </si>
  <si>
    <t>B.9</t>
  </si>
  <si>
    <t>B.10</t>
  </si>
  <si>
    <t>B.11</t>
  </si>
  <si>
    <t>B.12</t>
  </si>
  <si>
    <t>B.13</t>
  </si>
  <si>
    <t>Tie-ins and Approaches</t>
  </si>
  <si>
    <t>F009</t>
  </si>
  <si>
    <t>F011</t>
  </si>
  <si>
    <t>C019</t>
  </si>
  <si>
    <t>Concrete Pavements for Early Opening</t>
  </si>
  <si>
    <t>C026</t>
  </si>
  <si>
    <t>E023</t>
  </si>
  <si>
    <t>E024</t>
  </si>
  <si>
    <t>AP-004 - Standard Frame for Manhole and Catch Basin</t>
  </si>
  <si>
    <t>E025</t>
  </si>
  <si>
    <t>AP-005 - Standard Solid Cover for Standard Frame</t>
  </si>
  <si>
    <t>AP-008 - Barrier Curb and Gutter Inlet Frame and Box</t>
  </si>
  <si>
    <t>Adjustment of Catch Basins / Manholes Frames</t>
  </si>
  <si>
    <t>Lifter Rings</t>
  </si>
  <si>
    <t>Adjustment of Valve Boxes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</si>
  <si>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</si>
  <si>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</si>
  <si>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</si>
  <si>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</si>
  <si>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</si>
  <si>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</si>
  <si>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</si>
  <si>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</si>
  <si>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</si>
  <si>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</si>
  <si>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</si>
  <si>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</si>
  <si>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</si>
  <si>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</si>
  <si>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</si>
  <si>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</si>
  <si>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</si>
  <si>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</si>
  <si>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</si>
  <si>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A.3</t>
  </si>
  <si>
    <t>A.4</t>
  </si>
  <si>
    <t>A.5</t>
  </si>
  <si>
    <t>A.6</t>
  </si>
  <si>
    <t>A.7</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</si>
  <si>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</si>
  <si>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</si>
  <si>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</si>
  <si>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</si>
  <si>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</si>
  <si>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</si>
  <si>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</si>
  <si>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</si>
  <si>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</si>
  <si>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</si>
  <si>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</si>
  <si>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</si>
  <si>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</si>
  <si>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</si>
  <si>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</si>
  <si>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</si>
  <si>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</si>
  <si>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</si>
  <si>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</si>
  <si>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</si>
  <si>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</si>
  <si>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Barrier (150 mm reveal ht, Dowelled)</t>
  </si>
  <si>
    <t>SD-205,
SD-206A</t>
  </si>
  <si>
    <t>B156rl</t>
  </si>
  <si>
    <t>Less than 3 m</t>
  </si>
  <si>
    <t>B157rl</t>
  </si>
  <si>
    <t>3 m to 30 m</t>
  </si>
  <si>
    <t>B167rl</t>
  </si>
  <si>
    <t>Modified Barrier (150 mm reveal ht, Dowelled)</t>
  </si>
  <si>
    <t>SD-203B</t>
  </si>
  <si>
    <t>B214rl</t>
  </si>
  <si>
    <t>Curb Ramp (8-12 mm reveal ht, Monolithic)</t>
  </si>
  <si>
    <t>SD-229C,D</t>
  </si>
  <si>
    <t>B200</t>
  </si>
  <si>
    <t>A.13</t>
  </si>
  <si>
    <t>Planing of Pavement</t>
  </si>
  <si>
    <t>B219</t>
  </si>
  <si>
    <t>A.14</t>
  </si>
  <si>
    <t>Detectable Warning Surface Tiles</t>
  </si>
  <si>
    <t>A.15</t>
  </si>
  <si>
    <t>A.16</t>
  </si>
  <si>
    <t>A.17</t>
  </si>
  <si>
    <t>Type IA</t>
  </si>
  <si>
    <t>A.18</t>
  </si>
  <si>
    <t>CW 3250-R7</t>
  </si>
  <si>
    <t>A.19</t>
  </si>
  <si>
    <t>CW 2130-R12</t>
  </si>
  <si>
    <t>A.20</t>
  </si>
  <si>
    <t>A.21</t>
  </si>
  <si>
    <t>Replacing Existing Manhole and Catch Basin  Frames &amp; Covers</t>
  </si>
  <si>
    <t>A.22</t>
  </si>
  <si>
    <t>A.23</t>
  </si>
  <si>
    <t>E050</t>
  </si>
  <si>
    <t>A.24</t>
  </si>
  <si>
    <t>Abandoning Existing Drainage Inlets</t>
  </si>
  <si>
    <t>A.25</t>
  </si>
  <si>
    <t>A.26</t>
  </si>
  <si>
    <t>CW 3210-R7</t>
  </si>
  <si>
    <t>A.27</t>
  </si>
  <si>
    <t>A.28</t>
  </si>
  <si>
    <t>51 mm</t>
  </si>
  <si>
    <t>A.29</t>
  </si>
  <si>
    <t>A.30</t>
  </si>
  <si>
    <t>A.31</t>
  </si>
  <si>
    <t>A.32</t>
  </si>
  <si>
    <t>CW 3510-R9</t>
  </si>
  <si>
    <t>G002</t>
  </si>
  <si>
    <t xml:space="preserve"> width &lt; 600 mm</t>
  </si>
  <si>
    <t xml:space="preserve"> width &gt; or = 600 mm</t>
  </si>
  <si>
    <t>Monolithic Curb and Sidewalk</t>
  </si>
  <si>
    <t>SD-228B</t>
  </si>
  <si>
    <t>B.14</t>
  </si>
  <si>
    <t>B.15</t>
  </si>
  <si>
    <t>B.16</t>
  </si>
  <si>
    <t>B.17</t>
  </si>
  <si>
    <t>B.18</t>
  </si>
  <si>
    <t>B.19</t>
  </si>
  <si>
    <t>B.20</t>
  </si>
  <si>
    <t>B.21</t>
  </si>
  <si>
    <t>B.22</t>
  </si>
  <si>
    <t>B.23</t>
  </si>
  <si>
    <t>B.24</t>
  </si>
  <si>
    <t>B.25</t>
  </si>
  <si>
    <t>B.26</t>
  </si>
  <si>
    <t>B.27</t>
  </si>
  <si>
    <t>B.28</t>
  </si>
  <si>
    <t>B.29</t>
  </si>
  <si>
    <t>B.30</t>
  </si>
  <si>
    <t>E11</t>
  </si>
  <si>
    <t>B100r</t>
  </si>
  <si>
    <t>Miscellaneous Concrete Slab Removal</t>
  </si>
  <si>
    <t>B104r</t>
  </si>
  <si>
    <t>E006</t>
  </si>
  <si>
    <t xml:space="preserve">Catch Pit </t>
  </si>
  <si>
    <t>E007</t>
  </si>
  <si>
    <t>SD-023</t>
  </si>
  <si>
    <t>E012</t>
  </si>
  <si>
    <t>Drainage Connection Pipe</t>
  </si>
  <si>
    <t>E034</t>
  </si>
  <si>
    <t>Connecting to Existing Catch Basin</t>
  </si>
  <si>
    <t>E035</t>
  </si>
  <si>
    <t>200 mm Concrete Pavement (Reinforced)</t>
  </si>
  <si>
    <t>200 mm Concrete Pavement (Type A)</t>
  </si>
  <si>
    <t>200 mm Concrete Pavement (Type B)</t>
  </si>
  <si>
    <t>200 mm Concrete Pavement (Type C)</t>
  </si>
  <si>
    <t>200 mm Concrete Pavement (Type D)</t>
  </si>
  <si>
    <t>B126r</t>
  </si>
  <si>
    <t>Concrete Curb Removal</t>
  </si>
  <si>
    <t>B127r</t>
  </si>
  <si>
    <t>Barrier Separate</t>
  </si>
  <si>
    <t>B158rl</t>
  </si>
  <si>
    <t xml:space="preserve">c) </t>
  </si>
  <si>
    <t xml:space="preserve"> Greater than 30 m</t>
  </si>
  <si>
    <t>H</t>
  </si>
  <si>
    <t>(SEE B9)</t>
  </si>
  <si>
    <t>MARYLAND STREET REHABILITATION - BROADWAY TO PORTAGE AVENUE</t>
  </si>
  <si>
    <t>B034-24</t>
  </si>
  <si>
    <t>Slab Replacement - Early Opening (24 hour)</t>
  </si>
  <si>
    <t xml:space="preserve">CW 3230-R8
</t>
  </si>
  <si>
    <t>B041-24</t>
  </si>
  <si>
    <t>B047-24</t>
  </si>
  <si>
    <t>Partial Slab Patches - Early Opening (24 hour)</t>
  </si>
  <si>
    <t>B056-24</t>
  </si>
  <si>
    <t>B057-24</t>
  </si>
  <si>
    <t>B058-24</t>
  </si>
  <si>
    <t>B059-24</t>
  </si>
  <si>
    <t>B093A</t>
  </si>
  <si>
    <t>Partial Depth Planing of Existing Joints</t>
  </si>
  <si>
    <t>E16</t>
  </si>
  <si>
    <t xml:space="preserve">Pays for planing component where partial depth patching cannot be completed. </t>
  </si>
  <si>
    <t>B093B</t>
  </si>
  <si>
    <t>Asphalt Patching of Partial Depth Joints</t>
  </si>
  <si>
    <t>B106r</t>
  </si>
  <si>
    <t>^ Integral or Separate</t>
  </si>
  <si>
    <t>^ reveal height, add "Slip Form Paving" if specified</t>
  </si>
  <si>
    <t>^ reveal height, type &amp; reference to Standard Detail</t>
  </si>
  <si>
    <t>B184rlA</t>
  </si>
  <si>
    <t>B190</t>
  </si>
  <si>
    <t xml:space="preserve">Construction of Asphaltic Concrete Overlay </t>
  </si>
  <si>
    <t xml:space="preserve">CW 3410-R11 </t>
  </si>
  <si>
    <t>B191</t>
  </si>
  <si>
    <t>B193</t>
  </si>
  <si>
    <t>B194</t>
  </si>
  <si>
    <t>B195</t>
  </si>
  <si>
    <t xml:space="preserve">CW 3450-R6 </t>
  </si>
  <si>
    <t>B202</t>
  </si>
  <si>
    <t>50 - 100 mm Depth (Asphalt)</t>
  </si>
  <si>
    <t>CW 3326-R3</t>
  </si>
  <si>
    <t>Directional Bar Tiles</t>
  </si>
  <si>
    <t>305 mm x 610 mm Tiles</t>
  </si>
  <si>
    <t>ea</t>
  </si>
  <si>
    <t>CW 3310-R17</t>
  </si>
  <si>
    <t>C015</t>
  </si>
  <si>
    <t>Construction of Monolithic Concrete Median Slabs</t>
  </si>
  <si>
    <t>SD-226A</t>
  </si>
  <si>
    <t>C017</t>
  </si>
  <si>
    <t>Construction of Monolithic Curb and 100 mm Sidewalk</t>
  </si>
  <si>
    <t>Construction of Monolithic Curb and 100 mm Sidewalk with Block-outs for Interlocking Paving Stones (full-width sidewalk)</t>
  </si>
  <si>
    <t>Construction of Monolithic Curb and 100 mm Sidewalk with Block-outs for Interlocking Paving Stones (bus stop/bike lane bypass)</t>
  </si>
  <si>
    <t>C018</t>
  </si>
  <si>
    <t>Construction of Monolithic Concrete Bull-noses</t>
  </si>
  <si>
    <t>SD-227C</t>
  </si>
  <si>
    <t>C054A</t>
  </si>
  <si>
    <t>Interlocking Paving Stones</t>
  </si>
  <si>
    <t>Holland Stone - Charcoal</t>
  </si>
  <si>
    <t>Holland Stone - Blue</t>
  </si>
  <si>
    <t>E007A</t>
  </si>
  <si>
    <t xml:space="preserve">Remove and Replace Existing Catch Basin  </t>
  </si>
  <si>
    <t>E007B</t>
  </si>
  <si>
    <t>SD-024</t>
  </si>
  <si>
    <t>E017</t>
  </si>
  <si>
    <t>Sewer Repair - Up to 3.0 Meters Long</t>
  </si>
  <si>
    <t xml:space="preserve">3.25.1 (Video Inspections) – 
“ Perform video inspection of sewers in accordance with CW 2145 except for Sections 3.18, 3.19,
3.21 and 3.22 and their associated payment clauses which do not apply to sewer repairs and
new sewer installations.”  (See A021A)
</t>
  </si>
  <si>
    <t>E018</t>
  </si>
  <si>
    <t xml:space="preserve">^ specify diameter </t>
  </si>
  <si>
    <t>E019</t>
  </si>
  <si>
    <t>MA20014413</t>
  </si>
  <si>
    <t xml:space="preserve">450 mm </t>
  </si>
  <si>
    <t>Class 2 Backfill</t>
  </si>
  <si>
    <t>E022A</t>
  </si>
  <si>
    <t>CW2145-R3</t>
  </si>
  <si>
    <t>E022B</t>
  </si>
  <si>
    <t xml:space="preserve">^ specify size and type of sewer </t>
  </si>
  <si>
    <t>450 mm, Clay CS</t>
  </si>
  <si>
    <t>Sewer Inspection (following repair)</t>
  </si>
  <si>
    <t>E026</t>
  </si>
  <si>
    <t>AP-006 - Standard Grated Cover for Standard Frame</t>
  </si>
  <si>
    <t xml:space="preserve">^ specify size </t>
  </si>
  <si>
    <t>250 mm Drainage Connection Pipe</t>
  </si>
  <si>
    <t>E050A</t>
  </si>
  <si>
    <t>Catch Basin Cleaning</t>
  </si>
  <si>
    <t>CW 2140-R3</t>
  </si>
  <si>
    <t xml:space="preserve">See CW 1120-R1 Section 3.8 </t>
  </si>
  <si>
    <t>F004</t>
  </si>
  <si>
    <t>38 mm</t>
  </si>
  <si>
    <t>G005</t>
  </si>
  <si>
    <t>Salt Tolerant Grass Seeding</t>
  </si>
  <si>
    <t xml:space="preserve">Include for Regional &amp; Collector boulevards, medians, etc. </t>
  </si>
  <si>
    <t>Black Granite Mulch</t>
  </si>
  <si>
    <t>MARYLAND STREET MILL &amp; FILL - PORTAGE AVENUE TO ELLICE AVENUE</t>
  </si>
  <si>
    <t>CW 3110-R19</t>
  </si>
  <si>
    <t xml:space="preserve"> </t>
  </si>
  <si>
    <t>^  specify either 24 or 72 hour, add "Slip Form Paving" if specified</t>
  </si>
  <si>
    <t>Construction of 200 mm Concrete Pavement for Early Opening 24 (Reinforced)</t>
  </si>
  <si>
    <t>A.1</t>
  </si>
  <si>
    <t>Tree Removal</t>
  </si>
  <si>
    <t>E10</t>
  </si>
  <si>
    <t>CW 3010-R4, E12</t>
  </si>
  <si>
    <t>E13</t>
  </si>
  <si>
    <t>E14</t>
  </si>
  <si>
    <t>CW 3330-R5, E15</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</si>
</sst>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77">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sz val="9"/>
      <name val="Tahoma"/>
      <family val="2"/>
    </font>
    <font>
      <strike/>
      <sz val="10"/>
      <color indexed="8"/>
      <name val="MS Sans Serif"/>
      <family val="2"/>
    </font>
    <font>
      <sz val="10"/>
      <color indexed="10"/>
      <name val="MS Sans Serif"/>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strike/>
      <sz val="10"/>
      <color theme="1"/>
      <name val="MS Sans Serif"/>
      <family val="2"/>
    </font>
    <font>
      <sz val="10"/>
      <color rgb="FFFF0000"/>
      <name val="MS Sans Serif"/>
      <family val="2"/>
    </font>
    <font>
      <sz val="12"/>
      <color rgb="FFFF0000"/>
      <name val="Arial"/>
      <family val="2"/>
    </font>
    <font>
      <b/>
      <sz val="12"/>
      <color theme="1"/>
      <name val="Arial"/>
      <family val="2"/>
    </font>
    <font>
      <b/>
      <sz val="8"/>
      <name val="Arial"/>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57">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right style="thin"/>
      <top>
        <color indexed="63"/>
      </top>
      <bottom style="double"/>
    </border>
    <border>
      <left style="thin"/>
      <right style="thin"/>
      <top style="double"/>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3" borderId="0" applyNumberFormat="0" applyBorder="0" applyAlignment="0" applyProtection="0"/>
    <xf numFmtId="0" fontId="43" fillId="4" borderId="0" applyNumberFormat="0" applyBorder="0" applyAlignment="0" applyProtection="0"/>
    <xf numFmtId="0" fontId="53" fillId="5" borderId="0" applyNumberFormat="0" applyBorder="0" applyAlignment="0" applyProtection="0"/>
    <xf numFmtId="0" fontId="43" fillId="6" borderId="0" applyNumberFormat="0" applyBorder="0" applyAlignment="0" applyProtection="0"/>
    <xf numFmtId="0" fontId="53" fillId="7" borderId="0" applyNumberFormat="0" applyBorder="0" applyAlignment="0" applyProtection="0"/>
    <xf numFmtId="0" fontId="43" fillId="8" borderId="0" applyNumberFormat="0" applyBorder="0" applyAlignment="0" applyProtection="0"/>
    <xf numFmtId="0" fontId="53" fillId="9" borderId="0" applyNumberFormat="0" applyBorder="0" applyAlignment="0" applyProtection="0"/>
    <xf numFmtId="0" fontId="43" fillId="10" borderId="0" applyNumberFormat="0" applyBorder="0" applyAlignment="0" applyProtection="0"/>
    <xf numFmtId="0" fontId="53" fillId="11" borderId="0" applyNumberFormat="0" applyBorder="0" applyAlignment="0" applyProtection="0"/>
    <xf numFmtId="0" fontId="43" fillId="12" borderId="0" applyNumberFormat="0" applyBorder="0" applyAlignment="0" applyProtection="0"/>
    <xf numFmtId="0" fontId="53" fillId="13" borderId="0" applyNumberFormat="0" applyBorder="0" applyAlignment="0" applyProtection="0"/>
    <xf numFmtId="0" fontId="43" fillId="14" borderId="0" applyNumberFormat="0" applyBorder="0" applyAlignment="0" applyProtection="0"/>
    <xf numFmtId="0" fontId="53" fillId="15" borderId="0" applyNumberFormat="0" applyBorder="0" applyAlignment="0" applyProtection="0"/>
    <xf numFmtId="0" fontId="43" fillId="16" borderId="0" applyNumberFormat="0" applyBorder="0" applyAlignment="0" applyProtection="0"/>
    <xf numFmtId="0" fontId="53" fillId="17" borderId="0" applyNumberFormat="0" applyBorder="0" applyAlignment="0" applyProtection="0"/>
    <xf numFmtId="0" fontId="43" fillId="18" borderId="0" applyNumberFormat="0" applyBorder="0" applyAlignment="0" applyProtection="0"/>
    <xf numFmtId="0" fontId="53" fillId="19" borderId="0" applyNumberFormat="0" applyBorder="0" applyAlignment="0" applyProtection="0"/>
    <xf numFmtId="0" fontId="43" fillId="20" borderId="0" applyNumberFormat="0" applyBorder="0" applyAlignment="0" applyProtection="0"/>
    <xf numFmtId="0" fontId="53" fillId="21" borderId="0" applyNumberFormat="0" applyBorder="0" applyAlignment="0" applyProtection="0"/>
    <xf numFmtId="0" fontId="43" fillId="10" borderId="0" applyNumberFormat="0" applyBorder="0" applyAlignment="0" applyProtection="0"/>
    <xf numFmtId="0" fontId="53" fillId="22" borderId="0" applyNumberFormat="0" applyBorder="0" applyAlignment="0" applyProtection="0"/>
    <xf numFmtId="0" fontId="43" fillId="16" borderId="0" applyNumberFormat="0" applyBorder="0" applyAlignment="0" applyProtection="0"/>
    <xf numFmtId="0" fontId="53" fillId="23" borderId="0" applyNumberFormat="0" applyBorder="0" applyAlignment="0" applyProtection="0"/>
    <xf numFmtId="0" fontId="43" fillId="24" borderId="0" applyNumberFormat="0" applyBorder="0" applyAlignment="0" applyProtection="0"/>
    <xf numFmtId="0" fontId="54" fillId="25" borderId="0" applyNumberFormat="0" applyBorder="0" applyAlignment="0" applyProtection="0"/>
    <xf numFmtId="0" fontId="42" fillId="26" borderId="0" applyNumberFormat="0" applyBorder="0" applyAlignment="0" applyProtection="0"/>
    <xf numFmtId="0" fontId="54" fillId="27" borderId="0" applyNumberFormat="0" applyBorder="0" applyAlignment="0" applyProtection="0"/>
    <xf numFmtId="0" fontId="42" fillId="18" borderId="0" applyNumberFormat="0" applyBorder="0" applyAlignment="0" applyProtection="0"/>
    <xf numFmtId="0" fontId="54" fillId="28" borderId="0" applyNumberFormat="0" applyBorder="0" applyAlignment="0" applyProtection="0"/>
    <xf numFmtId="0" fontId="42" fillId="20" borderId="0" applyNumberFormat="0" applyBorder="0" applyAlignment="0" applyProtection="0"/>
    <xf numFmtId="0" fontId="54" fillId="29" borderId="0" applyNumberFormat="0" applyBorder="0" applyAlignment="0" applyProtection="0"/>
    <xf numFmtId="0" fontId="42" fillId="30" borderId="0" applyNumberFormat="0" applyBorder="0" applyAlignment="0" applyProtection="0"/>
    <xf numFmtId="0" fontId="54" fillId="31" borderId="0" applyNumberFormat="0" applyBorder="0" applyAlignment="0" applyProtection="0"/>
    <xf numFmtId="0" fontId="42" fillId="32" borderId="0" applyNumberFormat="0" applyBorder="0" applyAlignment="0" applyProtection="0"/>
    <xf numFmtId="0" fontId="54" fillId="33" borderId="0" applyNumberFormat="0" applyBorder="0" applyAlignment="0" applyProtection="0"/>
    <xf numFmtId="0" fontId="42" fillId="34" borderId="0" applyNumberFormat="0" applyBorder="0" applyAlignment="0" applyProtection="0"/>
    <xf numFmtId="0" fontId="54" fillId="35" borderId="0" applyNumberFormat="0" applyBorder="0" applyAlignment="0" applyProtection="0"/>
    <xf numFmtId="0" fontId="42" fillId="36" borderId="0" applyNumberFormat="0" applyBorder="0" applyAlignment="0" applyProtection="0"/>
    <xf numFmtId="0" fontId="54" fillId="37" borderId="0" applyNumberFormat="0" applyBorder="0" applyAlignment="0" applyProtection="0"/>
    <xf numFmtId="0" fontId="42" fillId="38" borderId="0" applyNumberFormat="0" applyBorder="0" applyAlignment="0" applyProtection="0"/>
    <xf numFmtId="0" fontId="54" fillId="39" borderId="0" applyNumberFormat="0" applyBorder="0" applyAlignment="0" applyProtection="0"/>
    <xf numFmtId="0" fontId="42" fillId="40" borderId="0" applyNumberFormat="0" applyBorder="0" applyAlignment="0" applyProtection="0"/>
    <xf numFmtId="0" fontId="54" fillId="41" borderId="0" applyNumberFormat="0" applyBorder="0" applyAlignment="0" applyProtection="0"/>
    <xf numFmtId="0" fontId="42" fillId="30" borderId="0" applyNumberFormat="0" applyBorder="0" applyAlignment="0" applyProtection="0"/>
    <xf numFmtId="0" fontId="54" fillId="42" borderId="0" applyNumberFormat="0" applyBorder="0" applyAlignment="0" applyProtection="0"/>
    <xf numFmtId="0" fontId="42" fillId="32" borderId="0" applyNumberFormat="0" applyBorder="0" applyAlignment="0" applyProtection="0"/>
    <xf numFmtId="0" fontId="54" fillId="43" borderId="0" applyNumberFormat="0" applyBorder="0" applyAlignment="0" applyProtection="0"/>
    <xf numFmtId="0" fontId="42" fillId="44" borderId="0" applyNumberFormat="0" applyBorder="0" applyAlignment="0" applyProtection="0"/>
    <xf numFmtId="0" fontId="55"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6" fillId="46" borderId="5" applyNumberFormat="0" applyAlignment="0" applyProtection="0"/>
    <xf numFmtId="0" fontId="36" fillId="47" borderId="6" applyNumberFormat="0" applyAlignment="0" applyProtection="0"/>
    <xf numFmtId="0" fontId="57"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8"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9" fillId="50" borderId="0" applyNumberFormat="0" applyBorder="0" applyAlignment="0" applyProtection="0"/>
    <xf numFmtId="0" fontId="31" fillId="8" borderId="0" applyNumberFormat="0" applyBorder="0" applyAlignment="0" applyProtection="0"/>
    <xf numFmtId="0" fontId="60" fillId="0" borderId="9" applyNumberFormat="0" applyFill="0" applyAlignment="0" applyProtection="0"/>
    <xf numFmtId="0" fontId="28" fillId="0" borderId="10" applyNumberFormat="0" applyFill="0" applyAlignment="0" applyProtection="0"/>
    <xf numFmtId="0" fontId="61" fillId="0" borderId="11" applyNumberFormat="0" applyFill="0" applyAlignment="0" applyProtection="0"/>
    <xf numFmtId="0" fontId="29" fillId="0" borderId="12" applyNumberFormat="0" applyFill="0" applyAlignment="0" applyProtection="0"/>
    <xf numFmtId="0" fontId="62" fillId="0" borderId="13" applyNumberFormat="0" applyFill="0" applyAlignment="0" applyProtection="0"/>
    <xf numFmtId="0" fontId="30" fillId="0" borderId="14" applyNumberFormat="0" applyFill="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3" fillId="51" borderId="5" applyNumberFormat="0" applyAlignment="0" applyProtection="0"/>
    <xf numFmtId="0" fontId="34" fillId="14" borderId="6" applyNumberFormat="0" applyAlignment="0" applyProtection="0"/>
    <xf numFmtId="0" fontId="64" fillId="0" borderId="15" applyNumberFormat="0" applyFill="0" applyAlignment="0" applyProtection="0"/>
    <xf numFmtId="0" fontId="37" fillId="0" borderId="16" applyNumberFormat="0" applyFill="0" applyAlignment="0" applyProtection="0"/>
    <xf numFmtId="0" fontId="65"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6"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7"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8" fillId="0" borderId="22" applyNumberFormat="0" applyFill="0" applyAlignment="0" applyProtection="0"/>
    <xf numFmtId="0" fontId="41" fillId="0" borderId="23" applyNumberFormat="0" applyFill="0" applyAlignment="0" applyProtection="0"/>
    <xf numFmtId="0" fontId="69" fillId="0" borderId="0" applyNumberFormat="0" applyFill="0" applyBorder="0" applyAlignment="0" applyProtection="0"/>
    <xf numFmtId="0" fontId="39" fillId="0" borderId="0" applyNumberFormat="0" applyFill="0" applyBorder="0" applyAlignment="0" applyProtection="0"/>
  </cellStyleXfs>
  <cellXfs count="167">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7" fontId="0" fillId="2" borderId="29" xfId="0" applyNumberFormat="1" applyBorder="1" applyAlignment="1">
      <alignment horizontal="right"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31" xfId="0" applyNumberFormat="1" applyBorder="1" applyAlignment="1">
      <alignment horizontal="right" vertical="center"/>
    </xf>
    <xf numFmtId="0" fontId="0" fillId="2" borderId="33" xfId="0" applyNumberFormat="1" applyBorder="1" applyAlignment="1">
      <alignment vertical="top"/>
    </xf>
    <xf numFmtId="0" fontId="0" fillId="2" borderId="34" xfId="0" applyNumberFormat="1" applyBorder="1" applyAlignment="1">
      <alignment/>
    </xf>
    <xf numFmtId="0" fontId="0" fillId="2" borderId="33" xfId="0" applyNumberFormat="1" applyBorder="1" applyAlignment="1">
      <alignment horizontal="center"/>
    </xf>
    <xf numFmtId="0" fontId="0" fillId="2" borderId="35" xfId="0" applyNumberFormat="1" applyBorder="1" applyAlignment="1">
      <alignment/>
    </xf>
    <xf numFmtId="0" fontId="0" fillId="2" borderId="35" xfId="0" applyNumberFormat="1" applyBorder="1" applyAlignment="1">
      <alignment horizontal="center"/>
    </xf>
    <xf numFmtId="7" fontId="0" fillId="2" borderId="35" xfId="0" applyNumberFormat="1" applyBorder="1" applyAlignment="1">
      <alignment horizontal="right"/>
    </xf>
    <xf numFmtId="0" fontId="0" fillId="2" borderId="35"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6"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7" xfId="0" applyNumberFormat="1" applyBorder="1" applyAlignment="1">
      <alignment horizontal="right"/>
    </xf>
    <xf numFmtId="173" fontId="0" fillId="0" borderId="1" xfId="0"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0" fontId="0" fillId="2" borderId="0" xfId="0" applyNumberFormat="1" applyBorder="1" applyAlignment="1">
      <alignment horizontal="right"/>
    </xf>
    <xf numFmtId="173" fontId="0" fillId="0" borderId="1" xfId="0" applyNumberFormat="1" applyFont="1" applyFill="1" applyBorder="1" applyAlignment="1" applyProtection="1">
      <alignment horizontal="left" vertical="top" wrapText="1"/>
      <protection/>
    </xf>
    <xf numFmtId="4" fontId="46" fillId="0" borderId="1" xfId="0" applyNumberFormat="1" applyFont="1" applyFill="1" applyBorder="1" applyAlignment="1" applyProtection="1">
      <alignment horizontal="center" vertical="top"/>
      <protection/>
    </xf>
    <xf numFmtId="7" fontId="0" fillId="2" borderId="38" xfId="0" applyNumberFormat="1" applyBorder="1" applyAlignment="1">
      <alignment horizontal="right" vertical="center"/>
    </xf>
    <xf numFmtId="7" fontId="0" fillId="2" borderId="39" xfId="0" applyNumberFormat="1" applyBorder="1" applyAlignment="1">
      <alignment horizontal="right" vertical="center"/>
    </xf>
    <xf numFmtId="0" fontId="0" fillId="2" borderId="40" xfId="0" applyNumberFormat="1" applyBorder="1" applyAlignment="1">
      <alignment horizontal="right"/>
    </xf>
    <xf numFmtId="0" fontId="0" fillId="2" borderId="41" xfId="0" applyNumberFormat="1" applyBorder="1" applyAlignment="1">
      <alignment horizontal="right"/>
    </xf>
    <xf numFmtId="4" fontId="46" fillId="57" borderId="1" xfId="0" applyNumberFormat="1" applyFont="1" applyFill="1" applyBorder="1" applyAlignment="1" applyProtection="1">
      <alignment horizontal="center" vertical="top"/>
      <protection/>
    </xf>
    <xf numFmtId="173" fontId="70" fillId="0" borderId="1" xfId="0" applyNumberFormat="1" applyFont="1" applyFill="1" applyBorder="1" applyAlignment="1" applyProtection="1">
      <alignment horizontal="left" vertical="top" wrapText="1"/>
      <protection/>
    </xf>
    <xf numFmtId="172" fontId="70" fillId="0" borderId="1" xfId="0" applyNumberFormat="1" applyFont="1" applyFill="1" applyBorder="1" applyAlignment="1" applyProtection="1">
      <alignment horizontal="left" vertical="top" wrapText="1"/>
      <protection/>
    </xf>
    <xf numFmtId="172" fontId="70" fillId="0" borderId="1" xfId="0" applyNumberFormat="1" applyFont="1" applyFill="1" applyBorder="1" applyAlignment="1" applyProtection="1">
      <alignment horizontal="center" vertical="top" wrapText="1"/>
      <protection/>
    </xf>
    <xf numFmtId="0" fontId="70" fillId="0" borderId="1" xfId="0" applyNumberFormat="1" applyFont="1" applyFill="1" applyBorder="1" applyAlignment="1" applyProtection="1">
      <alignment horizontal="center" vertical="top" wrapText="1"/>
      <protection/>
    </xf>
    <xf numFmtId="1" fontId="70" fillId="57" borderId="1" xfId="0" applyNumberFormat="1" applyFont="1" applyFill="1" applyBorder="1" applyAlignment="1" applyProtection="1">
      <alignment horizontal="right" vertical="top"/>
      <protection/>
    </xf>
    <xf numFmtId="0" fontId="70" fillId="0" borderId="1" xfId="0" applyNumberFormat="1" applyFont="1" applyFill="1" applyBorder="1" applyAlignment="1" applyProtection="1">
      <alignment vertical="center"/>
      <protection/>
    </xf>
    <xf numFmtId="174" fontId="70" fillId="0" borderId="1" xfId="0" applyNumberFormat="1" applyFont="1" applyFill="1" applyBorder="1" applyAlignment="1" applyProtection="1">
      <alignment vertical="top"/>
      <protection/>
    </xf>
    <xf numFmtId="0" fontId="71" fillId="0" borderId="1" xfId="0" applyFont="1" applyFill="1" applyBorder="1" applyAlignment="1">
      <alignment vertical="top" wrapText="1"/>
    </xf>
    <xf numFmtId="0" fontId="47" fillId="57" borderId="1" xfId="0" applyFont="1" applyFill="1" applyBorder="1" applyAlignment="1">
      <alignment/>
    </xf>
    <xf numFmtId="0" fontId="47" fillId="57" borderId="0" xfId="0" applyFont="1" applyFill="1" applyAlignment="1" applyProtection="1">
      <alignment horizontal="center" vertical="top"/>
      <protection/>
    </xf>
    <xf numFmtId="0" fontId="47" fillId="57" borderId="0" xfId="0" applyFont="1" applyFill="1" applyAlignment="1">
      <alignment/>
    </xf>
    <xf numFmtId="173" fontId="70" fillId="0" borderId="1" xfId="0" applyNumberFormat="1" applyFont="1" applyFill="1" applyBorder="1" applyAlignment="1" applyProtection="1">
      <alignment horizontal="center" vertical="top" wrapText="1"/>
      <protection/>
    </xf>
    <xf numFmtId="174" fontId="70" fillId="0" borderId="1" xfId="0" applyNumberFormat="1" applyFont="1" applyFill="1" applyBorder="1" applyAlignment="1" applyProtection="1">
      <alignment vertical="top"/>
      <protection locked="0"/>
    </xf>
    <xf numFmtId="0" fontId="71" fillId="0" borderId="1" xfId="0" applyFont="1" applyFill="1" applyBorder="1" applyAlignment="1">
      <alignment vertical="top" wrapText="1" shrinkToFit="1"/>
    </xf>
    <xf numFmtId="0" fontId="70" fillId="2" borderId="0" xfId="0" applyFont="1" applyAlignment="1">
      <alignment vertical="top" wrapText="1"/>
    </xf>
    <xf numFmtId="0" fontId="47" fillId="57" borderId="1" xfId="0" applyFont="1" applyFill="1" applyBorder="1" applyAlignment="1">
      <alignment/>
    </xf>
    <xf numFmtId="0" fontId="47" fillId="57" borderId="0" xfId="0" applyFont="1" applyFill="1" applyAlignment="1">
      <alignment/>
    </xf>
    <xf numFmtId="0" fontId="47" fillId="57" borderId="0" xfId="0" applyFont="1" applyFill="1" applyBorder="1" applyAlignment="1">
      <alignment/>
    </xf>
    <xf numFmtId="173" fontId="70" fillId="0" borderId="1" xfId="0" applyNumberFormat="1" applyFont="1" applyFill="1" applyBorder="1" applyAlignment="1" applyProtection="1">
      <alignment horizontal="right" vertical="top" wrapText="1"/>
      <protection/>
    </xf>
    <xf numFmtId="0" fontId="72" fillId="0" borderId="1" xfId="0" applyFont="1" applyFill="1" applyBorder="1" applyAlignment="1">
      <alignment vertical="top" wrapText="1" shrinkToFit="1"/>
    </xf>
    <xf numFmtId="0" fontId="48" fillId="57" borderId="0" xfId="0" applyFont="1" applyFill="1" applyAlignment="1" applyProtection="1">
      <alignment horizontal="center" vertical="top"/>
      <protection/>
    </xf>
    <xf numFmtId="0" fontId="48" fillId="57" borderId="0" xfId="0" applyFont="1" applyFill="1" applyAlignment="1">
      <alignment/>
    </xf>
    <xf numFmtId="172" fontId="70" fillId="57" borderId="1" xfId="0" applyNumberFormat="1" applyFont="1" applyFill="1" applyBorder="1" applyAlignment="1" applyProtection="1">
      <alignment horizontal="center" vertical="top" wrapText="1"/>
      <protection/>
    </xf>
    <xf numFmtId="0" fontId="71" fillId="0" borderId="0" xfId="0" applyFont="1" applyFill="1" applyAlignment="1">
      <alignment/>
    </xf>
    <xf numFmtId="4" fontId="46" fillId="57" borderId="1" xfId="0" applyNumberFormat="1" applyFont="1" applyFill="1" applyBorder="1" applyAlignment="1" applyProtection="1">
      <alignment horizontal="center" vertical="top" wrapText="1"/>
      <protection/>
    </xf>
    <xf numFmtId="1" fontId="70" fillId="57" borderId="1" xfId="0" applyNumberFormat="1" applyFont="1" applyFill="1" applyBorder="1" applyAlignment="1" applyProtection="1">
      <alignment horizontal="right" vertical="top" wrapText="1"/>
      <protection/>
    </xf>
    <xf numFmtId="174" fontId="70" fillId="0" borderId="1" xfId="0" applyNumberFormat="1" applyFont="1" applyFill="1" applyBorder="1" applyAlignment="1" applyProtection="1">
      <alignment vertical="top" wrapText="1"/>
      <protection/>
    </xf>
    <xf numFmtId="173" fontId="70" fillId="0" borderId="42" xfId="0" applyNumberFormat="1" applyFont="1" applyFill="1" applyBorder="1" applyAlignment="1" applyProtection="1">
      <alignment horizontal="center" vertical="top" wrapText="1"/>
      <protection/>
    </xf>
    <xf numFmtId="172" fontId="70" fillId="0" borderId="42" xfId="0" applyNumberFormat="1" applyFont="1" applyFill="1" applyBorder="1" applyAlignment="1" applyProtection="1">
      <alignment horizontal="left" vertical="top" wrapText="1"/>
      <protection/>
    </xf>
    <xf numFmtId="172" fontId="70" fillId="0" borderId="42" xfId="0" applyNumberFormat="1" applyFont="1" applyFill="1" applyBorder="1" applyAlignment="1" applyProtection="1">
      <alignment horizontal="center" vertical="top" wrapText="1"/>
      <protection/>
    </xf>
    <xf numFmtId="0" fontId="70" fillId="0" borderId="42" xfId="0" applyNumberFormat="1" applyFont="1" applyFill="1" applyBorder="1" applyAlignment="1" applyProtection="1">
      <alignment horizontal="center" vertical="top" wrapText="1"/>
      <protection/>
    </xf>
    <xf numFmtId="174" fontId="70" fillId="0" borderId="42" xfId="0" applyNumberFormat="1" applyFont="1" applyFill="1" applyBorder="1" applyAlignment="1" applyProtection="1">
      <alignment vertical="top"/>
      <protection locked="0"/>
    </xf>
    <xf numFmtId="174" fontId="70" fillId="0" borderId="42" xfId="0" applyNumberFormat="1" applyFont="1" applyFill="1" applyBorder="1" applyAlignment="1" applyProtection="1">
      <alignment vertical="top"/>
      <protection/>
    </xf>
    <xf numFmtId="174" fontId="46" fillId="57" borderId="0" xfId="0" applyNumberFormat="1" applyFont="1" applyFill="1" applyBorder="1" applyAlignment="1" applyProtection="1">
      <alignment vertical="top"/>
      <protection/>
    </xf>
    <xf numFmtId="1" fontId="46" fillId="58" borderId="0" xfId="0" applyNumberFormat="1" applyFont="1" applyFill="1" applyBorder="1" applyAlignment="1" applyProtection="1">
      <alignment vertical="top"/>
      <protection/>
    </xf>
    <xf numFmtId="0" fontId="48" fillId="57" borderId="0" xfId="0" applyFont="1" applyFill="1" applyBorder="1" applyAlignment="1" applyProtection="1">
      <alignment vertical="top" wrapText="1"/>
      <protection/>
    </xf>
    <xf numFmtId="174" fontId="46" fillId="58" borderId="0" xfId="0" applyNumberFormat="1" applyFont="1" applyFill="1" applyBorder="1" applyAlignment="1" applyProtection="1">
      <alignment vertical="top"/>
      <protection/>
    </xf>
    <xf numFmtId="0" fontId="73" fillId="0" borderId="1" xfId="0" applyFont="1" applyFill="1" applyBorder="1" applyAlignment="1">
      <alignment vertical="top" wrapText="1"/>
    </xf>
    <xf numFmtId="0" fontId="71" fillId="0" borderId="1" xfId="0" applyFont="1" applyFill="1" applyBorder="1" applyAlignment="1">
      <alignment/>
    </xf>
    <xf numFmtId="4" fontId="74" fillId="57" borderId="1" xfId="0" applyNumberFormat="1" applyFont="1" applyFill="1" applyBorder="1" applyAlignment="1" applyProtection="1">
      <alignment horizontal="center" vertical="top" wrapText="1"/>
      <protection/>
    </xf>
    <xf numFmtId="1" fontId="74" fillId="57" borderId="1" xfId="0" applyNumberFormat="1" applyFont="1" applyFill="1" applyBorder="1" applyAlignment="1" applyProtection="1">
      <alignment horizontal="right" vertical="top" wrapText="1"/>
      <protection/>
    </xf>
    <xf numFmtId="0" fontId="74" fillId="0" borderId="1" xfId="0" applyNumberFormat="1" applyFont="1" applyFill="1" applyBorder="1" applyAlignment="1" applyProtection="1">
      <alignment vertical="center"/>
      <protection/>
    </xf>
    <xf numFmtId="174" fontId="74" fillId="0" borderId="1" xfId="0" applyNumberFormat="1" applyFont="1" applyFill="1" applyBorder="1" applyAlignment="1" applyProtection="1">
      <alignment vertical="top" wrapText="1"/>
      <protection/>
    </xf>
    <xf numFmtId="0" fontId="73" fillId="57" borderId="1" xfId="0" applyFont="1" applyFill="1" applyBorder="1" applyAlignment="1">
      <alignment/>
    </xf>
    <xf numFmtId="0" fontId="73" fillId="57" borderId="0" xfId="0" applyFont="1" applyFill="1" applyAlignment="1" applyProtection="1">
      <alignment horizontal="center" vertical="top"/>
      <protection/>
    </xf>
    <xf numFmtId="0" fontId="73" fillId="57" borderId="0" xfId="0" applyFont="1" applyFill="1" applyAlignment="1">
      <alignment/>
    </xf>
    <xf numFmtId="172" fontId="70" fillId="0" borderId="1" xfId="0" applyNumberFormat="1" applyFont="1" applyFill="1" applyBorder="1" applyAlignment="1" applyProtection="1">
      <alignment vertical="top" wrapText="1"/>
      <protection/>
    </xf>
    <xf numFmtId="0" fontId="47" fillId="57" borderId="1" xfId="0" applyFont="1" applyFill="1" applyBorder="1" applyAlignment="1">
      <alignment vertical="top"/>
    </xf>
    <xf numFmtId="0" fontId="47" fillId="57" borderId="0" xfId="0" applyFont="1" applyFill="1" applyAlignment="1">
      <alignment vertical="top"/>
    </xf>
    <xf numFmtId="0" fontId="72" fillId="0" borderId="1" xfId="0" applyFont="1" applyFill="1" applyBorder="1" applyAlignment="1">
      <alignment vertical="top" wrapText="1"/>
    </xf>
    <xf numFmtId="172" fontId="70" fillId="0" borderId="1" xfId="0" applyNumberFormat="1" applyFont="1" applyFill="1" applyBorder="1" applyAlignment="1" applyProtection="1">
      <alignment horizontal="left" vertical="top" wrapText="1" indent="1"/>
      <protection/>
    </xf>
    <xf numFmtId="172" fontId="0" fillId="0" borderId="1" xfId="136" applyNumberFormat="1" applyFont="1" applyFill="1" applyBorder="1" applyAlignment="1" applyProtection="1">
      <alignment horizontal="left" vertical="top" wrapText="1"/>
      <protection/>
    </xf>
    <xf numFmtId="172" fontId="0" fillId="57" borderId="1" xfId="136" applyNumberFormat="1" applyFont="1" applyFill="1" applyBorder="1" applyAlignment="1" applyProtection="1">
      <alignment horizontal="center" vertical="top" wrapText="1"/>
      <protection/>
    </xf>
    <xf numFmtId="173" fontId="70" fillId="0" borderId="42" xfId="0" applyNumberFormat="1" applyFont="1" applyFill="1" applyBorder="1" applyAlignment="1" applyProtection="1">
      <alignment horizontal="left" vertical="top" wrapText="1"/>
      <protection/>
    </xf>
    <xf numFmtId="172" fontId="0" fillId="57" borderId="42" xfId="0" applyNumberFormat="1" applyFont="1" applyFill="1" applyBorder="1" applyAlignment="1" applyProtection="1">
      <alignment horizontal="center" vertical="top" wrapText="1"/>
      <protection/>
    </xf>
    <xf numFmtId="172" fontId="70" fillId="0" borderId="42" xfId="0" applyNumberFormat="1" applyFont="1" applyFill="1" applyBorder="1" applyAlignment="1" applyProtection="1">
      <alignment horizontal="left" vertical="top" wrapText="1" indent="1"/>
      <protection/>
    </xf>
    <xf numFmtId="172" fontId="70" fillId="0" borderId="1" xfId="0" applyNumberFormat="1" applyFont="1" applyFill="1" applyBorder="1" applyAlignment="1" applyProtection="1">
      <alignment horizontal="left" vertical="top" wrapText="1" indent="2"/>
      <protection/>
    </xf>
    <xf numFmtId="172" fontId="0" fillId="0" borderId="1" xfId="0" applyNumberFormat="1" applyFont="1" applyFill="1" applyBorder="1" applyAlignment="1" applyProtection="1">
      <alignment horizontal="left" vertical="top" wrapText="1" indent="1"/>
      <protection/>
    </xf>
    <xf numFmtId="3" fontId="70" fillId="57" borderId="1" xfId="0" applyNumberFormat="1" applyFont="1" applyFill="1" applyBorder="1" applyAlignment="1" applyProtection="1">
      <alignment vertical="top"/>
      <protection/>
    </xf>
    <xf numFmtId="3" fontId="70" fillId="57" borderId="42" xfId="0" applyNumberFormat="1" applyFont="1" applyFill="1" applyBorder="1" applyAlignment="1" applyProtection="1">
      <alignment vertical="top"/>
      <protection/>
    </xf>
    <xf numFmtId="0" fontId="0" fillId="2" borderId="29" xfId="0" applyNumberFormat="1" applyBorder="1" applyAlignment="1" applyProtection="1">
      <alignment horizontal="center" vertical="top"/>
      <protection/>
    </xf>
    <xf numFmtId="1" fontId="0" fillId="2" borderId="29" xfId="0" applyNumberFormat="1" applyBorder="1" applyAlignment="1" applyProtection="1">
      <alignment horizontal="center" vertical="top"/>
      <protection/>
    </xf>
    <xf numFmtId="176" fontId="2" fillId="57" borderId="43" xfId="0" applyNumberFormat="1" applyFont="1" applyFill="1" applyBorder="1" applyAlignment="1" applyProtection="1">
      <alignment horizontal="center"/>
      <protection/>
    </xf>
    <xf numFmtId="173" fontId="75" fillId="0" borderId="43" xfId="0" applyNumberFormat="1" applyFont="1" applyFill="1" applyBorder="1" applyAlignment="1" applyProtection="1">
      <alignment horizontal="center" vertical="center" wrapText="1"/>
      <protection/>
    </xf>
    <xf numFmtId="172" fontId="75" fillId="0" borderId="43" xfId="0" applyNumberFormat="1" applyFont="1" applyFill="1" applyBorder="1" applyAlignment="1" applyProtection="1">
      <alignment vertical="center" wrapText="1"/>
      <protection/>
    </xf>
    <xf numFmtId="172" fontId="70" fillId="0" borderId="43" xfId="0" applyNumberFormat="1" applyFont="1" applyFill="1" applyBorder="1" applyAlignment="1" applyProtection="1">
      <alignment horizontal="centerContinuous" wrapText="1"/>
      <protection/>
    </xf>
    <xf numFmtId="172" fontId="70" fillId="57" borderId="43" xfId="0" applyNumberFormat="1" applyFont="1" applyFill="1" applyBorder="1" applyAlignment="1" applyProtection="1">
      <alignment horizontal="centerContinuous" wrapText="1"/>
      <protection/>
    </xf>
    <xf numFmtId="0" fontId="70" fillId="0" borderId="43" xfId="0" applyNumberFormat="1" applyFont="1" applyFill="1" applyBorder="1" applyAlignment="1" applyProtection="1">
      <alignment vertical="center"/>
      <protection/>
    </xf>
    <xf numFmtId="177" fontId="70" fillId="0" borderId="43" xfId="0" applyNumberFormat="1" applyFont="1" applyFill="1" applyBorder="1" applyAlignment="1" applyProtection="1">
      <alignment horizontal="centerContinuous"/>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7" fontId="0" fillId="2" borderId="44" xfId="0" applyNumberFormat="1" applyBorder="1" applyAlignment="1">
      <alignment horizontal="center"/>
    </xf>
    <xf numFmtId="0" fontId="0" fillId="2" borderId="45" xfId="0" applyNumberFormat="1" applyBorder="1" applyAlignment="1">
      <alignment/>
    </xf>
    <xf numFmtId="1" fontId="6" fillId="2" borderId="38" xfId="0" applyNumberFormat="1" applyFont="1" applyBorder="1" applyAlignment="1">
      <alignment horizontal="left" vertical="center" wrapText="1"/>
    </xf>
    <xf numFmtId="0" fontId="0" fillId="2" borderId="46" xfId="0" applyNumberFormat="1" applyBorder="1" applyAlignment="1">
      <alignment vertical="center" wrapText="1"/>
    </xf>
    <xf numFmtId="0" fontId="0" fillId="2" borderId="47" xfId="0" applyNumberFormat="1" applyBorder="1" applyAlignment="1">
      <alignment vertical="center" wrapText="1"/>
    </xf>
    <xf numFmtId="0" fontId="0" fillId="2" borderId="48" xfId="0" applyNumberFormat="1" applyBorder="1" applyAlignment="1">
      <alignment/>
    </xf>
    <xf numFmtId="0" fontId="0" fillId="2" borderId="49" xfId="0" applyNumberFormat="1" applyBorder="1" applyAlignment="1">
      <alignment/>
    </xf>
    <xf numFmtId="1" fontId="6" fillId="2" borderId="29"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50" xfId="0" applyNumberFormat="1" applyBorder="1" applyAlignment="1">
      <alignment vertical="center" wrapText="1"/>
    </xf>
    <xf numFmtId="1" fontId="6" fillId="2" borderId="51" xfId="0" applyNumberFormat="1" applyFont="1" applyBorder="1" applyAlignment="1">
      <alignment horizontal="left" vertical="center" wrapText="1"/>
    </xf>
    <xf numFmtId="0" fontId="0" fillId="2" borderId="52" xfId="0" applyNumberFormat="1" applyBorder="1" applyAlignment="1">
      <alignment vertical="center" wrapText="1"/>
    </xf>
    <xf numFmtId="0" fontId="0" fillId="2" borderId="53" xfId="0" applyNumberFormat="1" applyBorder="1" applyAlignment="1">
      <alignment vertical="center" wrapText="1"/>
    </xf>
    <xf numFmtId="1" fontId="3" fillId="2" borderId="51" xfId="0" applyNumberFormat="1" applyFont="1" applyBorder="1" applyAlignment="1">
      <alignment horizontal="left" vertical="center" wrapText="1"/>
    </xf>
    <xf numFmtId="1" fontId="3" fillId="2" borderId="54" xfId="0" applyNumberFormat="1" applyFont="1" applyBorder="1" applyAlignment="1">
      <alignment horizontal="left" vertical="center" wrapText="1"/>
    </xf>
    <xf numFmtId="0" fontId="0" fillId="2" borderId="55" xfId="0" applyNumberFormat="1" applyBorder="1" applyAlignment="1">
      <alignment vertical="center" wrapText="1"/>
    </xf>
    <xf numFmtId="0" fontId="0" fillId="2" borderId="56" xfId="0" applyNumberFormat="1" applyBorder="1" applyAlignment="1">
      <alignmen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26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50" customWidth="1"/>
    <col min="2" max="16384" width="8.77734375" style="50" customWidth="1"/>
  </cols>
  <sheetData>
    <row r="1" spans="1:9" ht="38.25" customHeight="1">
      <c r="A1" s="146" t="s">
        <v>25</v>
      </c>
      <c r="B1" s="147"/>
      <c r="C1" s="147"/>
      <c r="D1" s="147"/>
      <c r="E1" s="147"/>
      <c r="F1" s="147"/>
      <c r="G1" s="147"/>
      <c r="H1" s="147"/>
      <c r="I1" s="147"/>
    </row>
    <row r="2" spans="1:9" ht="20.25" customHeight="1">
      <c r="A2" s="51">
        <v>1</v>
      </c>
      <c r="B2" s="143" t="s">
        <v>30</v>
      </c>
      <c r="C2" s="143"/>
      <c r="D2" s="143"/>
      <c r="E2" s="143"/>
      <c r="F2" s="143"/>
      <c r="G2" s="143"/>
      <c r="H2" s="143"/>
      <c r="I2" s="143"/>
    </row>
    <row r="3" spans="1:9" ht="34.5" customHeight="1">
      <c r="A3" s="51">
        <v>2</v>
      </c>
      <c r="B3" s="143" t="s">
        <v>100</v>
      </c>
      <c r="C3" s="143"/>
      <c r="D3" s="143"/>
      <c r="E3" s="143"/>
      <c r="F3" s="143"/>
      <c r="G3" s="143"/>
      <c r="H3" s="143"/>
      <c r="I3" s="143"/>
    </row>
    <row r="4" spans="1:9" ht="34.5" customHeight="1">
      <c r="A4" s="51">
        <v>3</v>
      </c>
      <c r="B4" s="143" t="s">
        <v>110</v>
      </c>
      <c r="C4" s="143"/>
      <c r="D4" s="143"/>
      <c r="E4" s="143"/>
      <c r="F4" s="143"/>
      <c r="G4" s="143"/>
      <c r="H4" s="143"/>
      <c r="I4" s="143"/>
    </row>
    <row r="5" spans="1:9" ht="34.5" customHeight="1">
      <c r="A5" s="51">
        <v>4</v>
      </c>
      <c r="B5" s="143" t="s">
        <v>28</v>
      </c>
      <c r="C5" s="143"/>
      <c r="D5" s="143"/>
      <c r="E5" s="143"/>
      <c r="F5" s="143"/>
      <c r="G5" s="143"/>
      <c r="H5" s="143"/>
      <c r="I5" s="143"/>
    </row>
    <row r="6" spans="1:9" ht="19.5" customHeight="1">
      <c r="A6" s="51">
        <v>5</v>
      </c>
      <c r="B6" s="145" t="s">
        <v>108</v>
      </c>
      <c r="C6" s="139"/>
      <c r="D6" s="139"/>
      <c r="E6" s="139"/>
      <c r="F6" s="139"/>
      <c r="G6" s="139"/>
      <c r="H6" s="139"/>
      <c r="I6" s="139"/>
    </row>
    <row r="7" spans="1:9" ht="19.5" customHeight="1">
      <c r="A7" s="51">
        <v>6</v>
      </c>
      <c r="B7" s="145" t="s">
        <v>116</v>
      </c>
      <c r="C7" s="139"/>
      <c r="D7" s="139"/>
      <c r="E7" s="139"/>
      <c r="F7" s="139"/>
      <c r="G7" s="139"/>
      <c r="H7" s="139"/>
      <c r="I7" s="139"/>
    </row>
    <row r="8" spans="1:9" ht="28.5" customHeight="1">
      <c r="A8" s="51">
        <v>7</v>
      </c>
      <c r="B8" s="145" t="s">
        <v>107</v>
      </c>
      <c r="C8" s="139"/>
      <c r="D8" s="139"/>
      <c r="E8" s="139"/>
      <c r="F8" s="139"/>
      <c r="G8" s="139"/>
      <c r="H8" s="139"/>
      <c r="I8" s="139"/>
    </row>
    <row r="9" spans="1:9" ht="19.5" customHeight="1">
      <c r="A9" s="51">
        <v>8</v>
      </c>
      <c r="B9" s="145" t="s">
        <v>114</v>
      </c>
      <c r="C9" s="139"/>
      <c r="D9" s="139"/>
      <c r="E9" s="139"/>
      <c r="F9" s="139"/>
      <c r="G9" s="139"/>
      <c r="H9" s="139"/>
      <c r="I9" s="139"/>
    </row>
    <row r="10" spans="1:9" ht="66" customHeight="1">
      <c r="A10" s="51"/>
      <c r="B10" s="148" t="s">
        <v>101</v>
      </c>
      <c r="C10" s="149"/>
      <c r="D10" s="149"/>
      <c r="E10" s="149"/>
      <c r="F10" s="149"/>
      <c r="G10" s="149"/>
      <c r="H10" s="149"/>
      <c r="I10" s="149"/>
    </row>
    <row r="11" spans="1:9" ht="31.5" customHeight="1">
      <c r="A11" s="51">
        <v>9</v>
      </c>
      <c r="B11" s="138" t="s">
        <v>113</v>
      </c>
      <c r="C11" s="139"/>
      <c r="D11" s="139"/>
      <c r="E11" s="139"/>
      <c r="F11" s="139"/>
      <c r="G11" s="139"/>
      <c r="H11" s="139"/>
      <c r="I11" s="139"/>
    </row>
    <row r="12" spans="1:9" ht="20.25" customHeight="1">
      <c r="A12" s="51">
        <v>10</v>
      </c>
      <c r="B12" s="138" t="s">
        <v>27</v>
      </c>
      <c r="C12" s="139"/>
      <c r="D12" s="139"/>
      <c r="E12" s="139"/>
      <c r="F12" s="139"/>
      <c r="G12" s="139"/>
      <c r="H12" s="139"/>
      <c r="I12" s="139"/>
    </row>
    <row r="13" spans="1:9" ht="45.75" customHeight="1">
      <c r="A13" s="51">
        <v>11</v>
      </c>
      <c r="B13" s="138" t="s">
        <v>32</v>
      </c>
      <c r="C13" s="139"/>
      <c r="D13" s="139"/>
      <c r="E13" s="139"/>
      <c r="F13" s="139"/>
      <c r="G13" s="139"/>
      <c r="H13" s="139"/>
      <c r="I13" s="139"/>
    </row>
    <row r="14" spans="1:9" ht="36" customHeight="1">
      <c r="A14" s="51">
        <v>12</v>
      </c>
      <c r="B14" s="138" t="s">
        <v>102</v>
      </c>
      <c r="C14" s="139"/>
      <c r="D14" s="139"/>
      <c r="E14" s="139"/>
      <c r="F14" s="139"/>
      <c r="G14" s="139"/>
      <c r="H14" s="139"/>
      <c r="I14" s="139"/>
    </row>
    <row r="15" spans="1:9" ht="31.5" customHeight="1">
      <c r="A15" s="51">
        <v>13</v>
      </c>
      <c r="B15" s="144" t="s">
        <v>103</v>
      </c>
      <c r="C15" s="139"/>
      <c r="D15" s="139"/>
      <c r="E15" s="139"/>
      <c r="F15" s="139"/>
      <c r="G15" s="139"/>
      <c r="H15" s="139"/>
      <c r="I15" s="139"/>
    </row>
    <row r="16" spans="1:9" ht="36" customHeight="1">
      <c r="A16" s="51">
        <v>14</v>
      </c>
      <c r="B16" s="144" t="s">
        <v>29</v>
      </c>
      <c r="C16" s="139"/>
      <c r="D16" s="139"/>
      <c r="E16" s="139"/>
      <c r="F16" s="139"/>
      <c r="G16" s="139"/>
      <c r="H16" s="139"/>
      <c r="I16" s="139"/>
    </row>
    <row r="17" spans="1:9" ht="19.5" customHeight="1">
      <c r="A17" s="51">
        <v>15</v>
      </c>
      <c r="B17" s="138" t="s">
        <v>99</v>
      </c>
      <c r="C17" s="139"/>
      <c r="D17" s="139"/>
      <c r="E17" s="139"/>
      <c r="F17" s="139"/>
      <c r="G17" s="139"/>
      <c r="H17" s="139"/>
      <c r="I17" s="139"/>
    </row>
    <row r="18" spans="1:9" ht="19.5" customHeight="1">
      <c r="A18" s="51">
        <v>16</v>
      </c>
      <c r="B18" s="138" t="s">
        <v>112</v>
      </c>
      <c r="C18" s="139"/>
      <c r="D18" s="139"/>
      <c r="E18" s="139"/>
      <c r="F18" s="139"/>
      <c r="G18" s="139"/>
      <c r="H18" s="139"/>
      <c r="I18" s="139"/>
    </row>
    <row r="19" spans="1:9" ht="19.5" customHeight="1">
      <c r="A19" s="51">
        <v>17</v>
      </c>
      <c r="B19" s="138" t="s">
        <v>26</v>
      </c>
      <c r="C19" s="139"/>
      <c r="D19" s="139"/>
      <c r="E19" s="139"/>
      <c r="F19" s="139"/>
      <c r="G19" s="139"/>
      <c r="H19" s="139"/>
      <c r="I19" s="139"/>
    </row>
    <row r="20" spans="1:9" ht="28.5" customHeight="1">
      <c r="A20" s="51">
        <v>18</v>
      </c>
      <c r="B20" s="138" t="s">
        <v>111</v>
      </c>
      <c r="C20" s="140"/>
      <c r="D20" s="140"/>
      <c r="E20" s="140"/>
      <c r="F20" s="140"/>
      <c r="G20" s="140"/>
      <c r="H20" s="140"/>
      <c r="I20" s="140"/>
    </row>
    <row r="21" spans="1:9" ht="28.5" customHeight="1">
      <c r="A21" s="51">
        <v>19</v>
      </c>
      <c r="B21" s="138" t="s">
        <v>109</v>
      </c>
      <c r="C21" s="140"/>
      <c r="D21" s="140"/>
      <c r="E21" s="140"/>
      <c r="F21" s="140"/>
      <c r="G21" s="140"/>
      <c r="H21" s="140"/>
      <c r="I21" s="140"/>
    </row>
    <row r="22" spans="1:9" ht="28.5" customHeight="1">
      <c r="A22" s="51">
        <v>20</v>
      </c>
      <c r="B22" s="138" t="s">
        <v>115</v>
      </c>
      <c r="C22" s="140"/>
      <c r="D22" s="140"/>
      <c r="E22" s="140"/>
      <c r="F22" s="140"/>
      <c r="G22" s="140"/>
      <c r="H22" s="140"/>
      <c r="I22" s="140"/>
    </row>
    <row r="23" spans="1:9" ht="31.5" customHeight="1">
      <c r="A23" s="51">
        <v>21</v>
      </c>
      <c r="B23" s="138" t="s">
        <v>104</v>
      </c>
      <c r="C23" s="139"/>
      <c r="D23" s="139"/>
      <c r="E23" s="139"/>
      <c r="F23" s="139"/>
      <c r="G23" s="139"/>
      <c r="H23" s="139"/>
      <c r="I23" s="139"/>
    </row>
    <row r="24" spans="1:9" ht="33" customHeight="1">
      <c r="A24" s="51">
        <v>22</v>
      </c>
      <c r="B24" s="141" t="s">
        <v>106</v>
      </c>
      <c r="C24" s="142"/>
      <c r="D24" s="142"/>
      <c r="E24" s="142"/>
      <c r="F24" s="142"/>
      <c r="G24" s="142"/>
      <c r="H24" s="142"/>
      <c r="I24" s="142"/>
    </row>
    <row r="25" spans="1:9" ht="17.25" customHeight="1">
      <c r="A25" s="51">
        <v>23</v>
      </c>
      <c r="B25" s="141" t="s">
        <v>105</v>
      </c>
      <c r="C25" s="142"/>
      <c r="D25" s="142"/>
      <c r="E25" s="142"/>
      <c r="F25" s="142"/>
      <c r="G25" s="142"/>
      <c r="H25" s="142"/>
      <c r="I25" s="142"/>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V171"/>
  <sheetViews>
    <sheetView showZeros="0" tabSelected="1" showOutlineSymbols="0" view="pageBreakPreview" zoomScale="75" zoomScaleNormal="75" zoomScaleSheetLayoutView="75" workbookViewId="0" topLeftCell="B1">
      <selection activeCell="G13" sqref="G13"/>
    </sheetView>
  </sheetViews>
  <sheetFormatPr defaultColWidth="10.5546875" defaultRowHeight="15"/>
  <cols>
    <col min="1" max="1" width="6.3359375" style="22" hidden="1" customWidth="1"/>
    <col min="2" max="2" width="6.3359375" style="13" customWidth="1"/>
    <col min="3" max="3" width="58.4453125" style="0" customWidth="1"/>
    <col min="4" max="4" width="13.10546875" style="25" customWidth="1"/>
    <col min="5" max="5" width="6.77734375" style="0" customWidth="1"/>
    <col min="6" max="6" width="11.77734375" style="0" customWidth="1"/>
    <col min="7" max="7" width="11.77734375" style="22" customWidth="1"/>
    <col min="8" max="8" width="16.77734375" style="22" customWidth="1"/>
    <col min="9" max="9" width="76.21484375" style="0" hidden="1" customWidth="1"/>
    <col min="10" max="10" width="37.5546875" style="0" hidden="1" customWidth="1"/>
  </cols>
  <sheetData>
    <row r="1" spans="1:8" ht="15.75">
      <c r="A1" s="31"/>
      <c r="B1" s="29" t="s">
        <v>0</v>
      </c>
      <c r="C1" s="30"/>
      <c r="D1" s="30"/>
      <c r="E1" s="30"/>
      <c r="F1" s="30"/>
      <c r="G1" s="31"/>
      <c r="H1" s="30"/>
    </row>
    <row r="2" spans="1:8" ht="15">
      <c r="A2" s="28"/>
      <c r="B2" s="14" t="s">
        <v>236</v>
      </c>
      <c r="C2" s="2"/>
      <c r="D2" s="2"/>
      <c r="E2" s="2"/>
      <c r="F2" s="2"/>
      <c r="G2" s="28"/>
      <c r="H2" s="2"/>
    </row>
    <row r="3" spans="1:8" ht="15">
      <c r="A3" s="18"/>
      <c r="B3" s="13" t="s">
        <v>1</v>
      </c>
      <c r="C3" s="36"/>
      <c r="D3" s="36"/>
      <c r="E3" s="36"/>
      <c r="F3" s="36"/>
      <c r="G3" s="35"/>
      <c r="H3" s="34"/>
    </row>
    <row r="4" spans="1:8" ht="15">
      <c r="A4" s="55" t="s">
        <v>24</v>
      </c>
      <c r="B4" s="15" t="s">
        <v>3</v>
      </c>
      <c r="C4" s="4" t="s">
        <v>4</v>
      </c>
      <c r="D4" s="3" t="s">
        <v>5</v>
      </c>
      <c r="E4" s="5" t="s">
        <v>6</v>
      </c>
      <c r="F4" s="5" t="s">
        <v>7</v>
      </c>
      <c r="G4" s="19" t="s">
        <v>8</v>
      </c>
      <c r="H4" s="5" t="s">
        <v>9</v>
      </c>
    </row>
    <row r="5" spans="1:8" ht="15.75" thickBot="1">
      <c r="A5" s="24"/>
      <c r="B5" s="43"/>
      <c r="C5" s="44"/>
      <c r="D5" s="45" t="s">
        <v>10</v>
      </c>
      <c r="E5" s="46"/>
      <c r="F5" s="47" t="s">
        <v>11</v>
      </c>
      <c r="G5" s="48"/>
      <c r="H5" s="49"/>
    </row>
    <row r="6" spans="1:8" s="41" customFormat="1" ht="30" customHeight="1" thickTop="1">
      <c r="A6" s="39"/>
      <c r="B6" s="38" t="s">
        <v>12</v>
      </c>
      <c r="C6" s="152" t="s">
        <v>237</v>
      </c>
      <c r="D6" s="153"/>
      <c r="E6" s="153"/>
      <c r="F6" s="154"/>
      <c r="G6" s="64"/>
      <c r="H6" s="65" t="s">
        <v>2</v>
      </c>
    </row>
    <row r="7" spans="1:8" ht="36" customHeight="1">
      <c r="A7" s="20"/>
      <c r="B7" s="16"/>
      <c r="C7" s="33" t="s">
        <v>17</v>
      </c>
      <c r="D7" s="10"/>
      <c r="E7" s="7"/>
      <c r="F7" s="10"/>
      <c r="G7" s="20"/>
      <c r="H7" s="23"/>
    </row>
    <row r="8" spans="1:11" s="79" customFormat="1" ht="30" customHeight="1">
      <c r="A8" s="68" t="s">
        <v>238</v>
      </c>
      <c r="B8" s="69" t="s">
        <v>326</v>
      </c>
      <c r="C8" s="70" t="s">
        <v>239</v>
      </c>
      <c r="D8" s="71" t="s">
        <v>240</v>
      </c>
      <c r="E8" s="72"/>
      <c r="F8" s="73"/>
      <c r="G8" s="74"/>
      <c r="H8" s="75"/>
      <c r="I8" s="76"/>
      <c r="J8" s="77"/>
      <c r="K8" s="78"/>
    </row>
    <row r="9" spans="1:11" s="79" customFormat="1" ht="30" customHeight="1">
      <c r="A9" s="68" t="s">
        <v>241</v>
      </c>
      <c r="B9" s="80" t="s">
        <v>35</v>
      </c>
      <c r="C9" s="125" t="s">
        <v>223</v>
      </c>
      <c r="D9" s="71" t="s">
        <v>2</v>
      </c>
      <c r="E9" s="72" t="s">
        <v>34</v>
      </c>
      <c r="F9" s="127">
        <v>280</v>
      </c>
      <c r="G9" s="81"/>
      <c r="H9" s="75">
        <f>ROUND(G9*F9,2)</f>
        <v>0</v>
      </c>
      <c r="I9" s="82"/>
      <c r="J9" s="77"/>
      <c r="K9" s="78"/>
    </row>
    <row r="10" spans="1:11" s="79" customFormat="1" ht="30" customHeight="1">
      <c r="A10" s="68" t="s">
        <v>242</v>
      </c>
      <c r="B10" s="69" t="s">
        <v>33</v>
      </c>
      <c r="C10" s="70" t="s">
        <v>243</v>
      </c>
      <c r="D10" s="71" t="s">
        <v>240</v>
      </c>
      <c r="E10" s="72"/>
      <c r="F10" s="73"/>
      <c r="G10" s="74"/>
      <c r="H10" s="75"/>
      <c r="I10" s="76"/>
      <c r="J10" s="77"/>
      <c r="K10" s="78"/>
    </row>
    <row r="11" spans="1:11" s="79" customFormat="1" ht="30" customHeight="1">
      <c r="A11" s="68" t="s">
        <v>244</v>
      </c>
      <c r="B11" s="80" t="s">
        <v>35</v>
      </c>
      <c r="C11" s="125" t="s">
        <v>224</v>
      </c>
      <c r="D11" s="71" t="s">
        <v>2</v>
      </c>
      <c r="E11" s="72" t="s">
        <v>34</v>
      </c>
      <c r="F11" s="127">
        <v>25</v>
      </c>
      <c r="G11" s="81"/>
      <c r="H11" s="75">
        <f aca="true" t="shared" si="0" ref="H11:H16">ROUND(G11*F11,2)</f>
        <v>0</v>
      </c>
      <c r="I11" s="76"/>
      <c r="J11" s="77"/>
      <c r="K11" s="78"/>
    </row>
    <row r="12" spans="1:11" s="79" customFormat="1" ht="30" customHeight="1">
      <c r="A12" s="68" t="s">
        <v>245</v>
      </c>
      <c r="B12" s="80" t="s">
        <v>40</v>
      </c>
      <c r="C12" s="125" t="s">
        <v>225</v>
      </c>
      <c r="D12" s="71" t="s">
        <v>2</v>
      </c>
      <c r="E12" s="72" t="s">
        <v>34</v>
      </c>
      <c r="F12" s="127">
        <v>180</v>
      </c>
      <c r="G12" s="81"/>
      <c r="H12" s="75">
        <f t="shared" si="0"/>
        <v>0</v>
      </c>
      <c r="I12" s="76"/>
      <c r="J12" s="77"/>
      <c r="K12" s="78"/>
    </row>
    <row r="13" spans="1:11" s="79" customFormat="1" ht="30" customHeight="1">
      <c r="A13" s="68" t="s">
        <v>246</v>
      </c>
      <c r="B13" s="80" t="s">
        <v>52</v>
      </c>
      <c r="C13" s="125" t="s">
        <v>226</v>
      </c>
      <c r="D13" s="71" t="s">
        <v>2</v>
      </c>
      <c r="E13" s="72" t="s">
        <v>34</v>
      </c>
      <c r="F13" s="127">
        <v>20</v>
      </c>
      <c r="G13" s="81"/>
      <c r="H13" s="75">
        <f t="shared" si="0"/>
        <v>0</v>
      </c>
      <c r="I13" s="82"/>
      <c r="J13" s="77"/>
      <c r="K13" s="78"/>
    </row>
    <row r="14" spans="1:11" s="79" customFormat="1" ht="30" customHeight="1">
      <c r="A14" s="68" t="s">
        <v>247</v>
      </c>
      <c r="B14" s="80" t="s">
        <v>65</v>
      </c>
      <c r="C14" s="125" t="s">
        <v>227</v>
      </c>
      <c r="D14" s="71" t="s">
        <v>2</v>
      </c>
      <c r="E14" s="72" t="s">
        <v>34</v>
      </c>
      <c r="F14" s="127">
        <v>80</v>
      </c>
      <c r="G14" s="81"/>
      <c r="H14" s="75">
        <f t="shared" si="0"/>
        <v>0</v>
      </c>
      <c r="I14" s="82"/>
      <c r="J14" s="77"/>
      <c r="K14" s="78"/>
    </row>
    <row r="15" spans="1:11" s="79" customFormat="1" ht="30" customHeight="1">
      <c r="A15" s="68" t="s">
        <v>248</v>
      </c>
      <c r="B15" s="69" t="s">
        <v>117</v>
      </c>
      <c r="C15" s="83" t="s">
        <v>249</v>
      </c>
      <c r="D15" s="71" t="s">
        <v>328</v>
      </c>
      <c r="E15" s="72" t="s">
        <v>34</v>
      </c>
      <c r="F15" s="127">
        <v>300</v>
      </c>
      <c r="G15" s="81"/>
      <c r="H15" s="75">
        <f t="shared" si="0"/>
        <v>0</v>
      </c>
      <c r="I15" s="82" t="s">
        <v>251</v>
      </c>
      <c r="J15" s="77"/>
      <c r="K15" s="78"/>
    </row>
    <row r="16" spans="1:11" s="79" customFormat="1" ht="30" customHeight="1">
      <c r="A16" s="68" t="s">
        <v>252</v>
      </c>
      <c r="B16" s="69" t="s">
        <v>118</v>
      </c>
      <c r="C16" s="83" t="s">
        <v>253</v>
      </c>
      <c r="D16" s="71" t="s">
        <v>328</v>
      </c>
      <c r="E16" s="72" t="s">
        <v>34</v>
      </c>
      <c r="F16" s="127">
        <v>300</v>
      </c>
      <c r="G16" s="81"/>
      <c r="H16" s="75">
        <f t="shared" si="0"/>
        <v>0</v>
      </c>
      <c r="I16" s="82"/>
      <c r="J16" s="77"/>
      <c r="K16" s="78"/>
    </row>
    <row r="17" spans="1:11" s="79" customFormat="1" ht="30" customHeight="1">
      <c r="A17" s="68" t="s">
        <v>41</v>
      </c>
      <c r="B17" s="69" t="s">
        <v>119</v>
      </c>
      <c r="C17" s="70" t="s">
        <v>42</v>
      </c>
      <c r="D17" s="71" t="s">
        <v>240</v>
      </c>
      <c r="E17" s="72"/>
      <c r="F17" s="73"/>
      <c r="G17" s="74"/>
      <c r="H17" s="75"/>
      <c r="I17" s="76"/>
      <c r="J17" s="77"/>
      <c r="K17" s="78"/>
    </row>
    <row r="18" spans="1:11" s="79" customFormat="1" ht="30" customHeight="1">
      <c r="A18" s="68" t="s">
        <v>43</v>
      </c>
      <c r="B18" s="80" t="s">
        <v>35</v>
      </c>
      <c r="C18" s="119" t="s">
        <v>44</v>
      </c>
      <c r="D18" s="71" t="s">
        <v>2</v>
      </c>
      <c r="E18" s="72" t="s">
        <v>39</v>
      </c>
      <c r="F18" s="127">
        <v>220</v>
      </c>
      <c r="G18" s="81"/>
      <c r="H18" s="75">
        <f>ROUND(G18*F18,2)</f>
        <v>0</v>
      </c>
      <c r="I18" s="76"/>
      <c r="J18" s="77"/>
      <c r="K18" s="78"/>
    </row>
    <row r="19" spans="1:11" s="79" customFormat="1" ht="30" customHeight="1">
      <c r="A19" s="68" t="s">
        <v>45</v>
      </c>
      <c r="B19" s="69" t="s">
        <v>120</v>
      </c>
      <c r="C19" s="70" t="s">
        <v>46</v>
      </c>
      <c r="D19" s="71" t="s">
        <v>240</v>
      </c>
      <c r="E19" s="72"/>
      <c r="F19" s="73"/>
      <c r="G19" s="74"/>
      <c r="H19" s="75">
        <f>ROUND(G19*F19,2)</f>
        <v>0</v>
      </c>
      <c r="I19" s="76"/>
      <c r="J19" s="77"/>
      <c r="K19" s="78"/>
    </row>
    <row r="20" spans="1:11" s="79" customFormat="1" ht="30" customHeight="1">
      <c r="A20" s="68" t="s">
        <v>47</v>
      </c>
      <c r="B20" s="80" t="s">
        <v>35</v>
      </c>
      <c r="C20" s="119" t="s">
        <v>48</v>
      </c>
      <c r="D20" s="71" t="s">
        <v>2</v>
      </c>
      <c r="E20" s="72" t="s">
        <v>39</v>
      </c>
      <c r="F20" s="127">
        <v>680</v>
      </c>
      <c r="G20" s="81"/>
      <c r="H20" s="75">
        <f>ROUND(G20*F20,2)</f>
        <v>0</v>
      </c>
      <c r="I20" s="76"/>
      <c r="J20" s="77"/>
      <c r="K20" s="78"/>
    </row>
    <row r="21" spans="1:11" s="85" customFormat="1" ht="30" customHeight="1">
      <c r="A21" s="68" t="s">
        <v>211</v>
      </c>
      <c r="B21" s="69" t="s">
        <v>121</v>
      </c>
      <c r="C21" s="70" t="s">
        <v>212</v>
      </c>
      <c r="D21" s="71" t="s">
        <v>127</v>
      </c>
      <c r="E21" s="72"/>
      <c r="F21" s="73"/>
      <c r="G21" s="74"/>
      <c r="H21" s="75"/>
      <c r="I21" s="76"/>
      <c r="J21" s="84"/>
      <c r="K21" s="78"/>
    </row>
    <row r="22" spans="1:11" s="79" customFormat="1" ht="30" customHeight="1">
      <c r="A22" s="68" t="s">
        <v>213</v>
      </c>
      <c r="B22" s="80" t="s">
        <v>35</v>
      </c>
      <c r="C22" s="119" t="s">
        <v>129</v>
      </c>
      <c r="D22" s="71" t="s">
        <v>2</v>
      </c>
      <c r="E22" s="72" t="s">
        <v>34</v>
      </c>
      <c r="F22" s="127">
        <v>180</v>
      </c>
      <c r="G22" s="81"/>
      <c r="H22" s="75">
        <f>ROUND(G22*F22,2)</f>
        <v>0</v>
      </c>
      <c r="I22" s="76"/>
      <c r="J22" s="77"/>
      <c r="K22" s="78"/>
    </row>
    <row r="23" spans="1:11" s="79" customFormat="1" ht="30" customHeight="1">
      <c r="A23" s="68" t="s">
        <v>254</v>
      </c>
      <c r="B23" s="80" t="s">
        <v>40</v>
      </c>
      <c r="C23" s="119" t="s">
        <v>191</v>
      </c>
      <c r="D23" s="71" t="s">
        <v>2</v>
      </c>
      <c r="E23" s="72" t="s">
        <v>34</v>
      </c>
      <c r="F23" s="127">
        <v>460</v>
      </c>
      <c r="G23" s="81"/>
      <c r="H23" s="75">
        <f>ROUND(G23*F23,2)</f>
        <v>0</v>
      </c>
      <c r="I23" s="76"/>
      <c r="J23" s="77"/>
      <c r="K23" s="78"/>
    </row>
    <row r="24" spans="1:11" s="85" customFormat="1" ht="30" customHeight="1">
      <c r="A24" s="68" t="s">
        <v>228</v>
      </c>
      <c r="B24" s="69" t="s">
        <v>122</v>
      </c>
      <c r="C24" s="70" t="s">
        <v>229</v>
      </c>
      <c r="D24" s="71" t="s">
        <v>141</v>
      </c>
      <c r="E24" s="72"/>
      <c r="F24" s="73"/>
      <c r="G24" s="74"/>
      <c r="H24" s="75"/>
      <c r="I24" s="76"/>
      <c r="J24" s="84"/>
      <c r="K24" s="78"/>
    </row>
    <row r="25" spans="1:11" s="79" customFormat="1" ht="30" customHeight="1">
      <c r="A25" s="68" t="s">
        <v>230</v>
      </c>
      <c r="B25" s="80" t="s">
        <v>35</v>
      </c>
      <c r="C25" s="119" t="s">
        <v>231</v>
      </c>
      <c r="D25" s="71" t="s">
        <v>2</v>
      </c>
      <c r="E25" s="72" t="s">
        <v>51</v>
      </c>
      <c r="F25" s="127">
        <v>170</v>
      </c>
      <c r="G25" s="81"/>
      <c r="H25" s="75">
        <f>ROUND(G25*F25,2)</f>
        <v>0</v>
      </c>
      <c r="I25" s="76" t="s">
        <v>255</v>
      </c>
      <c r="J25" s="77"/>
      <c r="K25" s="78"/>
    </row>
    <row r="26" spans="1:11" s="79" customFormat="1" ht="30" customHeight="1">
      <c r="A26" s="68" t="s">
        <v>139</v>
      </c>
      <c r="B26" s="69" t="s">
        <v>123</v>
      </c>
      <c r="C26" s="70" t="s">
        <v>53</v>
      </c>
      <c r="D26" s="71" t="s">
        <v>141</v>
      </c>
      <c r="E26" s="72"/>
      <c r="F26" s="73"/>
      <c r="G26" s="74"/>
      <c r="H26" s="75"/>
      <c r="I26" s="76"/>
      <c r="J26" s="77"/>
      <c r="K26" s="78"/>
    </row>
    <row r="27" spans="1:11" s="79" customFormat="1" ht="30" customHeight="1">
      <c r="A27" s="68" t="s">
        <v>142</v>
      </c>
      <c r="B27" s="80" t="s">
        <v>35</v>
      </c>
      <c r="C27" s="119" t="s">
        <v>143</v>
      </c>
      <c r="D27" s="71" t="s">
        <v>144</v>
      </c>
      <c r="E27" s="72"/>
      <c r="F27" s="73"/>
      <c r="G27" s="74"/>
      <c r="H27" s="75"/>
      <c r="I27" s="76" t="s">
        <v>256</v>
      </c>
      <c r="J27" s="77"/>
      <c r="K27" s="78"/>
    </row>
    <row r="28" spans="1:11" s="79" customFormat="1" ht="30" customHeight="1">
      <c r="A28" s="68" t="s">
        <v>232</v>
      </c>
      <c r="B28" s="87" t="s">
        <v>131</v>
      </c>
      <c r="C28" s="125" t="s">
        <v>234</v>
      </c>
      <c r="D28" s="71" t="s">
        <v>2</v>
      </c>
      <c r="E28" s="72" t="s">
        <v>51</v>
      </c>
      <c r="F28" s="127">
        <v>70</v>
      </c>
      <c r="G28" s="81"/>
      <c r="H28" s="75">
        <f>ROUND(G28*F28,2)</f>
        <v>0</v>
      </c>
      <c r="I28" s="88"/>
      <c r="J28" s="77"/>
      <c r="K28" s="78"/>
    </row>
    <row r="29" spans="1:11" s="79" customFormat="1" ht="30" customHeight="1">
      <c r="A29" s="68" t="s">
        <v>149</v>
      </c>
      <c r="B29" s="80" t="s">
        <v>40</v>
      </c>
      <c r="C29" s="119" t="s">
        <v>150</v>
      </c>
      <c r="D29" s="71" t="s">
        <v>151</v>
      </c>
      <c r="E29" s="72" t="s">
        <v>51</v>
      </c>
      <c r="F29" s="127">
        <v>50</v>
      </c>
      <c r="G29" s="81"/>
      <c r="H29" s="75">
        <f>ROUND(G29*F29,2)</f>
        <v>0</v>
      </c>
      <c r="I29" s="76" t="s">
        <v>257</v>
      </c>
      <c r="J29" s="77"/>
      <c r="K29" s="78"/>
    </row>
    <row r="30" spans="1:11" s="90" customFormat="1" ht="30" customHeight="1">
      <c r="A30" s="68" t="s">
        <v>258</v>
      </c>
      <c r="B30" s="80" t="s">
        <v>52</v>
      </c>
      <c r="C30" s="119" t="s">
        <v>153</v>
      </c>
      <c r="D30" s="71" t="s">
        <v>154</v>
      </c>
      <c r="E30" s="72" t="s">
        <v>51</v>
      </c>
      <c r="F30" s="127">
        <v>18</v>
      </c>
      <c r="G30" s="81"/>
      <c r="H30" s="75">
        <f>ROUND(G30*F30,2)</f>
        <v>0</v>
      </c>
      <c r="I30" s="76"/>
      <c r="J30" s="63" t="s">
        <v>152</v>
      </c>
      <c r="K30" s="89"/>
    </row>
    <row r="31" spans="1:11" s="79" customFormat="1" ht="30" customHeight="1">
      <c r="A31" s="68" t="s">
        <v>259</v>
      </c>
      <c r="B31" s="69" t="s">
        <v>124</v>
      </c>
      <c r="C31" s="70" t="s">
        <v>260</v>
      </c>
      <c r="D31" s="91" t="s">
        <v>261</v>
      </c>
      <c r="E31" s="92"/>
      <c r="F31" s="73"/>
      <c r="G31" s="74"/>
      <c r="H31" s="75"/>
      <c r="I31" s="76"/>
      <c r="J31" s="77"/>
      <c r="K31" s="78"/>
    </row>
    <row r="32" spans="1:11" s="79" customFormat="1" ht="30" customHeight="1">
      <c r="A32" s="68" t="s">
        <v>262</v>
      </c>
      <c r="B32" s="80" t="s">
        <v>35</v>
      </c>
      <c r="C32" s="119" t="s">
        <v>54</v>
      </c>
      <c r="D32" s="71"/>
      <c r="E32" s="72"/>
      <c r="F32" s="73"/>
      <c r="G32" s="74"/>
      <c r="H32" s="75"/>
      <c r="I32" s="76"/>
      <c r="J32" s="77"/>
      <c r="K32" s="78"/>
    </row>
    <row r="33" spans="1:11" s="79" customFormat="1" ht="30" customHeight="1">
      <c r="A33" s="68" t="s">
        <v>263</v>
      </c>
      <c r="B33" s="87" t="s">
        <v>131</v>
      </c>
      <c r="C33" s="125" t="s">
        <v>164</v>
      </c>
      <c r="D33" s="71"/>
      <c r="E33" s="72" t="s">
        <v>36</v>
      </c>
      <c r="F33" s="127">
        <v>500</v>
      </c>
      <c r="G33" s="81"/>
      <c r="H33" s="75">
        <f>ROUND(G33*F33,2)</f>
        <v>0</v>
      </c>
      <c r="I33" s="76"/>
      <c r="J33" s="77"/>
      <c r="K33" s="78"/>
    </row>
    <row r="34" spans="1:11" s="79" customFormat="1" ht="30" customHeight="1">
      <c r="A34" s="68" t="s">
        <v>264</v>
      </c>
      <c r="B34" s="80" t="s">
        <v>40</v>
      </c>
      <c r="C34" s="119" t="s">
        <v>83</v>
      </c>
      <c r="D34" s="71"/>
      <c r="E34" s="72"/>
      <c r="F34" s="73"/>
      <c r="G34" s="74"/>
      <c r="H34" s="75"/>
      <c r="I34" s="76"/>
      <c r="J34" s="77"/>
      <c r="K34" s="78"/>
    </row>
    <row r="35" spans="1:11" s="79" customFormat="1" ht="30" customHeight="1">
      <c r="A35" s="68" t="s">
        <v>265</v>
      </c>
      <c r="B35" s="87" t="s">
        <v>131</v>
      </c>
      <c r="C35" s="125" t="s">
        <v>164</v>
      </c>
      <c r="D35" s="71"/>
      <c r="E35" s="72" t="s">
        <v>36</v>
      </c>
      <c r="F35" s="127">
        <v>30</v>
      </c>
      <c r="G35" s="81"/>
      <c r="H35" s="75">
        <f>ROUND(G35*F35,2)</f>
        <v>0</v>
      </c>
      <c r="I35" s="76"/>
      <c r="J35" s="77"/>
      <c r="K35" s="78"/>
    </row>
    <row r="36" spans="1:11" s="85" customFormat="1" ht="30" customHeight="1">
      <c r="A36" s="68" t="s">
        <v>155</v>
      </c>
      <c r="B36" s="69" t="s">
        <v>126</v>
      </c>
      <c r="C36" s="70" t="s">
        <v>157</v>
      </c>
      <c r="D36" s="91" t="s">
        <v>266</v>
      </c>
      <c r="E36" s="72"/>
      <c r="F36" s="73"/>
      <c r="G36" s="74"/>
      <c r="H36" s="75"/>
      <c r="I36" s="76"/>
      <c r="J36" s="84"/>
      <c r="K36" s="78"/>
    </row>
    <row r="37" spans="1:11" s="79" customFormat="1" ht="30" customHeight="1">
      <c r="A37" s="68" t="s">
        <v>267</v>
      </c>
      <c r="B37" s="80" t="s">
        <v>35</v>
      </c>
      <c r="C37" s="119" t="s">
        <v>268</v>
      </c>
      <c r="D37" s="71" t="s">
        <v>2</v>
      </c>
      <c r="E37" s="72" t="s">
        <v>34</v>
      </c>
      <c r="F37" s="127">
        <v>2700</v>
      </c>
      <c r="G37" s="81"/>
      <c r="H37" s="75">
        <f>ROUND(G37*F37,2)</f>
        <v>0</v>
      </c>
      <c r="I37" s="76"/>
      <c r="J37" s="77"/>
      <c r="K37" s="78"/>
    </row>
    <row r="38" spans="1:11" s="79" customFormat="1" ht="30" customHeight="1">
      <c r="A38" s="68" t="s">
        <v>158</v>
      </c>
      <c r="B38" s="69" t="s">
        <v>140</v>
      </c>
      <c r="C38" s="70" t="s">
        <v>160</v>
      </c>
      <c r="D38" s="91" t="s">
        <v>269</v>
      </c>
      <c r="E38" s="72" t="s">
        <v>39</v>
      </c>
      <c r="F38" s="127">
        <v>10</v>
      </c>
      <c r="G38" s="81"/>
      <c r="H38" s="75">
        <f>ROUND(G38*F38,2)</f>
        <v>0</v>
      </c>
      <c r="I38" s="76"/>
      <c r="J38" s="77"/>
      <c r="K38" s="78"/>
    </row>
    <row r="39" spans="1:11" s="85" customFormat="1" ht="30" customHeight="1">
      <c r="A39" s="68"/>
      <c r="B39" s="69" t="s">
        <v>156</v>
      </c>
      <c r="C39" s="70" t="s">
        <v>270</v>
      </c>
      <c r="D39" s="71" t="s">
        <v>250</v>
      </c>
      <c r="E39" s="72"/>
      <c r="F39" s="73"/>
      <c r="G39" s="74"/>
      <c r="H39" s="75"/>
      <c r="I39" s="76"/>
      <c r="J39" s="84"/>
      <c r="K39" s="78"/>
    </row>
    <row r="40" spans="1:11" s="79" customFormat="1" ht="30" customHeight="1" thickBot="1">
      <c r="A40" s="68"/>
      <c r="B40" s="96" t="s">
        <v>35</v>
      </c>
      <c r="C40" s="124" t="s">
        <v>271</v>
      </c>
      <c r="D40" s="98" t="s">
        <v>2</v>
      </c>
      <c r="E40" s="99" t="s">
        <v>272</v>
      </c>
      <c r="F40" s="128">
        <v>14</v>
      </c>
      <c r="G40" s="100"/>
      <c r="H40" s="101">
        <f>ROUND(G40*F40,2)</f>
        <v>0</v>
      </c>
      <c r="I40" s="76"/>
      <c r="J40" s="77"/>
      <c r="K40" s="78"/>
    </row>
    <row r="41" spans="1:8" ht="36" customHeight="1" thickTop="1">
      <c r="A41" s="20"/>
      <c r="B41" s="6"/>
      <c r="C41" s="33" t="s">
        <v>18</v>
      </c>
      <c r="D41" s="10"/>
      <c r="E41" s="8"/>
      <c r="F41" s="129"/>
      <c r="G41" s="20"/>
      <c r="H41" s="23"/>
    </row>
    <row r="42" spans="1:11" s="85" customFormat="1" ht="43.5" customHeight="1">
      <c r="A42" s="93" t="s">
        <v>55</v>
      </c>
      <c r="B42" s="69" t="s">
        <v>159</v>
      </c>
      <c r="C42" s="70" t="s">
        <v>56</v>
      </c>
      <c r="D42" s="91" t="s">
        <v>273</v>
      </c>
      <c r="E42" s="72"/>
      <c r="F42" s="94"/>
      <c r="G42" s="74"/>
      <c r="H42" s="95"/>
      <c r="I42" s="76"/>
      <c r="J42" s="84"/>
      <c r="K42" s="78"/>
    </row>
    <row r="43" spans="1:11" s="85" customFormat="1" ht="30" customHeight="1">
      <c r="A43" s="93" t="s">
        <v>274</v>
      </c>
      <c r="B43" s="80" t="s">
        <v>35</v>
      </c>
      <c r="C43" s="119" t="s">
        <v>275</v>
      </c>
      <c r="D43" s="71" t="s">
        <v>276</v>
      </c>
      <c r="E43" s="72" t="s">
        <v>34</v>
      </c>
      <c r="F43" s="127">
        <v>16</v>
      </c>
      <c r="G43" s="81"/>
      <c r="H43" s="75">
        <f>ROUND(G43*F43,2)</f>
        <v>0</v>
      </c>
      <c r="I43" s="82"/>
      <c r="J43" s="84"/>
      <c r="K43" s="78"/>
    </row>
    <row r="44" spans="1:11" s="85" customFormat="1" ht="30" customHeight="1">
      <c r="A44" s="93" t="s">
        <v>277</v>
      </c>
      <c r="B44" s="80" t="s">
        <v>40</v>
      </c>
      <c r="C44" s="119" t="s">
        <v>278</v>
      </c>
      <c r="D44" s="71" t="s">
        <v>192</v>
      </c>
      <c r="E44" s="72" t="s">
        <v>34</v>
      </c>
      <c r="F44" s="127">
        <v>26</v>
      </c>
      <c r="G44" s="81"/>
      <c r="H44" s="75">
        <f>ROUND(G44*F44,2)</f>
        <v>0</v>
      </c>
      <c r="I44" s="82"/>
      <c r="J44" s="84"/>
      <c r="K44" s="78"/>
    </row>
    <row r="45" spans="1:11" s="85" customFormat="1" ht="43.5" customHeight="1">
      <c r="A45" s="93" t="s">
        <v>277</v>
      </c>
      <c r="B45" s="80" t="s">
        <v>52</v>
      </c>
      <c r="C45" s="119" t="s">
        <v>279</v>
      </c>
      <c r="D45" s="71" t="s">
        <v>331</v>
      </c>
      <c r="E45" s="72" t="s">
        <v>34</v>
      </c>
      <c r="F45" s="127">
        <v>700</v>
      </c>
      <c r="G45" s="81"/>
      <c r="H45" s="75">
        <f>ROUND(G45*F45,2)</f>
        <v>0</v>
      </c>
      <c r="I45" s="82"/>
      <c r="J45" s="84"/>
      <c r="K45" s="78"/>
    </row>
    <row r="46" spans="1:11" s="85" customFormat="1" ht="43.5" customHeight="1">
      <c r="A46" s="93" t="s">
        <v>277</v>
      </c>
      <c r="B46" s="80" t="s">
        <v>65</v>
      </c>
      <c r="C46" s="119" t="s">
        <v>280</v>
      </c>
      <c r="D46" s="71" t="s">
        <v>331</v>
      </c>
      <c r="E46" s="72" t="s">
        <v>34</v>
      </c>
      <c r="F46" s="127">
        <v>500</v>
      </c>
      <c r="G46" s="81"/>
      <c r="H46" s="75">
        <f>ROUND(G46*F46,2)</f>
        <v>0</v>
      </c>
      <c r="I46" s="82"/>
      <c r="J46" s="84"/>
      <c r="K46" s="78"/>
    </row>
    <row r="47" spans="1:11" s="85" customFormat="1" ht="30" customHeight="1">
      <c r="A47" s="93" t="s">
        <v>281</v>
      </c>
      <c r="B47" s="80" t="s">
        <v>69</v>
      </c>
      <c r="C47" s="119" t="s">
        <v>282</v>
      </c>
      <c r="D47" s="71" t="s">
        <v>283</v>
      </c>
      <c r="E47" s="72" t="s">
        <v>34</v>
      </c>
      <c r="F47" s="127">
        <v>2</v>
      </c>
      <c r="G47" s="81"/>
      <c r="H47" s="75">
        <f>ROUND(G47*F47,2)</f>
        <v>0</v>
      </c>
      <c r="I47" s="82"/>
      <c r="J47" s="84"/>
      <c r="K47" s="78"/>
    </row>
    <row r="48" spans="1:11" s="85" customFormat="1" ht="30" customHeight="1">
      <c r="A48" s="93" t="s">
        <v>284</v>
      </c>
      <c r="B48" s="69" t="s">
        <v>161</v>
      </c>
      <c r="C48" s="70" t="s">
        <v>285</v>
      </c>
      <c r="D48" s="91" t="s">
        <v>332</v>
      </c>
      <c r="E48" s="72"/>
      <c r="F48" s="94"/>
      <c r="G48" s="74"/>
      <c r="H48" s="95"/>
      <c r="I48" s="76"/>
      <c r="J48" s="84"/>
      <c r="K48" s="78"/>
    </row>
    <row r="49" spans="1:11" s="85" customFormat="1" ht="30" customHeight="1">
      <c r="A49" s="93" t="s">
        <v>274</v>
      </c>
      <c r="B49" s="80" t="s">
        <v>35</v>
      </c>
      <c r="C49" s="119" t="s">
        <v>286</v>
      </c>
      <c r="D49" s="71"/>
      <c r="E49" s="72" t="s">
        <v>34</v>
      </c>
      <c r="F49" s="127">
        <v>170</v>
      </c>
      <c r="G49" s="81"/>
      <c r="H49" s="75">
        <f>ROUND(G49*F49,2)</f>
        <v>0</v>
      </c>
      <c r="I49" s="82"/>
      <c r="J49" s="84"/>
      <c r="K49" s="78"/>
    </row>
    <row r="50" spans="1:11" s="85" customFormat="1" ht="30" customHeight="1" thickBot="1">
      <c r="A50" s="93" t="s">
        <v>277</v>
      </c>
      <c r="B50" s="96" t="s">
        <v>40</v>
      </c>
      <c r="C50" s="124" t="s">
        <v>287</v>
      </c>
      <c r="D50" s="98"/>
      <c r="E50" s="99" t="s">
        <v>34</v>
      </c>
      <c r="F50" s="128">
        <v>2</v>
      </c>
      <c r="G50" s="100"/>
      <c r="H50" s="101">
        <f>ROUND(G50*F50,2)</f>
        <v>0</v>
      </c>
      <c r="I50" s="82"/>
      <c r="J50" s="84"/>
      <c r="K50" s="78"/>
    </row>
    <row r="51" spans="1:8" ht="36" customHeight="1" thickTop="1">
      <c r="A51" s="20"/>
      <c r="B51" s="6"/>
      <c r="C51" s="33" t="s">
        <v>19</v>
      </c>
      <c r="D51" s="10"/>
      <c r="E51" s="9"/>
      <c r="F51" s="129"/>
      <c r="G51" s="20"/>
      <c r="H51" s="23"/>
    </row>
    <row r="52" spans="1:11" s="85" customFormat="1" ht="30" customHeight="1" thickBot="1">
      <c r="A52" s="93" t="s">
        <v>57</v>
      </c>
      <c r="B52" s="122" t="s">
        <v>162</v>
      </c>
      <c r="C52" s="97" t="s">
        <v>58</v>
      </c>
      <c r="D52" s="98" t="s">
        <v>166</v>
      </c>
      <c r="E52" s="99" t="s">
        <v>51</v>
      </c>
      <c r="F52" s="128">
        <v>500</v>
      </c>
      <c r="G52" s="100"/>
      <c r="H52" s="101">
        <f>ROUND(G52*F52,2)</f>
        <v>0</v>
      </c>
      <c r="I52" s="76"/>
      <c r="J52" s="84"/>
      <c r="K52" s="78"/>
    </row>
    <row r="53" spans="1:8" ht="48" customHeight="1" thickTop="1">
      <c r="A53" s="20"/>
      <c r="B53" s="6"/>
      <c r="C53" s="33" t="s">
        <v>20</v>
      </c>
      <c r="D53" s="10"/>
      <c r="E53" s="9"/>
      <c r="F53" s="129"/>
      <c r="G53" s="20"/>
      <c r="H53" s="23"/>
    </row>
    <row r="54" spans="1:11" s="85" customFormat="1" ht="30" customHeight="1">
      <c r="A54" s="93" t="s">
        <v>214</v>
      </c>
      <c r="B54" s="69" t="s">
        <v>163</v>
      </c>
      <c r="C54" s="70" t="s">
        <v>215</v>
      </c>
      <c r="D54" s="71" t="s">
        <v>168</v>
      </c>
      <c r="E54" s="72"/>
      <c r="F54" s="94"/>
      <c r="G54" s="74"/>
      <c r="H54" s="95"/>
      <c r="I54" s="76"/>
      <c r="J54" s="84"/>
      <c r="K54" s="78"/>
    </row>
    <row r="55" spans="1:11" s="85" customFormat="1" ht="30" customHeight="1">
      <c r="A55" s="93" t="s">
        <v>216</v>
      </c>
      <c r="B55" s="80" t="s">
        <v>35</v>
      </c>
      <c r="C55" s="119" t="s">
        <v>217</v>
      </c>
      <c r="D55" s="71"/>
      <c r="E55" s="72" t="s">
        <v>39</v>
      </c>
      <c r="F55" s="127">
        <v>1</v>
      </c>
      <c r="G55" s="81"/>
      <c r="H55" s="75">
        <f>ROUND(G55*F55,2)</f>
        <v>0</v>
      </c>
      <c r="I55" s="76"/>
      <c r="J55" s="84"/>
      <c r="K55" s="78"/>
    </row>
    <row r="56" spans="1:22" s="85" customFormat="1" ht="30" customHeight="1">
      <c r="A56" s="93" t="s">
        <v>288</v>
      </c>
      <c r="B56" s="69" t="s">
        <v>165</v>
      </c>
      <c r="C56" s="70" t="s">
        <v>289</v>
      </c>
      <c r="D56" s="71" t="s">
        <v>168</v>
      </c>
      <c r="E56" s="72"/>
      <c r="F56" s="94"/>
      <c r="G56" s="74"/>
      <c r="H56" s="95"/>
      <c r="I56" s="95"/>
      <c r="J56" s="84"/>
      <c r="K56" s="102"/>
      <c r="L56" s="103"/>
      <c r="M56" s="103"/>
      <c r="N56" s="102"/>
      <c r="O56" s="104"/>
      <c r="P56" s="102"/>
      <c r="Q56" s="86"/>
      <c r="R56" s="86"/>
      <c r="S56" s="86"/>
      <c r="T56" s="86"/>
      <c r="U56" s="86"/>
      <c r="V56" s="86"/>
    </row>
    <row r="57" spans="1:22" s="85" customFormat="1" ht="30" customHeight="1">
      <c r="A57" s="93" t="s">
        <v>290</v>
      </c>
      <c r="B57" s="80" t="s">
        <v>35</v>
      </c>
      <c r="C57" s="119" t="s">
        <v>291</v>
      </c>
      <c r="D57" s="71"/>
      <c r="E57" s="72" t="s">
        <v>39</v>
      </c>
      <c r="F57" s="127">
        <v>1</v>
      </c>
      <c r="G57" s="81"/>
      <c r="H57" s="75">
        <f>ROUND(G57*F57,2)</f>
        <v>0</v>
      </c>
      <c r="I57" s="95"/>
      <c r="J57" s="84"/>
      <c r="K57" s="105"/>
      <c r="L57" s="103"/>
      <c r="M57" s="103"/>
      <c r="N57" s="105"/>
      <c r="O57" s="104"/>
      <c r="P57" s="105"/>
      <c r="Q57" s="86"/>
      <c r="R57" s="86"/>
      <c r="S57" s="86"/>
      <c r="T57" s="86"/>
      <c r="U57" s="86"/>
      <c r="V57" s="86"/>
    </row>
    <row r="58" spans="1:11" s="79" customFormat="1" ht="30" customHeight="1">
      <c r="A58" s="93" t="s">
        <v>218</v>
      </c>
      <c r="B58" s="69" t="s">
        <v>167</v>
      </c>
      <c r="C58" s="70" t="s">
        <v>219</v>
      </c>
      <c r="D58" s="71" t="s">
        <v>168</v>
      </c>
      <c r="E58" s="72" t="s">
        <v>51</v>
      </c>
      <c r="F58" s="127">
        <v>5</v>
      </c>
      <c r="G58" s="81"/>
      <c r="H58" s="75">
        <f>ROUND(G58*F58,2)</f>
        <v>0</v>
      </c>
      <c r="I58" s="76"/>
      <c r="J58" s="77"/>
      <c r="K58" s="78"/>
    </row>
    <row r="59" spans="1:8" ht="30" customHeight="1">
      <c r="A59" s="20"/>
      <c r="B59" s="12"/>
      <c r="C59" s="33" t="s">
        <v>298</v>
      </c>
      <c r="D59" s="10"/>
      <c r="E59" s="9"/>
      <c r="F59" s="129"/>
      <c r="G59" s="20"/>
      <c r="H59" s="23"/>
    </row>
    <row r="60" spans="1:11" s="79" customFormat="1" ht="30" customHeight="1">
      <c r="A60" s="93" t="s">
        <v>292</v>
      </c>
      <c r="B60" s="69" t="s">
        <v>169</v>
      </c>
      <c r="C60" s="70" t="s">
        <v>293</v>
      </c>
      <c r="D60" s="71" t="s">
        <v>168</v>
      </c>
      <c r="E60" s="72"/>
      <c r="F60" s="94"/>
      <c r="G60" s="74"/>
      <c r="H60" s="95"/>
      <c r="I60" s="106" t="s">
        <v>294</v>
      </c>
      <c r="J60" s="77"/>
      <c r="K60" s="78"/>
    </row>
    <row r="61" spans="1:11" s="79" customFormat="1" ht="30" customHeight="1">
      <c r="A61" s="93" t="s">
        <v>295</v>
      </c>
      <c r="B61" s="80" t="s">
        <v>35</v>
      </c>
      <c r="C61" s="119" t="s">
        <v>299</v>
      </c>
      <c r="D61" s="71"/>
      <c r="E61" s="72"/>
      <c r="F61" s="94"/>
      <c r="G61" s="74"/>
      <c r="H61" s="95"/>
      <c r="I61" s="76" t="s">
        <v>296</v>
      </c>
      <c r="J61" s="77"/>
      <c r="K61" s="78"/>
    </row>
    <row r="62" spans="1:11" s="79" customFormat="1" ht="30" customHeight="1">
      <c r="A62" s="93" t="s">
        <v>297</v>
      </c>
      <c r="B62" s="87" t="s">
        <v>131</v>
      </c>
      <c r="C62" s="125" t="s">
        <v>300</v>
      </c>
      <c r="D62" s="71"/>
      <c r="E62" s="72" t="s">
        <v>39</v>
      </c>
      <c r="F62" s="127">
        <v>1</v>
      </c>
      <c r="G62" s="81"/>
      <c r="H62" s="75">
        <f>ROUND(G62*F62,2)</f>
        <v>0</v>
      </c>
      <c r="I62" s="107"/>
      <c r="J62" s="77"/>
      <c r="K62" s="78"/>
    </row>
    <row r="63" spans="1:11" s="114" customFormat="1" ht="30" customHeight="1">
      <c r="A63" s="108" t="s">
        <v>301</v>
      </c>
      <c r="B63" s="62" t="s">
        <v>170</v>
      </c>
      <c r="C63" s="120" t="s">
        <v>306</v>
      </c>
      <c r="D63" s="121" t="s">
        <v>302</v>
      </c>
      <c r="E63" s="60"/>
      <c r="F63" s="109"/>
      <c r="G63" s="110"/>
      <c r="H63" s="111"/>
      <c r="I63" s="106"/>
      <c r="J63" s="112"/>
      <c r="K63" s="113"/>
    </row>
    <row r="64" spans="1:11" s="114" customFormat="1" ht="30" customHeight="1">
      <c r="A64" s="108" t="s">
        <v>303</v>
      </c>
      <c r="B64" s="58" t="s">
        <v>35</v>
      </c>
      <c r="C64" s="126" t="s">
        <v>305</v>
      </c>
      <c r="D64" s="59"/>
      <c r="E64" s="60" t="s">
        <v>51</v>
      </c>
      <c r="F64" s="127">
        <v>79</v>
      </c>
      <c r="G64" s="81"/>
      <c r="H64" s="75">
        <f>ROUND(G64*F64,2)</f>
        <v>0</v>
      </c>
      <c r="I64" s="106" t="s">
        <v>304</v>
      </c>
      <c r="J64" s="112"/>
      <c r="K64" s="113"/>
    </row>
    <row r="65" spans="1:11" s="117" customFormat="1" ht="30" customHeight="1">
      <c r="A65" s="93" t="s">
        <v>89</v>
      </c>
      <c r="B65" s="69" t="s">
        <v>172</v>
      </c>
      <c r="C65" s="115" t="s">
        <v>171</v>
      </c>
      <c r="D65" s="71" t="s">
        <v>168</v>
      </c>
      <c r="E65" s="72"/>
      <c r="F65" s="94"/>
      <c r="G65" s="74"/>
      <c r="H65" s="95"/>
      <c r="I65" s="76"/>
      <c r="J65" s="116"/>
      <c r="K65" s="78"/>
    </row>
    <row r="66" spans="1:11" s="79" customFormat="1" ht="30" customHeight="1">
      <c r="A66" s="93" t="s">
        <v>90</v>
      </c>
      <c r="B66" s="80" t="s">
        <v>35</v>
      </c>
      <c r="C66" s="119" t="s">
        <v>91</v>
      </c>
      <c r="D66" s="71"/>
      <c r="E66" s="72" t="s">
        <v>39</v>
      </c>
      <c r="F66" s="127">
        <v>3</v>
      </c>
      <c r="G66" s="81"/>
      <c r="H66" s="75">
        <f>ROUND(G66*F66,2)</f>
        <v>0</v>
      </c>
      <c r="I66" s="82"/>
      <c r="J66" s="77"/>
      <c r="K66" s="78"/>
    </row>
    <row r="67" spans="1:11" s="79" customFormat="1" ht="30" customHeight="1">
      <c r="A67" s="93" t="s">
        <v>92</v>
      </c>
      <c r="B67" s="80" t="s">
        <v>40</v>
      </c>
      <c r="C67" s="119" t="s">
        <v>93</v>
      </c>
      <c r="D67" s="71"/>
      <c r="E67" s="72" t="s">
        <v>39</v>
      </c>
      <c r="F67" s="127">
        <v>2</v>
      </c>
      <c r="G67" s="81"/>
      <c r="H67" s="75">
        <f>ROUND(G67*F67,2)</f>
        <v>0</v>
      </c>
      <c r="I67" s="82"/>
      <c r="J67" s="77"/>
      <c r="K67" s="78"/>
    </row>
    <row r="68" spans="1:11" s="79" customFormat="1" ht="30" customHeight="1">
      <c r="A68" s="93" t="s">
        <v>307</v>
      </c>
      <c r="B68" s="80" t="s">
        <v>52</v>
      </c>
      <c r="C68" s="119" t="s">
        <v>308</v>
      </c>
      <c r="D68" s="71"/>
      <c r="E68" s="72" t="s">
        <v>39</v>
      </c>
      <c r="F68" s="127">
        <v>1</v>
      </c>
      <c r="G68" s="81"/>
      <c r="H68" s="75">
        <f>ROUND(G68*F68,2)</f>
        <v>0</v>
      </c>
      <c r="I68" s="82"/>
      <c r="J68" s="77"/>
      <c r="K68" s="78"/>
    </row>
    <row r="69" spans="1:11" s="79" customFormat="1" ht="30" customHeight="1">
      <c r="A69" s="93" t="s">
        <v>59</v>
      </c>
      <c r="B69" s="80" t="s">
        <v>65</v>
      </c>
      <c r="C69" s="119" t="s">
        <v>94</v>
      </c>
      <c r="D69" s="71"/>
      <c r="E69" s="72" t="s">
        <v>39</v>
      </c>
      <c r="F69" s="127">
        <v>1</v>
      </c>
      <c r="G69" s="81"/>
      <c r="H69" s="75">
        <f>ROUND(G69*F69,2)</f>
        <v>0</v>
      </c>
      <c r="I69" s="82"/>
      <c r="J69" s="77"/>
      <c r="K69" s="78"/>
    </row>
    <row r="70" spans="1:11" s="79" customFormat="1" ht="30" customHeight="1">
      <c r="A70" s="93" t="s">
        <v>60</v>
      </c>
      <c r="B70" s="80" t="s">
        <v>69</v>
      </c>
      <c r="C70" s="119" t="s">
        <v>61</v>
      </c>
      <c r="D70" s="71"/>
      <c r="E70" s="72" t="s">
        <v>39</v>
      </c>
      <c r="F70" s="127">
        <v>1</v>
      </c>
      <c r="G70" s="81"/>
      <c r="H70" s="75">
        <f>ROUND(G70*F70,2)</f>
        <v>0</v>
      </c>
      <c r="I70" s="82"/>
      <c r="J70" s="77"/>
      <c r="K70" s="78"/>
    </row>
    <row r="71" spans="1:11" s="117" customFormat="1" ht="30" customHeight="1">
      <c r="A71" s="93" t="s">
        <v>220</v>
      </c>
      <c r="B71" s="69" t="s">
        <v>173</v>
      </c>
      <c r="C71" s="115" t="s">
        <v>221</v>
      </c>
      <c r="D71" s="71" t="s">
        <v>168</v>
      </c>
      <c r="E71" s="72"/>
      <c r="F71" s="94"/>
      <c r="G71" s="74"/>
      <c r="H71" s="95"/>
      <c r="I71" s="76"/>
      <c r="J71" s="116"/>
      <c r="K71" s="78"/>
    </row>
    <row r="72" spans="1:11" s="117" customFormat="1" ht="30" customHeight="1">
      <c r="A72" s="93" t="s">
        <v>222</v>
      </c>
      <c r="B72" s="80" t="s">
        <v>35</v>
      </c>
      <c r="C72" s="119" t="s">
        <v>310</v>
      </c>
      <c r="D72" s="71"/>
      <c r="E72" s="72" t="s">
        <v>39</v>
      </c>
      <c r="F72" s="127">
        <v>1</v>
      </c>
      <c r="G72" s="81"/>
      <c r="H72" s="75">
        <f>ROUND(G72*F72,2)</f>
        <v>0</v>
      </c>
      <c r="I72" s="76" t="s">
        <v>309</v>
      </c>
      <c r="J72" s="116"/>
      <c r="K72" s="78"/>
    </row>
    <row r="73" spans="1:11" s="79" customFormat="1" ht="30" customHeight="1">
      <c r="A73" s="93" t="s">
        <v>174</v>
      </c>
      <c r="B73" s="69" t="s">
        <v>175</v>
      </c>
      <c r="C73" s="70" t="s">
        <v>176</v>
      </c>
      <c r="D73" s="71" t="s">
        <v>168</v>
      </c>
      <c r="E73" s="72" t="s">
        <v>39</v>
      </c>
      <c r="F73" s="127">
        <v>2</v>
      </c>
      <c r="G73" s="81"/>
      <c r="H73" s="75">
        <f>ROUND(G73*F73,2)</f>
        <v>0</v>
      </c>
      <c r="I73" s="76"/>
      <c r="J73" s="77"/>
      <c r="K73" s="78"/>
    </row>
    <row r="74" spans="1:11" s="79" customFormat="1" ht="30" customHeight="1" thickBot="1">
      <c r="A74" s="93" t="s">
        <v>311</v>
      </c>
      <c r="B74" s="122" t="s">
        <v>177</v>
      </c>
      <c r="C74" s="97" t="s">
        <v>312</v>
      </c>
      <c r="D74" s="98" t="s">
        <v>313</v>
      </c>
      <c r="E74" s="99" t="s">
        <v>39</v>
      </c>
      <c r="F74" s="128">
        <v>4</v>
      </c>
      <c r="G74" s="100"/>
      <c r="H74" s="101">
        <f>ROUND(G74*F74,2)</f>
        <v>0</v>
      </c>
      <c r="I74" s="76" t="s">
        <v>314</v>
      </c>
      <c r="J74" s="77"/>
      <c r="K74" s="78"/>
    </row>
    <row r="75" spans="1:8" ht="36" customHeight="1" thickTop="1">
      <c r="A75" s="20"/>
      <c r="B75" s="12"/>
      <c r="C75" s="33" t="s">
        <v>21</v>
      </c>
      <c r="D75" s="10"/>
      <c r="E75" s="9"/>
      <c r="F75" s="129"/>
      <c r="G75" s="20"/>
      <c r="H75" s="23"/>
    </row>
    <row r="76" spans="1:11" s="79" customFormat="1" ht="30" customHeight="1">
      <c r="A76" s="93" t="s">
        <v>62</v>
      </c>
      <c r="B76" s="69" t="s">
        <v>178</v>
      </c>
      <c r="C76" s="70" t="s">
        <v>95</v>
      </c>
      <c r="D76" s="71" t="s">
        <v>179</v>
      </c>
      <c r="E76" s="72" t="s">
        <v>39</v>
      </c>
      <c r="F76" s="127">
        <v>5</v>
      </c>
      <c r="G76" s="81"/>
      <c r="H76" s="75">
        <f>ROUND(G76*F76,2)</f>
        <v>0</v>
      </c>
      <c r="I76" s="76"/>
      <c r="J76" s="77"/>
      <c r="K76" s="78"/>
    </row>
    <row r="77" spans="1:11" s="85" customFormat="1" ht="30" customHeight="1">
      <c r="A77" s="93" t="s">
        <v>63</v>
      </c>
      <c r="B77" s="69" t="s">
        <v>180</v>
      </c>
      <c r="C77" s="70" t="s">
        <v>96</v>
      </c>
      <c r="D77" s="71" t="s">
        <v>179</v>
      </c>
      <c r="E77" s="72"/>
      <c r="F77" s="94"/>
      <c r="G77" s="74"/>
      <c r="H77" s="95"/>
      <c r="I77" s="76"/>
      <c r="J77" s="84"/>
      <c r="K77" s="78"/>
    </row>
    <row r="78" spans="1:11" s="79" customFormat="1" ht="30" customHeight="1">
      <c r="A78" s="93" t="s">
        <v>315</v>
      </c>
      <c r="B78" s="80" t="s">
        <v>35</v>
      </c>
      <c r="C78" s="119" t="s">
        <v>316</v>
      </c>
      <c r="D78" s="71"/>
      <c r="E78" s="72" t="s">
        <v>39</v>
      </c>
      <c r="F78" s="127">
        <v>2</v>
      </c>
      <c r="G78" s="81"/>
      <c r="H78" s="75">
        <f>ROUND(G78*F78,2)</f>
        <v>0</v>
      </c>
      <c r="I78" s="76"/>
      <c r="J78" s="77"/>
      <c r="K78" s="78"/>
    </row>
    <row r="79" spans="1:11" s="79" customFormat="1" ht="30" customHeight="1">
      <c r="A79" s="93" t="s">
        <v>64</v>
      </c>
      <c r="B79" s="80" t="s">
        <v>40</v>
      </c>
      <c r="C79" s="119" t="s">
        <v>182</v>
      </c>
      <c r="D79" s="71"/>
      <c r="E79" s="72" t="s">
        <v>39</v>
      </c>
      <c r="F79" s="127">
        <v>3</v>
      </c>
      <c r="G79" s="81"/>
      <c r="H79" s="75">
        <f>ROUND(G79*F79,2)</f>
        <v>0</v>
      </c>
      <c r="I79" s="76"/>
      <c r="J79" s="77"/>
      <c r="K79" s="78"/>
    </row>
    <row r="80" spans="1:11" s="85" customFormat="1" ht="30" customHeight="1">
      <c r="A80" s="93" t="s">
        <v>84</v>
      </c>
      <c r="B80" s="69" t="s">
        <v>181</v>
      </c>
      <c r="C80" s="70" t="s">
        <v>97</v>
      </c>
      <c r="D80" s="71" t="s">
        <v>179</v>
      </c>
      <c r="E80" s="72" t="s">
        <v>39</v>
      </c>
      <c r="F80" s="127">
        <v>1</v>
      </c>
      <c r="G80" s="81"/>
      <c r="H80" s="75">
        <f>ROUND(G80*F80,2)</f>
        <v>0</v>
      </c>
      <c r="I80" s="76"/>
      <c r="J80" s="84"/>
      <c r="K80" s="78"/>
    </row>
    <row r="81" spans="1:11" s="79" customFormat="1" ht="30" customHeight="1" thickBot="1">
      <c r="A81" s="93" t="s">
        <v>85</v>
      </c>
      <c r="B81" s="122" t="s">
        <v>183</v>
      </c>
      <c r="C81" s="97" t="s">
        <v>98</v>
      </c>
      <c r="D81" s="98" t="s">
        <v>179</v>
      </c>
      <c r="E81" s="99" t="s">
        <v>39</v>
      </c>
      <c r="F81" s="128">
        <v>4</v>
      </c>
      <c r="G81" s="100"/>
      <c r="H81" s="101">
        <f>ROUND(G81*F81,2)</f>
        <v>0</v>
      </c>
      <c r="I81" s="76"/>
      <c r="J81" s="77"/>
      <c r="K81" s="78"/>
    </row>
    <row r="82" spans="1:8" ht="36" customHeight="1" thickTop="1">
      <c r="A82" s="20"/>
      <c r="B82" s="16"/>
      <c r="C82" s="33" t="s">
        <v>22</v>
      </c>
      <c r="D82" s="10"/>
      <c r="E82" s="7"/>
      <c r="F82" s="130"/>
      <c r="G82" s="20"/>
      <c r="H82" s="23"/>
    </row>
    <row r="83" spans="1:11" s="79" customFormat="1" ht="30" customHeight="1" thickBot="1">
      <c r="A83" s="68" t="s">
        <v>317</v>
      </c>
      <c r="B83" s="69" t="s">
        <v>184</v>
      </c>
      <c r="C83" s="70" t="s">
        <v>318</v>
      </c>
      <c r="D83" s="71" t="s">
        <v>210</v>
      </c>
      <c r="E83" s="72" t="s">
        <v>34</v>
      </c>
      <c r="F83" s="127">
        <v>60</v>
      </c>
      <c r="G83" s="81"/>
      <c r="H83" s="75">
        <f>ROUND(G83*F83,2)</f>
        <v>0</v>
      </c>
      <c r="I83" s="76" t="s">
        <v>319</v>
      </c>
      <c r="J83" s="77"/>
      <c r="K83" s="78"/>
    </row>
    <row r="84" spans="1:11" s="79" customFormat="1" ht="36" customHeight="1" thickTop="1">
      <c r="A84" s="131"/>
      <c r="B84" s="132" t="s">
        <v>235</v>
      </c>
      <c r="C84" s="133" t="s">
        <v>23</v>
      </c>
      <c r="D84" s="134"/>
      <c r="E84" s="134"/>
      <c r="F84" s="135"/>
      <c r="G84" s="136"/>
      <c r="H84" s="137"/>
      <c r="I84" s="76"/>
      <c r="J84" s="77"/>
      <c r="K84" s="78"/>
    </row>
    <row r="85" spans="1:11" s="79" customFormat="1" ht="30" customHeight="1">
      <c r="A85" s="68"/>
      <c r="B85" s="69" t="s">
        <v>185</v>
      </c>
      <c r="C85" s="70" t="s">
        <v>327</v>
      </c>
      <c r="D85" s="71" t="s">
        <v>329</v>
      </c>
      <c r="E85" s="72" t="s">
        <v>39</v>
      </c>
      <c r="F85" s="127">
        <v>3</v>
      </c>
      <c r="G85" s="81"/>
      <c r="H85" s="75">
        <f>ROUND(G85*F85,2)</f>
        <v>0</v>
      </c>
      <c r="I85" s="76"/>
      <c r="J85" s="77"/>
      <c r="K85" s="78"/>
    </row>
    <row r="86" spans="1:11" s="79" customFormat="1" ht="30" customHeight="1">
      <c r="A86" s="68"/>
      <c r="B86" s="69" t="s">
        <v>186</v>
      </c>
      <c r="C86" s="70" t="s">
        <v>320</v>
      </c>
      <c r="D86" s="71" t="s">
        <v>330</v>
      </c>
      <c r="E86" s="72" t="s">
        <v>34</v>
      </c>
      <c r="F86" s="127">
        <v>3</v>
      </c>
      <c r="G86" s="81"/>
      <c r="H86" s="75">
        <f>ROUND(G86*F86,2)</f>
        <v>0</v>
      </c>
      <c r="I86" s="76"/>
      <c r="J86" s="77"/>
      <c r="K86" s="78"/>
    </row>
    <row r="87" spans="1:8" ht="30" customHeight="1" thickBot="1">
      <c r="A87" s="21"/>
      <c r="B87" s="37" t="str">
        <f>B6</f>
        <v>A</v>
      </c>
      <c r="C87" s="160" t="str">
        <f>C6</f>
        <v>MARYLAND STREET REHABILITATION - BROADWAY TO PORTAGE AVENUE</v>
      </c>
      <c r="D87" s="161"/>
      <c r="E87" s="161"/>
      <c r="F87" s="162"/>
      <c r="G87" s="21" t="s">
        <v>14</v>
      </c>
      <c r="H87" s="21">
        <f>SUM(H6:H86)</f>
        <v>0</v>
      </c>
    </row>
    <row r="88" spans="1:8" s="41" customFormat="1" ht="30" customHeight="1" thickTop="1">
      <c r="A88" s="39"/>
      <c r="B88" s="38" t="s">
        <v>13</v>
      </c>
      <c r="C88" s="157" t="s">
        <v>321</v>
      </c>
      <c r="D88" s="158"/>
      <c r="E88" s="158"/>
      <c r="F88" s="159"/>
      <c r="G88" s="39"/>
      <c r="H88" s="40"/>
    </row>
    <row r="89" spans="1:8" ht="36" customHeight="1">
      <c r="A89" s="20"/>
      <c r="B89" s="16"/>
      <c r="C89" s="32" t="s">
        <v>16</v>
      </c>
      <c r="D89" s="10"/>
      <c r="E89" s="8" t="s">
        <v>2</v>
      </c>
      <c r="F89" s="8" t="s">
        <v>2</v>
      </c>
      <c r="G89" s="20" t="s">
        <v>2</v>
      </c>
      <c r="H89" s="23"/>
    </row>
    <row r="90" spans="1:11" s="79" customFormat="1" ht="30" customHeight="1" thickBot="1">
      <c r="A90" s="93" t="s">
        <v>37</v>
      </c>
      <c r="B90" s="122" t="s">
        <v>70</v>
      </c>
      <c r="C90" s="97" t="s">
        <v>38</v>
      </c>
      <c r="D90" s="123" t="s">
        <v>322</v>
      </c>
      <c r="E90" s="99" t="s">
        <v>34</v>
      </c>
      <c r="F90" s="128">
        <v>500</v>
      </c>
      <c r="G90" s="100"/>
      <c r="H90" s="101">
        <f>ROUND(G90*F90,2)</f>
        <v>0</v>
      </c>
      <c r="I90" s="76" t="s">
        <v>323</v>
      </c>
      <c r="J90" s="77"/>
      <c r="K90" s="78"/>
    </row>
    <row r="91" spans="1:8" ht="36" customHeight="1" thickTop="1">
      <c r="A91" s="20"/>
      <c r="B91" s="16"/>
      <c r="C91" s="33" t="s">
        <v>17</v>
      </c>
      <c r="D91" s="10"/>
      <c r="E91" s="7"/>
      <c r="F91" s="130"/>
      <c r="G91" s="20"/>
      <c r="H91" s="23"/>
    </row>
    <row r="92" spans="1:11" s="79" customFormat="1" ht="30" customHeight="1">
      <c r="A92" s="68" t="s">
        <v>238</v>
      </c>
      <c r="B92" s="69" t="s">
        <v>71</v>
      </c>
      <c r="C92" s="70" t="s">
        <v>239</v>
      </c>
      <c r="D92" s="71" t="s">
        <v>240</v>
      </c>
      <c r="E92" s="72"/>
      <c r="F92" s="73"/>
      <c r="G92" s="74"/>
      <c r="H92" s="75"/>
      <c r="I92" s="76"/>
      <c r="J92" s="77"/>
      <c r="K92" s="78"/>
    </row>
    <row r="93" spans="1:11" s="79" customFormat="1" ht="30" customHeight="1">
      <c r="A93" s="68" t="s">
        <v>241</v>
      </c>
      <c r="B93" s="80" t="s">
        <v>35</v>
      </c>
      <c r="C93" s="119" t="s">
        <v>223</v>
      </c>
      <c r="D93" s="71" t="s">
        <v>2</v>
      </c>
      <c r="E93" s="72" t="s">
        <v>34</v>
      </c>
      <c r="F93" s="127">
        <v>50</v>
      </c>
      <c r="G93" s="81"/>
      <c r="H93" s="75">
        <f>ROUND(G93*F93,2)</f>
        <v>0</v>
      </c>
      <c r="I93" s="82"/>
      <c r="J93" s="77"/>
      <c r="K93" s="78"/>
    </row>
    <row r="94" spans="1:11" s="79" customFormat="1" ht="30" customHeight="1">
      <c r="A94" s="68" t="s">
        <v>242</v>
      </c>
      <c r="B94" s="69" t="s">
        <v>72</v>
      </c>
      <c r="C94" s="70" t="s">
        <v>243</v>
      </c>
      <c r="D94" s="71" t="s">
        <v>240</v>
      </c>
      <c r="E94" s="72"/>
      <c r="F94" s="73"/>
      <c r="G94" s="74"/>
      <c r="H94" s="75"/>
      <c r="I94" s="76"/>
      <c r="J94" s="77"/>
      <c r="K94" s="78"/>
    </row>
    <row r="95" spans="1:11" s="79" customFormat="1" ht="30" customHeight="1">
      <c r="A95" s="68" t="s">
        <v>244</v>
      </c>
      <c r="B95" s="80" t="s">
        <v>35</v>
      </c>
      <c r="C95" s="119" t="s">
        <v>224</v>
      </c>
      <c r="D95" s="71" t="s">
        <v>2</v>
      </c>
      <c r="E95" s="72" t="s">
        <v>34</v>
      </c>
      <c r="F95" s="127">
        <v>25</v>
      </c>
      <c r="G95" s="81"/>
      <c r="H95" s="75">
        <f aca="true" t="shared" si="1" ref="H95:H100">ROUND(G95*F95,2)</f>
        <v>0</v>
      </c>
      <c r="I95" s="76"/>
      <c r="J95" s="77"/>
      <c r="K95" s="78"/>
    </row>
    <row r="96" spans="1:11" s="79" customFormat="1" ht="30" customHeight="1">
      <c r="A96" s="68" t="s">
        <v>245</v>
      </c>
      <c r="B96" s="80" t="s">
        <v>40</v>
      </c>
      <c r="C96" s="119" t="s">
        <v>225</v>
      </c>
      <c r="D96" s="71" t="s">
        <v>2</v>
      </c>
      <c r="E96" s="72" t="s">
        <v>34</v>
      </c>
      <c r="F96" s="127">
        <v>100</v>
      </c>
      <c r="G96" s="81"/>
      <c r="H96" s="75">
        <f t="shared" si="1"/>
        <v>0</v>
      </c>
      <c r="I96" s="76"/>
      <c r="J96" s="77"/>
      <c r="K96" s="78"/>
    </row>
    <row r="97" spans="1:11" s="79" customFormat="1" ht="30" customHeight="1">
      <c r="A97" s="68" t="s">
        <v>246</v>
      </c>
      <c r="B97" s="80" t="s">
        <v>52</v>
      </c>
      <c r="C97" s="119" t="s">
        <v>226</v>
      </c>
      <c r="D97" s="71" t="s">
        <v>2</v>
      </c>
      <c r="E97" s="72" t="s">
        <v>34</v>
      </c>
      <c r="F97" s="127">
        <v>25</v>
      </c>
      <c r="G97" s="81"/>
      <c r="H97" s="75">
        <f t="shared" si="1"/>
        <v>0</v>
      </c>
      <c r="I97" s="82"/>
      <c r="J97" s="77"/>
      <c r="K97" s="78"/>
    </row>
    <row r="98" spans="1:11" s="79" customFormat="1" ht="30" customHeight="1">
      <c r="A98" s="68" t="s">
        <v>247</v>
      </c>
      <c r="B98" s="80" t="s">
        <v>65</v>
      </c>
      <c r="C98" s="119" t="s">
        <v>227</v>
      </c>
      <c r="D98" s="71" t="s">
        <v>2</v>
      </c>
      <c r="E98" s="72" t="s">
        <v>34</v>
      </c>
      <c r="F98" s="127">
        <v>80</v>
      </c>
      <c r="G98" s="81"/>
      <c r="H98" s="75">
        <f t="shared" si="1"/>
        <v>0</v>
      </c>
      <c r="I98" s="82"/>
      <c r="J98" s="77"/>
      <c r="K98" s="78"/>
    </row>
    <row r="99" spans="1:11" s="79" customFormat="1" ht="30" customHeight="1">
      <c r="A99" s="68" t="s">
        <v>248</v>
      </c>
      <c r="B99" s="69" t="s">
        <v>73</v>
      </c>
      <c r="C99" s="83" t="s">
        <v>249</v>
      </c>
      <c r="D99" s="71" t="s">
        <v>328</v>
      </c>
      <c r="E99" s="72" t="s">
        <v>34</v>
      </c>
      <c r="F99" s="127">
        <v>180</v>
      </c>
      <c r="G99" s="81"/>
      <c r="H99" s="75">
        <f t="shared" si="1"/>
        <v>0</v>
      </c>
      <c r="I99" s="82" t="s">
        <v>251</v>
      </c>
      <c r="J99" s="77"/>
      <c r="K99" s="78"/>
    </row>
    <row r="100" spans="1:11" s="79" customFormat="1" ht="30" customHeight="1">
      <c r="A100" s="68" t="s">
        <v>252</v>
      </c>
      <c r="B100" s="69" t="s">
        <v>74</v>
      </c>
      <c r="C100" s="83" t="s">
        <v>253</v>
      </c>
      <c r="D100" s="71" t="s">
        <v>328</v>
      </c>
      <c r="E100" s="72" t="s">
        <v>34</v>
      </c>
      <c r="F100" s="127">
        <v>180</v>
      </c>
      <c r="G100" s="81"/>
      <c r="H100" s="75">
        <f t="shared" si="1"/>
        <v>0</v>
      </c>
      <c r="I100" s="82"/>
      <c r="J100" s="77"/>
      <c r="K100" s="78"/>
    </row>
    <row r="101" spans="1:11" s="79" customFormat="1" ht="30" customHeight="1">
      <c r="A101" s="68" t="s">
        <v>41</v>
      </c>
      <c r="B101" s="69" t="s">
        <v>75</v>
      </c>
      <c r="C101" s="70" t="s">
        <v>42</v>
      </c>
      <c r="D101" s="71" t="s">
        <v>240</v>
      </c>
      <c r="E101" s="72"/>
      <c r="F101" s="73"/>
      <c r="G101" s="74"/>
      <c r="H101" s="75"/>
      <c r="I101" s="76"/>
      <c r="J101" s="77"/>
      <c r="K101" s="78"/>
    </row>
    <row r="102" spans="1:11" s="79" customFormat="1" ht="30" customHeight="1">
      <c r="A102" s="68" t="s">
        <v>43</v>
      </c>
      <c r="B102" s="80" t="s">
        <v>35</v>
      </c>
      <c r="C102" s="119" t="s">
        <v>44</v>
      </c>
      <c r="D102" s="71" t="s">
        <v>2</v>
      </c>
      <c r="E102" s="72" t="s">
        <v>39</v>
      </c>
      <c r="F102" s="127">
        <v>100</v>
      </c>
      <c r="G102" s="81"/>
      <c r="H102" s="75">
        <f>ROUND(G102*F102,2)</f>
        <v>0</v>
      </c>
      <c r="I102" s="76"/>
      <c r="J102" s="77"/>
      <c r="K102" s="78"/>
    </row>
    <row r="103" spans="1:11" s="79" customFormat="1" ht="30" customHeight="1">
      <c r="A103" s="68" t="s">
        <v>45</v>
      </c>
      <c r="B103" s="69" t="s">
        <v>76</v>
      </c>
      <c r="C103" s="70" t="s">
        <v>46</v>
      </c>
      <c r="D103" s="71" t="s">
        <v>240</v>
      </c>
      <c r="E103" s="72"/>
      <c r="F103" s="73"/>
      <c r="G103" s="74"/>
      <c r="H103" s="75"/>
      <c r="I103" s="76"/>
      <c r="J103" s="77"/>
      <c r="K103" s="78"/>
    </row>
    <row r="104" spans="1:11" s="79" customFormat="1" ht="30" customHeight="1">
      <c r="A104" s="68" t="s">
        <v>47</v>
      </c>
      <c r="B104" s="80" t="s">
        <v>35</v>
      </c>
      <c r="C104" s="119" t="s">
        <v>48</v>
      </c>
      <c r="D104" s="71" t="s">
        <v>2</v>
      </c>
      <c r="E104" s="72" t="s">
        <v>39</v>
      </c>
      <c r="F104" s="127">
        <v>320</v>
      </c>
      <c r="G104" s="81"/>
      <c r="H104" s="75">
        <f>ROUND(G104*F104,2)</f>
        <v>0</v>
      </c>
      <c r="I104" s="76"/>
      <c r="J104" s="77"/>
      <c r="K104" s="78"/>
    </row>
    <row r="105" spans="1:11" s="85" customFormat="1" ht="30" customHeight="1">
      <c r="A105" s="68" t="s">
        <v>211</v>
      </c>
      <c r="B105" s="69" t="s">
        <v>77</v>
      </c>
      <c r="C105" s="70" t="s">
        <v>212</v>
      </c>
      <c r="D105" s="71" t="s">
        <v>127</v>
      </c>
      <c r="E105" s="72"/>
      <c r="F105" s="73"/>
      <c r="G105" s="74"/>
      <c r="H105" s="75"/>
      <c r="I105" s="76"/>
      <c r="J105" s="84"/>
      <c r="K105" s="78"/>
    </row>
    <row r="106" spans="1:11" s="79" customFormat="1" ht="30" customHeight="1">
      <c r="A106" s="68" t="s">
        <v>213</v>
      </c>
      <c r="B106" s="80" t="s">
        <v>35</v>
      </c>
      <c r="C106" s="119" t="s">
        <v>129</v>
      </c>
      <c r="D106" s="71" t="s">
        <v>2</v>
      </c>
      <c r="E106" s="72" t="s">
        <v>34</v>
      </c>
      <c r="F106" s="127">
        <v>190</v>
      </c>
      <c r="G106" s="81"/>
      <c r="H106" s="75">
        <f>ROUND(G106*F106,2)</f>
        <v>0</v>
      </c>
      <c r="I106" s="76"/>
      <c r="J106" s="77"/>
      <c r="K106" s="78"/>
    </row>
    <row r="107" spans="1:11" s="85" customFormat="1" ht="30" customHeight="1">
      <c r="A107" s="68" t="s">
        <v>125</v>
      </c>
      <c r="B107" s="69" t="s">
        <v>78</v>
      </c>
      <c r="C107" s="70" t="s">
        <v>49</v>
      </c>
      <c r="D107" s="71" t="s">
        <v>127</v>
      </c>
      <c r="E107" s="72"/>
      <c r="F107" s="73"/>
      <c r="G107" s="74"/>
      <c r="H107" s="75"/>
      <c r="I107" s="76"/>
      <c r="J107" s="84"/>
      <c r="K107" s="78"/>
    </row>
    <row r="108" spans="1:11" s="79" customFormat="1" ht="30" customHeight="1">
      <c r="A108" s="68" t="s">
        <v>128</v>
      </c>
      <c r="B108" s="80" t="s">
        <v>35</v>
      </c>
      <c r="C108" s="119" t="s">
        <v>129</v>
      </c>
      <c r="D108" s="71" t="s">
        <v>50</v>
      </c>
      <c r="E108" s="72"/>
      <c r="F108" s="73"/>
      <c r="G108" s="74"/>
      <c r="H108" s="75"/>
      <c r="I108" s="76"/>
      <c r="J108" s="77"/>
      <c r="K108" s="78"/>
    </row>
    <row r="109" spans="1:11" s="79" customFormat="1" ht="30" customHeight="1">
      <c r="A109" s="68" t="s">
        <v>130</v>
      </c>
      <c r="B109" s="87" t="s">
        <v>131</v>
      </c>
      <c r="C109" s="125" t="s">
        <v>132</v>
      </c>
      <c r="D109" s="71"/>
      <c r="E109" s="72" t="s">
        <v>34</v>
      </c>
      <c r="F109" s="127">
        <v>45</v>
      </c>
      <c r="G109" s="81"/>
      <c r="H109" s="75">
        <f>ROUND(G109*F109,2)</f>
        <v>0</v>
      </c>
      <c r="I109" s="118"/>
      <c r="J109" s="77"/>
      <c r="K109" s="78"/>
    </row>
    <row r="110" spans="1:11" s="79" customFormat="1" ht="30" customHeight="1">
      <c r="A110" s="68" t="s">
        <v>133</v>
      </c>
      <c r="B110" s="87" t="s">
        <v>134</v>
      </c>
      <c r="C110" s="125" t="s">
        <v>135</v>
      </c>
      <c r="D110" s="71"/>
      <c r="E110" s="72" t="s">
        <v>34</v>
      </c>
      <c r="F110" s="127">
        <v>200</v>
      </c>
      <c r="G110" s="81"/>
      <c r="H110" s="75">
        <f>ROUND(G110*F110,2)</f>
        <v>0</v>
      </c>
      <c r="I110" s="76"/>
      <c r="J110" s="77"/>
      <c r="K110" s="78"/>
    </row>
    <row r="111" spans="1:11" s="79" customFormat="1" ht="30" customHeight="1">
      <c r="A111" s="68" t="s">
        <v>136</v>
      </c>
      <c r="B111" s="87" t="s">
        <v>137</v>
      </c>
      <c r="C111" s="125" t="s">
        <v>138</v>
      </c>
      <c r="D111" s="71" t="s">
        <v>2</v>
      </c>
      <c r="E111" s="72" t="s">
        <v>34</v>
      </c>
      <c r="F111" s="127">
        <v>100</v>
      </c>
      <c r="G111" s="81"/>
      <c r="H111" s="75">
        <f>ROUND(G111*F111,2)</f>
        <v>0</v>
      </c>
      <c r="I111" s="88"/>
      <c r="J111" s="77"/>
      <c r="K111" s="78"/>
    </row>
    <row r="112" spans="1:11" s="79" customFormat="1" ht="30" customHeight="1">
      <c r="A112" s="68" t="s">
        <v>139</v>
      </c>
      <c r="B112" s="69" t="s">
        <v>79</v>
      </c>
      <c r="C112" s="70" t="s">
        <v>53</v>
      </c>
      <c r="D112" s="71" t="s">
        <v>141</v>
      </c>
      <c r="E112" s="72"/>
      <c r="F112" s="73"/>
      <c r="G112" s="74"/>
      <c r="H112" s="75"/>
      <c r="I112" s="76"/>
      <c r="J112" s="77"/>
      <c r="K112" s="78"/>
    </row>
    <row r="113" spans="1:11" s="79" customFormat="1" ht="30" customHeight="1">
      <c r="A113" s="68" t="s">
        <v>142</v>
      </c>
      <c r="B113" s="80" t="s">
        <v>35</v>
      </c>
      <c r="C113" s="119" t="s">
        <v>143</v>
      </c>
      <c r="D113" s="71" t="s">
        <v>144</v>
      </c>
      <c r="E113" s="72"/>
      <c r="F113" s="73"/>
      <c r="G113" s="75"/>
      <c r="H113" s="75"/>
      <c r="I113" s="76" t="s">
        <v>256</v>
      </c>
      <c r="J113" s="77"/>
      <c r="K113" s="78"/>
    </row>
    <row r="114" spans="1:11" s="79" customFormat="1" ht="30" customHeight="1">
      <c r="A114" s="68" t="s">
        <v>145</v>
      </c>
      <c r="B114" s="87" t="s">
        <v>131</v>
      </c>
      <c r="C114" s="125" t="s">
        <v>146</v>
      </c>
      <c r="D114" s="71"/>
      <c r="E114" s="72" t="s">
        <v>51</v>
      </c>
      <c r="F114" s="127">
        <v>15</v>
      </c>
      <c r="G114" s="81"/>
      <c r="H114" s="75">
        <f>ROUND(G114*F114,2)</f>
        <v>0</v>
      </c>
      <c r="I114" s="118"/>
      <c r="J114" s="77"/>
      <c r="K114" s="78"/>
    </row>
    <row r="115" spans="1:11" s="79" customFormat="1" ht="30" customHeight="1">
      <c r="A115" s="68" t="s">
        <v>147</v>
      </c>
      <c r="B115" s="87" t="s">
        <v>134</v>
      </c>
      <c r="C115" s="125" t="s">
        <v>148</v>
      </c>
      <c r="D115" s="71"/>
      <c r="E115" s="72" t="s">
        <v>51</v>
      </c>
      <c r="F115" s="127">
        <v>200</v>
      </c>
      <c r="G115" s="81"/>
      <c r="H115" s="75">
        <f>ROUND(G115*F115,2)</f>
        <v>0</v>
      </c>
      <c r="I115" s="76"/>
      <c r="J115" s="77"/>
      <c r="K115" s="78"/>
    </row>
    <row r="116" spans="1:11" s="79" customFormat="1" ht="30" customHeight="1">
      <c r="A116" s="68" t="s">
        <v>232</v>
      </c>
      <c r="B116" s="87" t="s">
        <v>233</v>
      </c>
      <c r="C116" s="125" t="s">
        <v>234</v>
      </c>
      <c r="D116" s="71" t="s">
        <v>2</v>
      </c>
      <c r="E116" s="72" t="s">
        <v>51</v>
      </c>
      <c r="F116" s="127">
        <v>260</v>
      </c>
      <c r="G116" s="81"/>
      <c r="H116" s="75">
        <f>ROUND(G116*F116,2)</f>
        <v>0</v>
      </c>
      <c r="I116" s="88"/>
      <c r="J116" s="77"/>
      <c r="K116" s="78"/>
    </row>
    <row r="117" spans="1:11" s="79" customFormat="1" ht="30" customHeight="1">
      <c r="A117" s="68" t="s">
        <v>149</v>
      </c>
      <c r="B117" s="80" t="s">
        <v>40</v>
      </c>
      <c r="C117" s="119" t="s">
        <v>150</v>
      </c>
      <c r="D117" s="71" t="s">
        <v>151</v>
      </c>
      <c r="E117" s="72" t="s">
        <v>51</v>
      </c>
      <c r="F117" s="127">
        <v>6</v>
      </c>
      <c r="G117" s="81"/>
      <c r="H117" s="75">
        <f>ROUND(G117*F117,2)</f>
        <v>0</v>
      </c>
      <c r="I117" s="76" t="s">
        <v>257</v>
      </c>
      <c r="J117" s="77"/>
      <c r="K117" s="78"/>
    </row>
    <row r="118" spans="1:11" s="90" customFormat="1" ht="30" customHeight="1">
      <c r="A118" s="68" t="s">
        <v>258</v>
      </c>
      <c r="B118" s="80" t="s">
        <v>52</v>
      </c>
      <c r="C118" s="119" t="s">
        <v>153</v>
      </c>
      <c r="D118" s="71" t="s">
        <v>154</v>
      </c>
      <c r="E118" s="72" t="s">
        <v>51</v>
      </c>
      <c r="F118" s="127">
        <v>20</v>
      </c>
      <c r="G118" s="81"/>
      <c r="H118" s="75">
        <f>ROUND(G118*F118,2)</f>
        <v>0</v>
      </c>
      <c r="I118" s="76"/>
      <c r="J118" s="63" t="s">
        <v>152</v>
      </c>
      <c r="K118" s="89"/>
    </row>
    <row r="119" spans="1:11" s="79" customFormat="1" ht="30" customHeight="1">
      <c r="A119" s="68" t="s">
        <v>259</v>
      </c>
      <c r="B119" s="69" t="s">
        <v>80</v>
      </c>
      <c r="C119" s="70" t="s">
        <v>260</v>
      </c>
      <c r="D119" s="91" t="s">
        <v>261</v>
      </c>
      <c r="E119" s="92"/>
      <c r="F119" s="73"/>
      <c r="G119" s="74"/>
      <c r="H119" s="75"/>
      <c r="I119" s="76"/>
      <c r="J119" s="77"/>
      <c r="K119" s="78"/>
    </row>
    <row r="120" spans="1:11" s="79" customFormat="1" ht="30" customHeight="1">
      <c r="A120" s="68" t="s">
        <v>262</v>
      </c>
      <c r="B120" s="80" t="s">
        <v>35</v>
      </c>
      <c r="C120" s="119" t="s">
        <v>54</v>
      </c>
      <c r="D120" s="71"/>
      <c r="E120" s="72"/>
      <c r="F120" s="73"/>
      <c r="G120" s="74"/>
      <c r="H120" s="75"/>
      <c r="I120" s="76"/>
      <c r="J120" s="77"/>
      <c r="K120" s="78"/>
    </row>
    <row r="121" spans="1:11" s="79" customFormat="1" ht="30" customHeight="1">
      <c r="A121" s="68" t="s">
        <v>263</v>
      </c>
      <c r="B121" s="87" t="s">
        <v>131</v>
      </c>
      <c r="C121" s="125" t="s">
        <v>164</v>
      </c>
      <c r="D121" s="71"/>
      <c r="E121" s="72" t="s">
        <v>36</v>
      </c>
      <c r="F121" s="127">
        <v>1200</v>
      </c>
      <c r="G121" s="81"/>
      <c r="H121" s="75">
        <f>ROUND(G121*F121,2)</f>
        <v>0</v>
      </c>
      <c r="I121" s="76"/>
      <c r="J121" s="77"/>
      <c r="K121" s="78"/>
    </row>
    <row r="122" spans="1:11" s="79" customFormat="1" ht="30" customHeight="1">
      <c r="A122" s="68" t="s">
        <v>264</v>
      </c>
      <c r="B122" s="80" t="s">
        <v>40</v>
      </c>
      <c r="C122" s="119" t="s">
        <v>83</v>
      </c>
      <c r="D122" s="71"/>
      <c r="E122" s="72"/>
      <c r="F122" s="73"/>
      <c r="G122" s="74"/>
      <c r="H122" s="75"/>
      <c r="I122" s="76"/>
      <c r="J122" s="77"/>
      <c r="K122" s="78"/>
    </row>
    <row r="123" spans="1:11" s="79" customFormat="1" ht="30" customHeight="1">
      <c r="A123" s="68" t="s">
        <v>265</v>
      </c>
      <c r="B123" s="87" t="s">
        <v>131</v>
      </c>
      <c r="C123" s="125" t="s">
        <v>164</v>
      </c>
      <c r="D123" s="71"/>
      <c r="E123" s="72" t="s">
        <v>36</v>
      </c>
      <c r="F123" s="127">
        <v>20</v>
      </c>
      <c r="G123" s="81"/>
      <c r="H123" s="75">
        <f>ROUND(G123*F123,2)</f>
        <v>0</v>
      </c>
      <c r="I123" s="76"/>
      <c r="J123" s="77"/>
      <c r="K123" s="78"/>
    </row>
    <row r="124" spans="1:11" s="85" customFormat="1" ht="30" customHeight="1">
      <c r="A124" s="68" t="s">
        <v>155</v>
      </c>
      <c r="B124" s="69" t="s">
        <v>81</v>
      </c>
      <c r="C124" s="119" t="s">
        <v>157</v>
      </c>
      <c r="D124" s="91" t="s">
        <v>266</v>
      </c>
      <c r="E124" s="72"/>
      <c r="F124" s="73"/>
      <c r="G124" s="74"/>
      <c r="H124" s="75"/>
      <c r="I124" s="76"/>
      <c r="J124" s="84"/>
      <c r="K124" s="78"/>
    </row>
    <row r="125" spans="1:11" s="79" customFormat="1" ht="30" customHeight="1">
      <c r="A125" s="68" t="s">
        <v>267</v>
      </c>
      <c r="B125" s="80" t="s">
        <v>35</v>
      </c>
      <c r="C125" s="119" t="s">
        <v>268</v>
      </c>
      <c r="D125" s="71" t="s">
        <v>2</v>
      </c>
      <c r="E125" s="72" t="s">
        <v>34</v>
      </c>
      <c r="F125" s="127">
        <v>6200</v>
      </c>
      <c r="G125" s="81"/>
      <c r="H125" s="75">
        <f>ROUND(G125*F125,2)</f>
        <v>0</v>
      </c>
      <c r="I125" s="76"/>
      <c r="J125" s="77"/>
      <c r="K125" s="78"/>
    </row>
    <row r="126" spans="1:11" s="79" customFormat="1" ht="30" customHeight="1">
      <c r="A126" s="68" t="s">
        <v>158</v>
      </c>
      <c r="B126" s="69" t="s">
        <v>82</v>
      </c>
      <c r="C126" s="70" t="s">
        <v>160</v>
      </c>
      <c r="D126" s="91" t="s">
        <v>269</v>
      </c>
      <c r="E126" s="72" t="s">
        <v>39</v>
      </c>
      <c r="F126" s="127">
        <v>6</v>
      </c>
      <c r="G126" s="81"/>
      <c r="H126" s="75">
        <f>ROUND(G126*F126,2)</f>
        <v>0</v>
      </c>
      <c r="I126" s="76"/>
      <c r="J126" s="77"/>
      <c r="K126" s="78"/>
    </row>
    <row r="127" spans="1:11" s="85" customFormat="1" ht="30" customHeight="1">
      <c r="A127" s="68"/>
      <c r="B127" s="69" t="s">
        <v>193</v>
      </c>
      <c r="C127" s="70" t="s">
        <v>270</v>
      </c>
      <c r="D127" s="71" t="s">
        <v>250</v>
      </c>
      <c r="E127" s="72"/>
      <c r="F127" s="73"/>
      <c r="G127" s="74"/>
      <c r="H127" s="75"/>
      <c r="I127" s="76"/>
      <c r="J127" s="84"/>
      <c r="K127" s="78"/>
    </row>
    <row r="128" spans="1:11" s="79" customFormat="1" ht="30" customHeight="1" thickBot="1">
      <c r="A128" s="68"/>
      <c r="B128" s="96" t="s">
        <v>35</v>
      </c>
      <c r="C128" s="124" t="s">
        <v>271</v>
      </c>
      <c r="D128" s="98" t="s">
        <v>2</v>
      </c>
      <c r="E128" s="99" t="s">
        <v>272</v>
      </c>
      <c r="F128" s="128">
        <v>10</v>
      </c>
      <c r="G128" s="100"/>
      <c r="H128" s="101">
        <f>ROUND(G128*F128,2)</f>
        <v>0</v>
      </c>
      <c r="I128" s="76"/>
      <c r="J128" s="77"/>
      <c r="K128" s="78"/>
    </row>
    <row r="129" spans="1:8" ht="36" customHeight="1" thickTop="1">
      <c r="A129" s="20"/>
      <c r="B129" s="6"/>
      <c r="C129" s="33" t="s">
        <v>18</v>
      </c>
      <c r="D129" s="10"/>
      <c r="E129" s="8"/>
      <c r="F129" s="129"/>
      <c r="G129" s="20"/>
      <c r="H129" s="23"/>
    </row>
    <row r="130" spans="1:11" s="85" customFormat="1" ht="30" customHeight="1">
      <c r="A130" s="93" t="s">
        <v>55</v>
      </c>
      <c r="B130" s="69" t="s">
        <v>194</v>
      </c>
      <c r="C130" s="70" t="s">
        <v>56</v>
      </c>
      <c r="D130" s="91" t="s">
        <v>273</v>
      </c>
      <c r="E130" s="72"/>
      <c r="F130" s="94"/>
      <c r="G130" s="74"/>
      <c r="H130" s="95"/>
      <c r="I130" s="76"/>
      <c r="J130" s="84"/>
      <c r="K130" s="78"/>
    </row>
    <row r="131" spans="1:11" s="85" customFormat="1" ht="30" customHeight="1">
      <c r="A131" s="93" t="s">
        <v>277</v>
      </c>
      <c r="B131" s="80" t="s">
        <v>35</v>
      </c>
      <c r="C131" s="119" t="s">
        <v>278</v>
      </c>
      <c r="D131" s="71" t="s">
        <v>192</v>
      </c>
      <c r="E131" s="72" t="s">
        <v>34</v>
      </c>
      <c r="F131" s="127">
        <v>50</v>
      </c>
      <c r="G131" s="81"/>
      <c r="H131" s="75">
        <f>ROUND(G131*F131,2)</f>
        <v>0</v>
      </c>
      <c r="I131" s="82"/>
      <c r="J131" s="84"/>
      <c r="K131" s="78"/>
    </row>
    <row r="132" spans="1:11" s="85" customFormat="1" ht="43.5" customHeight="1">
      <c r="A132" s="93" t="s">
        <v>277</v>
      </c>
      <c r="B132" s="80" t="s">
        <v>40</v>
      </c>
      <c r="C132" s="119" t="s">
        <v>280</v>
      </c>
      <c r="D132" s="71" t="s">
        <v>331</v>
      </c>
      <c r="E132" s="72" t="s">
        <v>34</v>
      </c>
      <c r="F132" s="127">
        <v>250</v>
      </c>
      <c r="G132" s="81"/>
      <c r="H132" s="75">
        <f>ROUND(G132*F132,2)</f>
        <v>0</v>
      </c>
      <c r="I132" s="82"/>
      <c r="J132" s="84"/>
      <c r="K132" s="78"/>
    </row>
    <row r="133" spans="1:11" s="85" customFormat="1" ht="30" customHeight="1">
      <c r="A133" s="93" t="s">
        <v>281</v>
      </c>
      <c r="B133" s="80" t="s">
        <v>52</v>
      </c>
      <c r="C133" s="119" t="s">
        <v>282</v>
      </c>
      <c r="D133" s="71" t="s">
        <v>283</v>
      </c>
      <c r="E133" s="72" t="s">
        <v>34</v>
      </c>
      <c r="F133" s="127">
        <v>2</v>
      </c>
      <c r="G133" s="81"/>
      <c r="H133" s="75">
        <f>ROUND(G133*F133,2)</f>
        <v>0</v>
      </c>
      <c r="I133" s="82"/>
      <c r="J133" s="84"/>
      <c r="K133" s="78"/>
    </row>
    <row r="134" spans="1:11" s="85" customFormat="1" ht="30" customHeight="1">
      <c r="A134" s="93" t="s">
        <v>86</v>
      </c>
      <c r="B134" s="69" t="s">
        <v>195</v>
      </c>
      <c r="C134" s="70" t="s">
        <v>87</v>
      </c>
      <c r="D134" s="91" t="s">
        <v>273</v>
      </c>
      <c r="E134" s="72"/>
      <c r="F134" s="94"/>
      <c r="G134" s="74"/>
      <c r="H134" s="95"/>
      <c r="I134" s="118"/>
      <c r="J134" s="84"/>
      <c r="K134" s="78"/>
    </row>
    <row r="135" spans="1:11" s="85" customFormat="1" ht="43.5" customHeight="1">
      <c r="A135" s="93" t="s">
        <v>88</v>
      </c>
      <c r="B135" s="80" t="s">
        <v>35</v>
      </c>
      <c r="C135" s="119" t="s">
        <v>325</v>
      </c>
      <c r="D135" s="71"/>
      <c r="E135" s="72" t="s">
        <v>34</v>
      </c>
      <c r="F135" s="127">
        <v>30</v>
      </c>
      <c r="G135" s="81"/>
      <c r="H135" s="75">
        <f>ROUND(G135*F135,2)</f>
        <v>0</v>
      </c>
      <c r="I135" s="82" t="s">
        <v>324</v>
      </c>
      <c r="J135" s="84"/>
      <c r="K135" s="78"/>
    </row>
    <row r="136" spans="1:11" s="85" customFormat="1" ht="30" customHeight="1">
      <c r="A136" s="93" t="s">
        <v>284</v>
      </c>
      <c r="B136" s="69" t="s">
        <v>196</v>
      </c>
      <c r="C136" s="70" t="s">
        <v>285</v>
      </c>
      <c r="D136" s="91" t="s">
        <v>332</v>
      </c>
      <c r="E136" s="72"/>
      <c r="F136" s="94"/>
      <c r="G136" s="74"/>
      <c r="H136" s="95"/>
      <c r="I136" s="76"/>
      <c r="J136" s="84"/>
      <c r="K136" s="78"/>
    </row>
    <row r="137" spans="1:11" s="85" customFormat="1" ht="30" customHeight="1">
      <c r="A137" s="93" t="s">
        <v>274</v>
      </c>
      <c r="B137" s="80" t="s">
        <v>35</v>
      </c>
      <c r="C137" s="119" t="s">
        <v>286</v>
      </c>
      <c r="D137" s="71"/>
      <c r="E137" s="72" t="s">
        <v>34</v>
      </c>
      <c r="F137" s="127">
        <v>55</v>
      </c>
      <c r="G137" s="81"/>
      <c r="H137" s="75">
        <f>ROUND(G137*F137,2)</f>
        <v>0</v>
      </c>
      <c r="I137" s="82"/>
      <c r="J137" s="84"/>
      <c r="K137" s="78"/>
    </row>
    <row r="138" spans="1:11" s="85" customFormat="1" ht="30" customHeight="1" thickBot="1">
      <c r="A138" s="93" t="s">
        <v>277</v>
      </c>
      <c r="B138" s="96" t="s">
        <v>40</v>
      </c>
      <c r="C138" s="124" t="s">
        <v>287</v>
      </c>
      <c r="D138" s="98"/>
      <c r="E138" s="99" t="s">
        <v>34</v>
      </c>
      <c r="F138" s="128">
        <v>2</v>
      </c>
      <c r="G138" s="100"/>
      <c r="H138" s="101">
        <f>ROUND(G138*F138,2)</f>
        <v>0</v>
      </c>
      <c r="I138" s="82"/>
      <c r="J138" s="84"/>
      <c r="K138" s="78"/>
    </row>
    <row r="139" spans="1:8" ht="36" customHeight="1" thickTop="1">
      <c r="A139" s="20"/>
      <c r="B139" s="6"/>
      <c r="C139" s="33" t="s">
        <v>19</v>
      </c>
      <c r="D139" s="10"/>
      <c r="E139" s="9"/>
      <c r="F139" s="129"/>
      <c r="G139" s="20"/>
      <c r="H139" s="23"/>
    </row>
    <row r="140" spans="1:11" s="85" customFormat="1" ht="30" customHeight="1" thickBot="1">
      <c r="A140" s="93" t="s">
        <v>57</v>
      </c>
      <c r="B140" s="122" t="s">
        <v>197</v>
      </c>
      <c r="C140" s="97" t="s">
        <v>58</v>
      </c>
      <c r="D140" s="98" t="s">
        <v>166</v>
      </c>
      <c r="E140" s="99" t="s">
        <v>51</v>
      </c>
      <c r="F140" s="128">
        <v>1000</v>
      </c>
      <c r="G140" s="100"/>
      <c r="H140" s="101">
        <f>ROUND(G140*F140,2)</f>
        <v>0</v>
      </c>
      <c r="I140" s="76"/>
      <c r="J140" s="84"/>
      <c r="K140" s="78"/>
    </row>
    <row r="141" spans="1:8" ht="48" customHeight="1" thickTop="1">
      <c r="A141" s="20"/>
      <c r="B141" s="6"/>
      <c r="C141" s="33" t="s">
        <v>20</v>
      </c>
      <c r="D141" s="10"/>
      <c r="E141" s="9"/>
      <c r="F141" s="129"/>
      <c r="G141" s="20"/>
      <c r="H141" s="23"/>
    </row>
    <row r="142" spans="1:11" s="85" customFormat="1" ht="30" customHeight="1">
      <c r="A142" s="93" t="s">
        <v>214</v>
      </c>
      <c r="B142" s="69" t="s">
        <v>198</v>
      </c>
      <c r="C142" s="70" t="s">
        <v>215</v>
      </c>
      <c r="D142" s="71" t="s">
        <v>168</v>
      </c>
      <c r="E142" s="72"/>
      <c r="F142" s="94"/>
      <c r="G142" s="74"/>
      <c r="H142" s="95"/>
      <c r="I142" s="76"/>
      <c r="J142" s="84"/>
      <c r="K142" s="78"/>
    </row>
    <row r="143" spans="1:11" s="85" customFormat="1" ht="30" customHeight="1">
      <c r="A143" s="93" t="s">
        <v>216</v>
      </c>
      <c r="B143" s="80" t="s">
        <v>35</v>
      </c>
      <c r="C143" s="119" t="s">
        <v>217</v>
      </c>
      <c r="D143" s="71"/>
      <c r="E143" s="72" t="s">
        <v>39</v>
      </c>
      <c r="F143" s="127">
        <v>1</v>
      </c>
      <c r="G143" s="81"/>
      <c r="H143" s="75">
        <f>ROUND(G143*F143,2)</f>
        <v>0</v>
      </c>
      <c r="I143" s="76"/>
      <c r="J143" s="84"/>
      <c r="K143" s="78"/>
    </row>
    <row r="144" spans="1:22" s="85" customFormat="1" ht="30" customHeight="1">
      <c r="A144" s="93" t="s">
        <v>288</v>
      </c>
      <c r="B144" s="69" t="s">
        <v>199</v>
      </c>
      <c r="C144" s="70" t="s">
        <v>289</v>
      </c>
      <c r="D144" s="71" t="s">
        <v>168</v>
      </c>
      <c r="E144" s="72"/>
      <c r="F144" s="94"/>
      <c r="G144" s="74"/>
      <c r="H144" s="95"/>
      <c r="I144" s="95"/>
      <c r="J144" s="84"/>
      <c r="K144" s="102"/>
      <c r="L144" s="103"/>
      <c r="M144" s="103"/>
      <c r="N144" s="102"/>
      <c r="O144" s="104"/>
      <c r="P144" s="102"/>
      <c r="Q144" s="86"/>
      <c r="R144" s="86"/>
      <c r="S144" s="86"/>
      <c r="T144" s="86"/>
      <c r="U144" s="86"/>
      <c r="V144" s="86"/>
    </row>
    <row r="145" spans="1:22" s="85" customFormat="1" ht="30" customHeight="1">
      <c r="A145" s="93" t="s">
        <v>290</v>
      </c>
      <c r="B145" s="80" t="s">
        <v>35</v>
      </c>
      <c r="C145" s="119" t="s">
        <v>291</v>
      </c>
      <c r="D145" s="71"/>
      <c r="E145" s="72" t="s">
        <v>39</v>
      </c>
      <c r="F145" s="127">
        <v>1</v>
      </c>
      <c r="G145" s="81"/>
      <c r="H145" s="75">
        <f>ROUND(G145*F145,2)</f>
        <v>0</v>
      </c>
      <c r="I145" s="95"/>
      <c r="J145" s="84"/>
      <c r="K145" s="105"/>
      <c r="L145" s="103"/>
      <c r="M145" s="103"/>
      <c r="N145" s="105"/>
      <c r="O145" s="104"/>
      <c r="P145" s="105"/>
      <c r="Q145" s="86"/>
      <c r="R145" s="86"/>
      <c r="S145" s="86"/>
      <c r="T145" s="86"/>
      <c r="U145" s="86"/>
      <c r="V145" s="86"/>
    </row>
    <row r="146" spans="1:11" s="79" customFormat="1" ht="30" customHeight="1">
      <c r="A146" s="93" t="s">
        <v>218</v>
      </c>
      <c r="B146" s="69" t="s">
        <v>200</v>
      </c>
      <c r="C146" s="70" t="s">
        <v>219</v>
      </c>
      <c r="D146" s="71" t="s">
        <v>168</v>
      </c>
      <c r="E146" s="72" t="s">
        <v>51</v>
      </c>
      <c r="F146" s="127">
        <v>4</v>
      </c>
      <c r="G146" s="81"/>
      <c r="H146" s="75">
        <f>ROUND(G146*F146,2)</f>
        <v>0</v>
      </c>
      <c r="I146" s="76"/>
      <c r="J146" s="77"/>
      <c r="K146" s="78"/>
    </row>
    <row r="147" spans="1:11" s="117" customFormat="1" ht="30" customHeight="1">
      <c r="A147" s="93" t="s">
        <v>89</v>
      </c>
      <c r="B147" s="69" t="s">
        <v>201</v>
      </c>
      <c r="C147" s="115" t="s">
        <v>171</v>
      </c>
      <c r="D147" s="71" t="s">
        <v>168</v>
      </c>
      <c r="E147" s="72"/>
      <c r="F147" s="94"/>
      <c r="G147" s="74"/>
      <c r="H147" s="95"/>
      <c r="I147" s="76"/>
      <c r="J147" s="116"/>
      <c r="K147" s="78"/>
    </row>
    <row r="148" spans="1:11" s="79" customFormat="1" ht="30" customHeight="1">
      <c r="A148" s="93" t="s">
        <v>90</v>
      </c>
      <c r="B148" s="80" t="s">
        <v>35</v>
      </c>
      <c r="C148" s="119" t="s">
        <v>91</v>
      </c>
      <c r="D148" s="71"/>
      <c r="E148" s="72" t="s">
        <v>39</v>
      </c>
      <c r="F148" s="127">
        <v>3</v>
      </c>
      <c r="G148" s="81"/>
      <c r="H148" s="75">
        <f aca="true" t="shared" si="2" ref="H148:H153">ROUND(G148*F148,2)</f>
        <v>0</v>
      </c>
      <c r="I148" s="82"/>
      <c r="J148" s="77"/>
      <c r="K148" s="78"/>
    </row>
    <row r="149" spans="1:11" s="79" customFormat="1" ht="30" customHeight="1">
      <c r="A149" s="93" t="s">
        <v>92</v>
      </c>
      <c r="B149" s="80" t="s">
        <v>40</v>
      </c>
      <c r="C149" s="119" t="s">
        <v>93</v>
      </c>
      <c r="D149" s="71"/>
      <c r="E149" s="72" t="s">
        <v>39</v>
      </c>
      <c r="F149" s="127">
        <v>3</v>
      </c>
      <c r="G149" s="81"/>
      <c r="H149" s="75">
        <f t="shared" si="2"/>
        <v>0</v>
      </c>
      <c r="I149" s="82"/>
      <c r="J149" s="77"/>
      <c r="K149" s="78"/>
    </row>
    <row r="150" spans="1:11" s="79" customFormat="1" ht="30" customHeight="1">
      <c r="A150" s="93" t="s">
        <v>59</v>
      </c>
      <c r="B150" s="80" t="s">
        <v>52</v>
      </c>
      <c r="C150" s="119" t="s">
        <v>94</v>
      </c>
      <c r="D150" s="71"/>
      <c r="E150" s="72" t="s">
        <v>39</v>
      </c>
      <c r="F150" s="127">
        <v>5</v>
      </c>
      <c r="G150" s="81"/>
      <c r="H150" s="75">
        <f t="shared" si="2"/>
        <v>0</v>
      </c>
      <c r="I150" s="82"/>
      <c r="J150" s="77"/>
      <c r="K150" s="78"/>
    </row>
    <row r="151" spans="1:11" s="79" customFormat="1" ht="30" customHeight="1">
      <c r="A151" s="93" t="s">
        <v>60</v>
      </c>
      <c r="B151" s="80" t="s">
        <v>65</v>
      </c>
      <c r="C151" s="119" t="s">
        <v>61</v>
      </c>
      <c r="D151" s="71"/>
      <c r="E151" s="72" t="s">
        <v>39</v>
      </c>
      <c r="F151" s="127">
        <v>5</v>
      </c>
      <c r="G151" s="81"/>
      <c r="H151" s="75">
        <f t="shared" si="2"/>
        <v>0</v>
      </c>
      <c r="I151" s="82"/>
      <c r="J151" s="77"/>
      <c r="K151" s="78"/>
    </row>
    <row r="152" spans="1:11" s="79" customFormat="1" ht="30" customHeight="1">
      <c r="A152" s="93" t="s">
        <v>174</v>
      </c>
      <c r="B152" s="69" t="s">
        <v>202</v>
      </c>
      <c r="C152" s="70" t="s">
        <v>176</v>
      </c>
      <c r="D152" s="71" t="s">
        <v>168</v>
      </c>
      <c r="E152" s="72" t="s">
        <v>39</v>
      </c>
      <c r="F152" s="127">
        <v>1</v>
      </c>
      <c r="G152" s="81"/>
      <c r="H152" s="75">
        <f t="shared" si="2"/>
        <v>0</v>
      </c>
      <c r="I152" s="76"/>
      <c r="J152" s="77"/>
      <c r="K152" s="78"/>
    </row>
    <row r="153" spans="1:11" s="79" customFormat="1" ht="30" customHeight="1" thickBot="1">
      <c r="A153" s="93" t="s">
        <v>311</v>
      </c>
      <c r="B153" s="122" t="s">
        <v>203</v>
      </c>
      <c r="C153" s="97" t="s">
        <v>312</v>
      </c>
      <c r="D153" s="98" t="s">
        <v>313</v>
      </c>
      <c r="E153" s="99" t="s">
        <v>39</v>
      </c>
      <c r="F153" s="128">
        <v>6</v>
      </c>
      <c r="G153" s="100"/>
      <c r="H153" s="101">
        <f t="shared" si="2"/>
        <v>0</v>
      </c>
      <c r="I153" s="76" t="s">
        <v>314</v>
      </c>
      <c r="J153" s="77"/>
      <c r="K153" s="78"/>
    </row>
    <row r="154" spans="1:8" ht="36" customHeight="1" thickTop="1">
      <c r="A154" s="20"/>
      <c r="B154" s="12"/>
      <c r="C154" s="33" t="s">
        <v>21</v>
      </c>
      <c r="D154" s="10"/>
      <c r="E154" s="9"/>
      <c r="F154" s="129"/>
      <c r="G154" s="20"/>
      <c r="H154" s="23"/>
    </row>
    <row r="155" spans="1:11" s="79" customFormat="1" ht="30" customHeight="1">
      <c r="A155" s="93" t="s">
        <v>62</v>
      </c>
      <c r="B155" s="69" t="s">
        <v>204</v>
      </c>
      <c r="C155" s="70" t="s">
        <v>95</v>
      </c>
      <c r="D155" s="71" t="s">
        <v>179</v>
      </c>
      <c r="E155" s="72" t="s">
        <v>39</v>
      </c>
      <c r="F155" s="127">
        <v>4</v>
      </c>
      <c r="G155" s="81"/>
      <c r="H155" s="75">
        <f>ROUND(G155*F155,2)</f>
        <v>0</v>
      </c>
      <c r="I155" s="76"/>
      <c r="J155" s="77"/>
      <c r="K155" s="78"/>
    </row>
    <row r="156" spans="1:11" s="85" customFormat="1" ht="30" customHeight="1">
      <c r="A156" s="93" t="s">
        <v>63</v>
      </c>
      <c r="B156" s="69" t="s">
        <v>205</v>
      </c>
      <c r="C156" s="70" t="s">
        <v>96</v>
      </c>
      <c r="D156" s="71" t="s">
        <v>179</v>
      </c>
      <c r="E156" s="72"/>
      <c r="F156" s="94"/>
      <c r="G156" s="74"/>
      <c r="H156" s="95"/>
      <c r="I156" s="76"/>
      <c r="J156" s="84"/>
      <c r="K156" s="78"/>
    </row>
    <row r="157" spans="1:11" s="79" customFormat="1" ht="30" customHeight="1">
      <c r="A157" s="93" t="s">
        <v>315</v>
      </c>
      <c r="B157" s="80" t="s">
        <v>35</v>
      </c>
      <c r="C157" s="119" t="s">
        <v>316</v>
      </c>
      <c r="D157" s="71"/>
      <c r="E157" s="72" t="s">
        <v>39</v>
      </c>
      <c r="F157" s="127">
        <v>2</v>
      </c>
      <c r="G157" s="81"/>
      <c r="H157" s="75">
        <f>ROUND(G157*F157,2)</f>
        <v>0</v>
      </c>
      <c r="I157" s="76"/>
      <c r="J157" s="77"/>
      <c r="K157" s="78"/>
    </row>
    <row r="158" spans="1:11" s="79" customFormat="1" ht="30" customHeight="1">
      <c r="A158" s="93" t="s">
        <v>64</v>
      </c>
      <c r="B158" s="80" t="s">
        <v>40</v>
      </c>
      <c r="C158" s="119" t="s">
        <v>182</v>
      </c>
      <c r="D158" s="71"/>
      <c r="E158" s="72" t="s">
        <v>39</v>
      </c>
      <c r="F158" s="127">
        <v>2</v>
      </c>
      <c r="G158" s="81"/>
      <c r="H158" s="75">
        <f>ROUND(G158*F158,2)</f>
        <v>0</v>
      </c>
      <c r="I158" s="76"/>
      <c r="J158" s="77"/>
      <c r="K158" s="78"/>
    </row>
    <row r="159" spans="1:11" s="85" customFormat="1" ht="30" customHeight="1">
      <c r="A159" s="93" t="s">
        <v>84</v>
      </c>
      <c r="B159" s="69" t="s">
        <v>206</v>
      </c>
      <c r="C159" s="70" t="s">
        <v>97</v>
      </c>
      <c r="D159" s="71" t="s">
        <v>179</v>
      </c>
      <c r="E159" s="72" t="s">
        <v>39</v>
      </c>
      <c r="F159" s="127">
        <v>1</v>
      </c>
      <c r="G159" s="81"/>
      <c r="H159" s="75">
        <f>ROUND(G159*F159,2)</f>
        <v>0</v>
      </c>
      <c r="I159" s="76"/>
      <c r="J159" s="84"/>
      <c r="K159" s="78"/>
    </row>
    <row r="160" spans="1:11" s="79" customFormat="1" ht="30" customHeight="1" thickBot="1">
      <c r="A160" s="93" t="s">
        <v>85</v>
      </c>
      <c r="B160" s="122" t="s">
        <v>207</v>
      </c>
      <c r="C160" s="97" t="s">
        <v>98</v>
      </c>
      <c r="D160" s="98" t="s">
        <v>179</v>
      </c>
      <c r="E160" s="99" t="s">
        <v>39</v>
      </c>
      <c r="F160" s="128">
        <v>2</v>
      </c>
      <c r="G160" s="100"/>
      <c r="H160" s="101">
        <f>ROUND(G160*F160,2)</f>
        <v>0</v>
      </c>
      <c r="I160" s="76"/>
      <c r="J160" s="77"/>
      <c r="K160" s="78"/>
    </row>
    <row r="161" spans="1:8" ht="36" customHeight="1" thickTop="1">
      <c r="A161" s="20"/>
      <c r="B161" s="16"/>
      <c r="C161" s="33" t="s">
        <v>22</v>
      </c>
      <c r="D161" s="10"/>
      <c r="E161" s="7"/>
      <c r="F161" s="130"/>
      <c r="G161" s="20"/>
      <c r="H161" s="23"/>
    </row>
    <row r="162" spans="1:11" s="85" customFormat="1" ht="30" customHeight="1">
      <c r="A162" s="68" t="s">
        <v>66</v>
      </c>
      <c r="B162" s="69" t="s">
        <v>208</v>
      </c>
      <c r="C162" s="70" t="s">
        <v>67</v>
      </c>
      <c r="D162" s="71" t="s">
        <v>187</v>
      </c>
      <c r="E162" s="72"/>
      <c r="F162" s="73"/>
      <c r="G162" s="74"/>
      <c r="H162" s="75"/>
      <c r="I162" s="76"/>
      <c r="J162" s="84"/>
      <c r="K162" s="78"/>
    </row>
    <row r="163" spans="1:11" s="79" customFormat="1" ht="30" customHeight="1">
      <c r="A163" s="68" t="s">
        <v>188</v>
      </c>
      <c r="B163" s="80" t="s">
        <v>35</v>
      </c>
      <c r="C163" s="119" t="s">
        <v>189</v>
      </c>
      <c r="D163" s="71"/>
      <c r="E163" s="72" t="s">
        <v>34</v>
      </c>
      <c r="F163" s="127">
        <v>100</v>
      </c>
      <c r="G163" s="81"/>
      <c r="H163" s="75">
        <f>ROUND(G163*F163,2)</f>
        <v>0</v>
      </c>
      <c r="I163" s="107"/>
      <c r="J163" s="77"/>
      <c r="K163" s="78"/>
    </row>
    <row r="164" spans="1:11" s="79" customFormat="1" ht="30" customHeight="1">
      <c r="A164" s="68" t="s">
        <v>68</v>
      </c>
      <c r="B164" s="80" t="s">
        <v>40</v>
      </c>
      <c r="C164" s="119" t="s">
        <v>190</v>
      </c>
      <c r="D164" s="71"/>
      <c r="E164" s="72" t="s">
        <v>34</v>
      </c>
      <c r="F164" s="127">
        <v>400</v>
      </c>
      <c r="G164" s="81"/>
      <c r="H164" s="75">
        <f>ROUND(G164*F164,2)</f>
        <v>0</v>
      </c>
      <c r="I164" s="76"/>
      <c r="J164" s="77"/>
      <c r="K164" s="78"/>
    </row>
    <row r="165" spans="1:11" s="79" customFormat="1" ht="30" customHeight="1">
      <c r="A165" s="68" t="s">
        <v>317</v>
      </c>
      <c r="B165" s="69" t="s">
        <v>209</v>
      </c>
      <c r="C165" s="70" t="s">
        <v>318</v>
      </c>
      <c r="D165" s="71" t="s">
        <v>210</v>
      </c>
      <c r="E165" s="72" t="s">
        <v>34</v>
      </c>
      <c r="F165" s="127">
        <v>100</v>
      </c>
      <c r="G165" s="81"/>
      <c r="H165" s="75">
        <f>ROUND(G165*F165,2)</f>
        <v>0</v>
      </c>
      <c r="I165" s="76" t="s">
        <v>319</v>
      </c>
      <c r="J165" s="77"/>
      <c r="K165" s="78"/>
    </row>
    <row r="166" spans="1:8" s="41" customFormat="1" ht="30" customHeight="1" thickBot="1">
      <c r="A166" s="42"/>
      <c r="B166" s="37" t="str">
        <f>B88</f>
        <v>B</v>
      </c>
      <c r="C166" s="160" t="str">
        <f>C88</f>
        <v>MARYLAND STREET MILL &amp; FILL - PORTAGE AVENUE TO ELLICE AVENUE</v>
      </c>
      <c r="D166" s="161"/>
      <c r="E166" s="161"/>
      <c r="F166" s="162"/>
      <c r="G166" s="42" t="s">
        <v>14</v>
      </c>
      <c r="H166" s="42">
        <f>SUM(H93:H165)</f>
        <v>0</v>
      </c>
    </row>
    <row r="167" spans="1:8" ht="36" customHeight="1" thickTop="1">
      <c r="A167" s="56"/>
      <c r="B167" s="11"/>
      <c r="C167" s="17" t="s">
        <v>15</v>
      </c>
      <c r="D167" s="26"/>
      <c r="E167" s="1"/>
      <c r="F167" s="1"/>
      <c r="G167" s="61"/>
      <c r="H167" s="66"/>
    </row>
    <row r="168" spans="1:8" ht="30" customHeight="1" thickBot="1">
      <c r="A168" s="21"/>
      <c r="B168" s="37" t="str">
        <f>B6</f>
        <v>A</v>
      </c>
      <c r="C168" s="163" t="str">
        <f>C6</f>
        <v>MARYLAND STREET REHABILITATION - BROADWAY TO PORTAGE AVENUE</v>
      </c>
      <c r="D168" s="161"/>
      <c r="E168" s="161"/>
      <c r="F168" s="162"/>
      <c r="G168" s="21" t="s">
        <v>14</v>
      </c>
      <c r="H168" s="21">
        <f>H87</f>
        <v>0</v>
      </c>
    </row>
    <row r="169" spans="1:8" ht="30" customHeight="1" thickBot="1" thickTop="1">
      <c r="A169" s="21"/>
      <c r="B169" s="37" t="str">
        <f>B88</f>
        <v>B</v>
      </c>
      <c r="C169" s="164" t="str">
        <f>C88</f>
        <v>MARYLAND STREET MILL &amp; FILL - PORTAGE AVENUE TO ELLICE AVENUE</v>
      </c>
      <c r="D169" s="165"/>
      <c r="E169" s="165"/>
      <c r="F169" s="166"/>
      <c r="G169" s="21" t="s">
        <v>14</v>
      </c>
      <c r="H169" s="21">
        <f>H166</f>
        <v>0</v>
      </c>
    </row>
    <row r="170" spans="1:8" s="36" customFormat="1" ht="37.5" customHeight="1" thickTop="1">
      <c r="A170" s="20"/>
      <c r="B170" s="155" t="s">
        <v>31</v>
      </c>
      <c r="C170" s="156"/>
      <c r="D170" s="156"/>
      <c r="E170" s="156"/>
      <c r="F170" s="156"/>
      <c r="G170" s="150">
        <f>SUM(H168:H169)</f>
        <v>0</v>
      </c>
      <c r="H170" s="151"/>
    </row>
    <row r="171" spans="1:8" ht="15.75" customHeight="1">
      <c r="A171" s="57"/>
      <c r="B171" s="52"/>
      <c r="C171" s="53"/>
      <c r="D171" s="54"/>
      <c r="E171" s="53"/>
      <c r="F171" s="53"/>
      <c r="G171" s="27"/>
      <c r="H171" s="67"/>
    </row>
  </sheetData>
  <sheetProtection password="CC3D" sheet="1" selectLockedCells="1"/>
  <mergeCells count="8">
    <mergeCell ref="G170:H170"/>
    <mergeCell ref="C6:F6"/>
    <mergeCell ref="B170:F170"/>
    <mergeCell ref="C88:F88"/>
    <mergeCell ref="C87:F87"/>
    <mergeCell ref="C166:F166"/>
    <mergeCell ref="C168:F168"/>
    <mergeCell ref="C169:F169"/>
  </mergeCells>
  <conditionalFormatting sqref="D8 D162:D165">
    <cfRule type="cellIs" priority="281" dxfId="264" operator="equal" stopIfTrue="1">
      <formula>"CW 2130-R11"</formula>
    </cfRule>
    <cfRule type="cellIs" priority="282" dxfId="264" operator="equal" stopIfTrue="1">
      <formula>"CW 3120-R2"</formula>
    </cfRule>
    <cfRule type="cellIs" priority="283" dxfId="264" operator="equal" stopIfTrue="1">
      <formula>"CW 3240-R7"</formula>
    </cfRule>
  </conditionalFormatting>
  <conditionalFormatting sqref="D9">
    <cfRule type="cellIs" priority="278" dxfId="264" operator="equal" stopIfTrue="1">
      <formula>"CW 2130-R11"</formula>
    </cfRule>
    <cfRule type="cellIs" priority="279" dxfId="264" operator="equal" stopIfTrue="1">
      <formula>"CW 3120-R2"</formula>
    </cfRule>
    <cfRule type="cellIs" priority="280" dxfId="264" operator="equal" stopIfTrue="1">
      <formula>"CW 3240-R7"</formula>
    </cfRule>
  </conditionalFormatting>
  <conditionalFormatting sqref="D10">
    <cfRule type="cellIs" priority="275" dxfId="264" operator="equal" stopIfTrue="1">
      <formula>"CW 2130-R11"</formula>
    </cfRule>
    <cfRule type="cellIs" priority="276" dxfId="264" operator="equal" stopIfTrue="1">
      <formula>"CW 3120-R2"</formula>
    </cfRule>
    <cfRule type="cellIs" priority="277" dxfId="264" operator="equal" stopIfTrue="1">
      <formula>"CW 3240-R7"</formula>
    </cfRule>
  </conditionalFormatting>
  <conditionalFormatting sqref="D11:D14">
    <cfRule type="cellIs" priority="272" dxfId="264" operator="equal" stopIfTrue="1">
      <formula>"CW 2130-R11"</formula>
    </cfRule>
    <cfRule type="cellIs" priority="273" dxfId="264" operator="equal" stopIfTrue="1">
      <formula>"CW 3120-R2"</formula>
    </cfRule>
    <cfRule type="cellIs" priority="274" dxfId="264" operator="equal" stopIfTrue="1">
      <formula>"CW 3240-R7"</formula>
    </cfRule>
  </conditionalFormatting>
  <conditionalFormatting sqref="D15:D18">
    <cfRule type="cellIs" priority="269" dxfId="264" operator="equal" stopIfTrue="1">
      <formula>"CW 2130-R11"</formula>
    </cfRule>
    <cfRule type="cellIs" priority="270" dxfId="264" operator="equal" stopIfTrue="1">
      <formula>"CW 3120-R2"</formula>
    </cfRule>
    <cfRule type="cellIs" priority="271" dxfId="264" operator="equal" stopIfTrue="1">
      <formula>"CW 3240-R7"</formula>
    </cfRule>
  </conditionalFormatting>
  <conditionalFormatting sqref="D19">
    <cfRule type="cellIs" priority="266" dxfId="264" operator="equal" stopIfTrue="1">
      <formula>"CW 2130-R11"</formula>
    </cfRule>
    <cfRule type="cellIs" priority="267" dxfId="264" operator="equal" stopIfTrue="1">
      <formula>"CW 3120-R2"</formula>
    </cfRule>
    <cfRule type="cellIs" priority="268" dxfId="264" operator="equal" stopIfTrue="1">
      <formula>"CW 3240-R7"</formula>
    </cfRule>
  </conditionalFormatting>
  <conditionalFormatting sqref="D20">
    <cfRule type="cellIs" priority="263" dxfId="264" operator="equal" stopIfTrue="1">
      <formula>"CW 2130-R11"</formula>
    </cfRule>
    <cfRule type="cellIs" priority="264" dxfId="264" operator="equal" stopIfTrue="1">
      <formula>"CW 3120-R2"</formula>
    </cfRule>
    <cfRule type="cellIs" priority="265" dxfId="264" operator="equal" stopIfTrue="1">
      <formula>"CW 3240-R7"</formula>
    </cfRule>
  </conditionalFormatting>
  <conditionalFormatting sqref="D21">
    <cfRule type="cellIs" priority="260" dxfId="264" operator="equal" stopIfTrue="1">
      <formula>"CW 2130-R11"</formula>
    </cfRule>
    <cfRule type="cellIs" priority="261" dxfId="264" operator="equal" stopIfTrue="1">
      <formula>"CW 3120-R2"</formula>
    </cfRule>
    <cfRule type="cellIs" priority="262" dxfId="264" operator="equal" stopIfTrue="1">
      <formula>"CW 3240-R7"</formula>
    </cfRule>
  </conditionalFormatting>
  <conditionalFormatting sqref="D22">
    <cfRule type="cellIs" priority="257" dxfId="264" operator="equal" stopIfTrue="1">
      <formula>"CW 2130-R11"</formula>
    </cfRule>
    <cfRule type="cellIs" priority="258" dxfId="264" operator="equal" stopIfTrue="1">
      <formula>"CW 3120-R2"</formula>
    </cfRule>
    <cfRule type="cellIs" priority="259" dxfId="264" operator="equal" stopIfTrue="1">
      <formula>"CW 3240-R7"</formula>
    </cfRule>
  </conditionalFormatting>
  <conditionalFormatting sqref="D23">
    <cfRule type="cellIs" priority="254" dxfId="264" operator="equal" stopIfTrue="1">
      <formula>"CW 2130-R11"</formula>
    </cfRule>
    <cfRule type="cellIs" priority="255" dxfId="264" operator="equal" stopIfTrue="1">
      <formula>"CW 3120-R2"</formula>
    </cfRule>
    <cfRule type="cellIs" priority="256" dxfId="264" operator="equal" stopIfTrue="1">
      <formula>"CW 3240-R7"</formula>
    </cfRule>
  </conditionalFormatting>
  <conditionalFormatting sqref="D24:D25">
    <cfRule type="cellIs" priority="251" dxfId="264" operator="equal" stopIfTrue="1">
      <formula>"CW 2130-R11"</formula>
    </cfRule>
    <cfRule type="cellIs" priority="252" dxfId="264" operator="equal" stopIfTrue="1">
      <formula>"CW 3120-R2"</formula>
    </cfRule>
    <cfRule type="cellIs" priority="253" dxfId="264" operator="equal" stopIfTrue="1">
      <formula>"CW 3240-R7"</formula>
    </cfRule>
  </conditionalFormatting>
  <conditionalFormatting sqref="D26:D27">
    <cfRule type="cellIs" priority="248" dxfId="264" operator="equal" stopIfTrue="1">
      <formula>"CW 2130-R11"</formula>
    </cfRule>
    <cfRule type="cellIs" priority="249" dxfId="264" operator="equal" stopIfTrue="1">
      <formula>"CW 3120-R2"</formula>
    </cfRule>
    <cfRule type="cellIs" priority="250" dxfId="264" operator="equal" stopIfTrue="1">
      <formula>"CW 3240-R7"</formula>
    </cfRule>
  </conditionalFormatting>
  <conditionalFormatting sqref="D28">
    <cfRule type="cellIs" priority="245" dxfId="264" operator="equal" stopIfTrue="1">
      <formula>"CW 2130-R11"</formula>
    </cfRule>
    <cfRule type="cellIs" priority="246" dxfId="264" operator="equal" stopIfTrue="1">
      <formula>"CW 3120-R2"</formula>
    </cfRule>
    <cfRule type="cellIs" priority="247" dxfId="264" operator="equal" stopIfTrue="1">
      <formula>"CW 3240-R7"</formula>
    </cfRule>
  </conditionalFormatting>
  <conditionalFormatting sqref="D29">
    <cfRule type="cellIs" priority="242" dxfId="264" operator="equal" stopIfTrue="1">
      <formula>"CW 2130-R11"</formula>
    </cfRule>
    <cfRule type="cellIs" priority="243" dxfId="264" operator="equal" stopIfTrue="1">
      <formula>"CW 3120-R2"</formula>
    </cfRule>
    <cfRule type="cellIs" priority="244" dxfId="264" operator="equal" stopIfTrue="1">
      <formula>"CW 3240-R7"</formula>
    </cfRule>
  </conditionalFormatting>
  <conditionalFormatting sqref="D30">
    <cfRule type="cellIs" priority="239" dxfId="264" operator="equal" stopIfTrue="1">
      <formula>"CW 2130-R11"</formula>
    </cfRule>
    <cfRule type="cellIs" priority="240" dxfId="264" operator="equal" stopIfTrue="1">
      <formula>"CW 3120-R2"</formula>
    </cfRule>
    <cfRule type="cellIs" priority="241" dxfId="264" operator="equal" stopIfTrue="1">
      <formula>"CW 3240-R7"</formula>
    </cfRule>
  </conditionalFormatting>
  <conditionalFormatting sqref="D31:D33">
    <cfRule type="cellIs" priority="236" dxfId="264" operator="equal" stopIfTrue="1">
      <formula>"CW 2130-R11"</formula>
    </cfRule>
    <cfRule type="cellIs" priority="237" dxfId="264" operator="equal" stopIfTrue="1">
      <formula>"CW 3120-R2"</formula>
    </cfRule>
    <cfRule type="cellIs" priority="238" dxfId="264" operator="equal" stopIfTrue="1">
      <formula>"CW 3240-R7"</formula>
    </cfRule>
  </conditionalFormatting>
  <conditionalFormatting sqref="D34:D35">
    <cfRule type="cellIs" priority="233" dxfId="264" operator="equal" stopIfTrue="1">
      <formula>"CW 2130-R11"</formula>
    </cfRule>
    <cfRule type="cellIs" priority="234" dxfId="264" operator="equal" stopIfTrue="1">
      <formula>"CW 3120-R2"</formula>
    </cfRule>
    <cfRule type="cellIs" priority="235" dxfId="264" operator="equal" stopIfTrue="1">
      <formula>"CW 3240-R7"</formula>
    </cfRule>
  </conditionalFormatting>
  <conditionalFormatting sqref="D36">
    <cfRule type="cellIs" priority="230" dxfId="264" operator="equal" stopIfTrue="1">
      <formula>"CW 2130-R11"</formula>
    </cfRule>
    <cfRule type="cellIs" priority="231" dxfId="264" operator="equal" stopIfTrue="1">
      <formula>"CW 3120-R2"</formula>
    </cfRule>
    <cfRule type="cellIs" priority="232" dxfId="264" operator="equal" stopIfTrue="1">
      <formula>"CW 3240-R7"</formula>
    </cfRule>
  </conditionalFormatting>
  <conditionalFormatting sqref="D37">
    <cfRule type="cellIs" priority="227" dxfId="264" operator="equal" stopIfTrue="1">
      <formula>"CW 2130-R11"</formula>
    </cfRule>
    <cfRule type="cellIs" priority="228" dxfId="264" operator="equal" stopIfTrue="1">
      <formula>"CW 3120-R2"</formula>
    </cfRule>
    <cfRule type="cellIs" priority="229" dxfId="264" operator="equal" stopIfTrue="1">
      <formula>"CW 3240-R7"</formula>
    </cfRule>
  </conditionalFormatting>
  <conditionalFormatting sqref="D38">
    <cfRule type="cellIs" priority="224" dxfId="264" operator="equal" stopIfTrue="1">
      <formula>"CW 2130-R11"</formula>
    </cfRule>
    <cfRule type="cellIs" priority="225" dxfId="264" operator="equal" stopIfTrue="1">
      <formula>"CW 3120-R2"</formula>
    </cfRule>
    <cfRule type="cellIs" priority="226" dxfId="264" operator="equal" stopIfTrue="1">
      <formula>"CW 3240-R7"</formula>
    </cfRule>
  </conditionalFormatting>
  <conditionalFormatting sqref="D39:D40">
    <cfRule type="cellIs" priority="218" dxfId="264" operator="equal" stopIfTrue="1">
      <formula>"CW 2130-R11"</formula>
    </cfRule>
    <cfRule type="cellIs" priority="219" dxfId="264" operator="equal" stopIfTrue="1">
      <formula>"CW 3120-R2"</formula>
    </cfRule>
    <cfRule type="cellIs" priority="220" dxfId="264" operator="equal" stopIfTrue="1">
      <formula>"CW 3240-R7"</formula>
    </cfRule>
  </conditionalFormatting>
  <conditionalFormatting sqref="D42">
    <cfRule type="cellIs" priority="215" dxfId="264" operator="equal" stopIfTrue="1">
      <formula>"CW 2130-R11"</formula>
    </cfRule>
    <cfRule type="cellIs" priority="216" dxfId="264" operator="equal" stopIfTrue="1">
      <formula>"CW 3120-R2"</formula>
    </cfRule>
    <cfRule type="cellIs" priority="217" dxfId="264" operator="equal" stopIfTrue="1">
      <formula>"CW 3240-R7"</formula>
    </cfRule>
  </conditionalFormatting>
  <conditionalFormatting sqref="D43">
    <cfRule type="cellIs" priority="212" dxfId="264" operator="equal" stopIfTrue="1">
      <formula>"CW 2130-R11"</formula>
    </cfRule>
    <cfRule type="cellIs" priority="213" dxfId="264" operator="equal" stopIfTrue="1">
      <formula>"CW 3120-R2"</formula>
    </cfRule>
    <cfRule type="cellIs" priority="214" dxfId="264" operator="equal" stopIfTrue="1">
      <formula>"CW 3240-R7"</formula>
    </cfRule>
  </conditionalFormatting>
  <conditionalFormatting sqref="D46">
    <cfRule type="cellIs" priority="209" dxfId="264" operator="equal" stopIfTrue="1">
      <formula>"CW 2130-R11"</formula>
    </cfRule>
    <cfRule type="cellIs" priority="210" dxfId="264" operator="equal" stopIfTrue="1">
      <formula>"CW 3120-R2"</formula>
    </cfRule>
    <cfRule type="cellIs" priority="211" dxfId="264" operator="equal" stopIfTrue="1">
      <formula>"CW 3240-R7"</formula>
    </cfRule>
  </conditionalFormatting>
  <conditionalFormatting sqref="D45">
    <cfRule type="cellIs" priority="206" dxfId="264" operator="equal" stopIfTrue="1">
      <formula>"CW 2130-R11"</formula>
    </cfRule>
    <cfRule type="cellIs" priority="207" dxfId="264" operator="equal" stopIfTrue="1">
      <formula>"CW 3120-R2"</formula>
    </cfRule>
    <cfRule type="cellIs" priority="208" dxfId="264" operator="equal" stopIfTrue="1">
      <formula>"CW 3240-R7"</formula>
    </cfRule>
  </conditionalFormatting>
  <conditionalFormatting sqref="D44">
    <cfRule type="cellIs" priority="203" dxfId="264" operator="equal" stopIfTrue="1">
      <formula>"CW 2130-R11"</formula>
    </cfRule>
    <cfRule type="cellIs" priority="204" dxfId="264" operator="equal" stopIfTrue="1">
      <formula>"CW 3120-R2"</formula>
    </cfRule>
    <cfRule type="cellIs" priority="205" dxfId="264" operator="equal" stopIfTrue="1">
      <formula>"CW 3240-R7"</formula>
    </cfRule>
  </conditionalFormatting>
  <conditionalFormatting sqref="D47">
    <cfRule type="cellIs" priority="200" dxfId="264" operator="equal" stopIfTrue="1">
      <formula>"CW 2130-R11"</formula>
    </cfRule>
    <cfRule type="cellIs" priority="201" dxfId="264" operator="equal" stopIfTrue="1">
      <formula>"CW 3120-R2"</formula>
    </cfRule>
    <cfRule type="cellIs" priority="202" dxfId="264" operator="equal" stopIfTrue="1">
      <formula>"CW 3240-R7"</formula>
    </cfRule>
  </conditionalFormatting>
  <conditionalFormatting sqref="D48">
    <cfRule type="cellIs" priority="194" dxfId="264" operator="equal" stopIfTrue="1">
      <formula>"CW 2130-R11"</formula>
    </cfRule>
    <cfRule type="cellIs" priority="195" dxfId="264" operator="equal" stopIfTrue="1">
      <formula>"CW 3120-R2"</formula>
    </cfRule>
    <cfRule type="cellIs" priority="196" dxfId="264" operator="equal" stopIfTrue="1">
      <formula>"CW 3240-R7"</formula>
    </cfRule>
  </conditionalFormatting>
  <conditionalFormatting sqref="D49">
    <cfRule type="cellIs" priority="191" dxfId="264" operator="equal" stopIfTrue="1">
      <formula>"CW 2130-R11"</formula>
    </cfRule>
    <cfRule type="cellIs" priority="192" dxfId="264" operator="equal" stopIfTrue="1">
      <formula>"CW 3120-R2"</formula>
    </cfRule>
    <cfRule type="cellIs" priority="193" dxfId="264" operator="equal" stopIfTrue="1">
      <formula>"CW 3240-R7"</formula>
    </cfRule>
  </conditionalFormatting>
  <conditionalFormatting sqref="D50">
    <cfRule type="cellIs" priority="188" dxfId="264" operator="equal" stopIfTrue="1">
      <formula>"CW 2130-R11"</formula>
    </cfRule>
    <cfRule type="cellIs" priority="189" dxfId="264" operator="equal" stopIfTrue="1">
      <formula>"CW 3120-R2"</formula>
    </cfRule>
    <cfRule type="cellIs" priority="190" dxfId="264" operator="equal" stopIfTrue="1">
      <formula>"CW 3240-R7"</formula>
    </cfRule>
  </conditionalFormatting>
  <conditionalFormatting sqref="D52">
    <cfRule type="cellIs" priority="185" dxfId="264" operator="equal" stopIfTrue="1">
      <formula>"CW 2130-R11"</formula>
    </cfRule>
    <cfRule type="cellIs" priority="186" dxfId="264" operator="equal" stopIfTrue="1">
      <formula>"CW 3120-R2"</formula>
    </cfRule>
    <cfRule type="cellIs" priority="187" dxfId="264" operator="equal" stopIfTrue="1">
      <formula>"CW 3240-R7"</formula>
    </cfRule>
  </conditionalFormatting>
  <conditionalFormatting sqref="D60:D62">
    <cfRule type="cellIs" priority="172" dxfId="264" operator="equal" stopIfTrue="1">
      <formula>"CW 3120-R2"</formula>
    </cfRule>
    <cfRule type="cellIs" priority="173" dxfId="264" operator="equal" stopIfTrue="1">
      <formula>"CW 3240-R7"</formula>
    </cfRule>
  </conditionalFormatting>
  <conditionalFormatting sqref="D54:D55">
    <cfRule type="cellIs" priority="178" dxfId="264" operator="equal" stopIfTrue="1">
      <formula>"CW 3120-R2"</formula>
    </cfRule>
    <cfRule type="cellIs" priority="179" dxfId="264" operator="equal" stopIfTrue="1">
      <formula>"CW 3240-R7"</formula>
    </cfRule>
  </conditionalFormatting>
  <conditionalFormatting sqref="D56:D57">
    <cfRule type="cellIs" priority="176" dxfId="264" operator="equal" stopIfTrue="1">
      <formula>"CW 3120-R2"</formula>
    </cfRule>
    <cfRule type="cellIs" priority="177" dxfId="264" operator="equal" stopIfTrue="1">
      <formula>"CW 3240-R7"</formula>
    </cfRule>
  </conditionalFormatting>
  <conditionalFormatting sqref="D58">
    <cfRule type="cellIs" priority="174" dxfId="264" operator="equal" stopIfTrue="1">
      <formula>"CW 3120-R2"</formula>
    </cfRule>
    <cfRule type="cellIs" priority="175" dxfId="264" operator="equal" stopIfTrue="1">
      <formula>"CW 3240-R7"</formula>
    </cfRule>
  </conditionalFormatting>
  <conditionalFormatting sqref="D71:D72">
    <cfRule type="cellIs" priority="160" dxfId="264" operator="equal" stopIfTrue="1">
      <formula>"CW 3120-R2"</formula>
    </cfRule>
    <cfRule type="cellIs" priority="161" dxfId="264" operator="equal" stopIfTrue="1">
      <formula>"CW 3240-R7"</formula>
    </cfRule>
  </conditionalFormatting>
  <conditionalFormatting sqref="D64">
    <cfRule type="cellIs" priority="170" dxfId="264" operator="equal" stopIfTrue="1">
      <formula>"CW 3120-R2"</formula>
    </cfRule>
    <cfRule type="cellIs" priority="171" dxfId="264" operator="equal" stopIfTrue="1">
      <formula>"CW 3240-R7"</formula>
    </cfRule>
  </conditionalFormatting>
  <conditionalFormatting sqref="D66:D68">
    <cfRule type="cellIs" priority="165" dxfId="264" operator="equal" stopIfTrue="1">
      <formula>"CW 2130-R11"</formula>
    </cfRule>
    <cfRule type="cellIs" priority="166" dxfId="264" operator="equal" stopIfTrue="1">
      <formula>"CW 3120-R2"</formula>
    </cfRule>
    <cfRule type="cellIs" priority="167" dxfId="264" operator="equal" stopIfTrue="1">
      <formula>"CW 3240-R7"</formula>
    </cfRule>
  </conditionalFormatting>
  <conditionalFormatting sqref="D65">
    <cfRule type="cellIs" priority="168" dxfId="264" operator="equal" stopIfTrue="1">
      <formula>"CW 3120-R2"</formula>
    </cfRule>
    <cfRule type="cellIs" priority="169" dxfId="264" operator="equal" stopIfTrue="1">
      <formula>"CW 3240-R7"</formula>
    </cfRule>
  </conditionalFormatting>
  <conditionalFormatting sqref="D69:D70">
    <cfRule type="cellIs" priority="162" dxfId="264" operator="equal" stopIfTrue="1">
      <formula>"CW 2130-R11"</formula>
    </cfRule>
    <cfRule type="cellIs" priority="163" dxfId="264" operator="equal" stopIfTrue="1">
      <formula>"CW 3120-R2"</formula>
    </cfRule>
    <cfRule type="cellIs" priority="164" dxfId="264" operator="equal" stopIfTrue="1">
      <formula>"CW 3240-R7"</formula>
    </cfRule>
  </conditionalFormatting>
  <conditionalFormatting sqref="D73">
    <cfRule type="cellIs" priority="156" dxfId="264" operator="equal" stopIfTrue="1">
      <formula>"CW 3120-R2"</formula>
    </cfRule>
    <cfRule type="cellIs" priority="157" dxfId="264" operator="equal" stopIfTrue="1">
      <formula>"CW 3240-R7"</formula>
    </cfRule>
  </conditionalFormatting>
  <conditionalFormatting sqref="D74">
    <cfRule type="cellIs" priority="158" dxfId="264" operator="equal" stopIfTrue="1">
      <formula>"CW 2130-R11"</formula>
    </cfRule>
    <cfRule type="cellIs" priority="159" dxfId="264" operator="equal" stopIfTrue="1">
      <formula>"CW 3240-R7"</formula>
    </cfRule>
  </conditionalFormatting>
  <conditionalFormatting sqref="D76">
    <cfRule type="cellIs" priority="153" dxfId="264" operator="equal" stopIfTrue="1">
      <formula>"CW 2130-R11"</formula>
    </cfRule>
    <cfRule type="cellIs" priority="154" dxfId="264" operator="equal" stopIfTrue="1">
      <formula>"CW 3120-R2"</formula>
    </cfRule>
    <cfRule type="cellIs" priority="155" dxfId="264" operator="equal" stopIfTrue="1">
      <formula>"CW 3240-R7"</formula>
    </cfRule>
  </conditionalFormatting>
  <conditionalFormatting sqref="D77:D79">
    <cfRule type="cellIs" priority="150" dxfId="264" operator="equal" stopIfTrue="1">
      <formula>"CW 2130-R11"</formula>
    </cfRule>
    <cfRule type="cellIs" priority="151" dxfId="264" operator="equal" stopIfTrue="1">
      <formula>"CW 3120-R2"</formula>
    </cfRule>
    <cfRule type="cellIs" priority="152" dxfId="264" operator="equal" stopIfTrue="1">
      <formula>"CW 3240-R7"</formula>
    </cfRule>
  </conditionalFormatting>
  <conditionalFormatting sqref="D80">
    <cfRule type="cellIs" priority="147" dxfId="264" operator="equal" stopIfTrue="1">
      <formula>"CW 2130-R11"</formula>
    </cfRule>
    <cfRule type="cellIs" priority="148" dxfId="264" operator="equal" stopIfTrue="1">
      <formula>"CW 3120-R2"</formula>
    </cfRule>
    <cfRule type="cellIs" priority="149" dxfId="264" operator="equal" stopIfTrue="1">
      <formula>"CW 3240-R7"</formula>
    </cfRule>
  </conditionalFormatting>
  <conditionalFormatting sqref="D81">
    <cfRule type="cellIs" priority="144" dxfId="264" operator="equal" stopIfTrue="1">
      <formula>"CW 2130-R11"</formula>
    </cfRule>
    <cfRule type="cellIs" priority="145" dxfId="264" operator="equal" stopIfTrue="1">
      <formula>"CW 3120-R2"</formula>
    </cfRule>
    <cfRule type="cellIs" priority="146" dxfId="264" operator="equal" stopIfTrue="1">
      <formula>"CW 3240-R7"</formula>
    </cfRule>
  </conditionalFormatting>
  <conditionalFormatting sqref="D83">
    <cfRule type="cellIs" priority="141" dxfId="264" operator="equal" stopIfTrue="1">
      <formula>"CW 2130-R11"</formula>
    </cfRule>
    <cfRule type="cellIs" priority="142" dxfId="264" operator="equal" stopIfTrue="1">
      <formula>"CW 3120-R2"</formula>
    </cfRule>
    <cfRule type="cellIs" priority="143" dxfId="264" operator="equal" stopIfTrue="1">
      <formula>"CW 3240-R7"</formula>
    </cfRule>
  </conditionalFormatting>
  <conditionalFormatting sqref="D86">
    <cfRule type="cellIs" priority="138" dxfId="264" operator="equal" stopIfTrue="1">
      <formula>"CW 2130-R11"</formula>
    </cfRule>
    <cfRule type="cellIs" priority="139" dxfId="264" operator="equal" stopIfTrue="1">
      <formula>"CW 3120-R2"</formula>
    </cfRule>
    <cfRule type="cellIs" priority="140" dxfId="264" operator="equal" stopIfTrue="1">
      <formula>"CW 3240-R7"</formula>
    </cfRule>
  </conditionalFormatting>
  <conditionalFormatting sqref="D90">
    <cfRule type="cellIs" priority="135" dxfId="264" operator="equal" stopIfTrue="1">
      <formula>"CW 2130-R11"</formula>
    </cfRule>
    <cfRule type="cellIs" priority="136" dxfId="264" operator="equal" stopIfTrue="1">
      <formula>"CW 3120-R2"</formula>
    </cfRule>
    <cfRule type="cellIs" priority="137" dxfId="264" operator="equal" stopIfTrue="1">
      <formula>"CW 3240-R7"</formula>
    </cfRule>
  </conditionalFormatting>
  <conditionalFormatting sqref="D92">
    <cfRule type="cellIs" priority="132" dxfId="264" operator="equal" stopIfTrue="1">
      <formula>"CW 2130-R11"</formula>
    </cfRule>
    <cfRule type="cellIs" priority="133" dxfId="264" operator="equal" stopIfTrue="1">
      <formula>"CW 3120-R2"</formula>
    </cfRule>
    <cfRule type="cellIs" priority="134" dxfId="264" operator="equal" stopIfTrue="1">
      <formula>"CW 3240-R7"</formula>
    </cfRule>
  </conditionalFormatting>
  <conditionalFormatting sqref="D93">
    <cfRule type="cellIs" priority="129" dxfId="264" operator="equal" stopIfTrue="1">
      <formula>"CW 2130-R11"</formula>
    </cfRule>
    <cfRule type="cellIs" priority="130" dxfId="264" operator="equal" stopIfTrue="1">
      <formula>"CW 3120-R2"</formula>
    </cfRule>
    <cfRule type="cellIs" priority="131" dxfId="264" operator="equal" stopIfTrue="1">
      <formula>"CW 3240-R7"</formula>
    </cfRule>
  </conditionalFormatting>
  <conditionalFormatting sqref="D95:D98">
    <cfRule type="cellIs" priority="126" dxfId="264" operator="equal" stopIfTrue="1">
      <formula>"CW 2130-R11"</formula>
    </cfRule>
    <cfRule type="cellIs" priority="127" dxfId="264" operator="equal" stopIfTrue="1">
      <formula>"CW 3120-R2"</formula>
    </cfRule>
    <cfRule type="cellIs" priority="128" dxfId="264" operator="equal" stopIfTrue="1">
      <formula>"CW 3240-R7"</formula>
    </cfRule>
  </conditionalFormatting>
  <conditionalFormatting sqref="D99:D102">
    <cfRule type="cellIs" priority="123" dxfId="264" operator="equal" stopIfTrue="1">
      <formula>"CW 2130-R11"</formula>
    </cfRule>
    <cfRule type="cellIs" priority="124" dxfId="264" operator="equal" stopIfTrue="1">
      <formula>"CW 3120-R2"</formula>
    </cfRule>
    <cfRule type="cellIs" priority="125" dxfId="264" operator="equal" stopIfTrue="1">
      <formula>"CW 3240-R7"</formula>
    </cfRule>
  </conditionalFormatting>
  <conditionalFormatting sqref="D103">
    <cfRule type="cellIs" priority="120" dxfId="264" operator="equal" stopIfTrue="1">
      <formula>"CW 2130-R11"</formula>
    </cfRule>
    <cfRule type="cellIs" priority="121" dxfId="264" operator="equal" stopIfTrue="1">
      <formula>"CW 3120-R2"</formula>
    </cfRule>
    <cfRule type="cellIs" priority="122" dxfId="264" operator="equal" stopIfTrue="1">
      <formula>"CW 3240-R7"</formula>
    </cfRule>
  </conditionalFormatting>
  <conditionalFormatting sqref="D104">
    <cfRule type="cellIs" priority="117" dxfId="264" operator="equal" stopIfTrue="1">
      <formula>"CW 2130-R11"</formula>
    </cfRule>
    <cfRule type="cellIs" priority="118" dxfId="264" operator="equal" stopIfTrue="1">
      <formula>"CW 3120-R2"</formula>
    </cfRule>
    <cfRule type="cellIs" priority="119" dxfId="264" operator="equal" stopIfTrue="1">
      <formula>"CW 3240-R7"</formula>
    </cfRule>
  </conditionalFormatting>
  <conditionalFormatting sqref="D105">
    <cfRule type="cellIs" priority="114" dxfId="264" operator="equal" stopIfTrue="1">
      <formula>"CW 2130-R11"</formula>
    </cfRule>
    <cfRule type="cellIs" priority="115" dxfId="264" operator="equal" stopIfTrue="1">
      <formula>"CW 3120-R2"</formula>
    </cfRule>
    <cfRule type="cellIs" priority="116" dxfId="264" operator="equal" stopIfTrue="1">
      <formula>"CW 3240-R7"</formula>
    </cfRule>
  </conditionalFormatting>
  <conditionalFormatting sqref="D106">
    <cfRule type="cellIs" priority="111" dxfId="264" operator="equal" stopIfTrue="1">
      <formula>"CW 2130-R11"</formula>
    </cfRule>
    <cfRule type="cellIs" priority="112" dxfId="264" operator="equal" stopIfTrue="1">
      <formula>"CW 3120-R2"</formula>
    </cfRule>
    <cfRule type="cellIs" priority="113" dxfId="264" operator="equal" stopIfTrue="1">
      <formula>"CW 3240-R7"</formula>
    </cfRule>
  </conditionalFormatting>
  <conditionalFormatting sqref="D107">
    <cfRule type="cellIs" priority="108" dxfId="264" operator="equal" stopIfTrue="1">
      <formula>"CW 2130-R11"</formula>
    </cfRule>
    <cfRule type="cellIs" priority="109" dxfId="264" operator="equal" stopIfTrue="1">
      <formula>"CW 3120-R2"</formula>
    </cfRule>
    <cfRule type="cellIs" priority="110" dxfId="264" operator="equal" stopIfTrue="1">
      <formula>"CW 3240-R7"</formula>
    </cfRule>
  </conditionalFormatting>
  <conditionalFormatting sqref="D108:D111">
    <cfRule type="cellIs" priority="105" dxfId="264" operator="equal" stopIfTrue="1">
      <formula>"CW 2130-R11"</formula>
    </cfRule>
    <cfRule type="cellIs" priority="106" dxfId="264" operator="equal" stopIfTrue="1">
      <formula>"CW 3120-R2"</formula>
    </cfRule>
    <cfRule type="cellIs" priority="107" dxfId="264" operator="equal" stopIfTrue="1">
      <formula>"CW 3240-R7"</formula>
    </cfRule>
  </conditionalFormatting>
  <conditionalFormatting sqref="D112:D116">
    <cfRule type="cellIs" priority="102" dxfId="264" operator="equal" stopIfTrue="1">
      <formula>"CW 2130-R11"</formula>
    </cfRule>
    <cfRule type="cellIs" priority="103" dxfId="264" operator="equal" stopIfTrue="1">
      <formula>"CW 3120-R2"</formula>
    </cfRule>
    <cfRule type="cellIs" priority="104" dxfId="264" operator="equal" stopIfTrue="1">
      <formula>"CW 3240-R7"</formula>
    </cfRule>
  </conditionalFormatting>
  <conditionalFormatting sqref="D117">
    <cfRule type="cellIs" priority="99" dxfId="264" operator="equal" stopIfTrue="1">
      <formula>"CW 2130-R11"</formula>
    </cfRule>
    <cfRule type="cellIs" priority="100" dxfId="264" operator="equal" stopIfTrue="1">
      <formula>"CW 3120-R2"</formula>
    </cfRule>
    <cfRule type="cellIs" priority="101" dxfId="264" operator="equal" stopIfTrue="1">
      <formula>"CW 3240-R7"</formula>
    </cfRule>
  </conditionalFormatting>
  <conditionalFormatting sqref="D118">
    <cfRule type="cellIs" priority="96" dxfId="264" operator="equal" stopIfTrue="1">
      <formula>"CW 2130-R11"</formula>
    </cfRule>
    <cfRule type="cellIs" priority="97" dxfId="264" operator="equal" stopIfTrue="1">
      <formula>"CW 3120-R2"</formula>
    </cfRule>
    <cfRule type="cellIs" priority="98" dxfId="264" operator="equal" stopIfTrue="1">
      <formula>"CW 3240-R7"</formula>
    </cfRule>
  </conditionalFormatting>
  <conditionalFormatting sqref="D119:D121">
    <cfRule type="cellIs" priority="93" dxfId="264" operator="equal" stopIfTrue="1">
      <formula>"CW 2130-R11"</formula>
    </cfRule>
    <cfRule type="cellIs" priority="94" dxfId="264" operator="equal" stopIfTrue="1">
      <formula>"CW 3120-R2"</formula>
    </cfRule>
    <cfRule type="cellIs" priority="95" dxfId="264" operator="equal" stopIfTrue="1">
      <formula>"CW 3240-R7"</formula>
    </cfRule>
  </conditionalFormatting>
  <conditionalFormatting sqref="D122:D123">
    <cfRule type="cellIs" priority="90" dxfId="264" operator="equal" stopIfTrue="1">
      <formula>"CW 2130-R11"</formula>
    </cfRule>
    <cfRule type="cellIs" priority="91" dxfId="264" operator="equal" stopIfTrue="1">
      <formula>"CW 3120-R2"</formula>
    </cfRule>
    <cfRule type="cellIs" priority="92" dxfId="264" operator="equal" stopIfTrue="1">
      <formula>"CW 3240-R7"</formula>
    </cfRule>
  </conditionalFormatting>
  <conditionalFormatting sqref="D124">
    <cfRule type="cellIs" priority="87" dxfId="264" operator="equal" stopIfTrue="1">
      <formula>"CW 2130-R11"</formula>
    </cfRule>
    <cfRule type="cellIs" priority="88" dxfId="264" operator="equal" stopIfTrue="1">
      <formula>"CW 3120-R2"</formula>
    </cfRule>
    <cfRule type="cellIs" priority="89" dxfId="264" operator="equal" stopIfTrue="1">
      <formula>"CW 3240-R7"</formula>
    </cfRule>
  </conditionalFormatting>
  <conditionalFormatting sqref="D125">
    <cfRule type="cellIs" priority="84" dxfId="264" operator="equal" stopIfTrue="1">
      <formula>"CW 2130-R11"</formula>
    </cfRule>
    <cfRule type="cellIs" priority="85" dxfId="264" operator="equal" stopIfTrue="1">
      <formula>"CW 3120-R2"</formula>
    </cfRule>
    <cfRule type="cellIs" priority="86" dxfId="264" operator="equal" stopIfTrue="1">
      <formula>"CW 3240-R7"</formula>
    </cfRule>
  </conditionalFormatting>
  <conditionalFormatting sqref="D126">
    <cfRule type="cellIs" priority="81" dxfId="264" operator="equal" stopIfTrue="1">
      <formula>"CW 2130-R11"</formula>
    </cfRule>
    <cfRule type="cellIs" priority="82" dxfId="264" operator="equal" stopIfTrue="1">
      <formula>"CW 3120-R2"</formula>
    </cfRule>
    <cfRule type="cellIs" priority="83" dxfId="264" operator="equal" stopIfTrue="1">
      <formula>"CW 3240-R7"</formula>
    </cfRule>
  </conditionalFormatting>
  <conditionalFormatting sqref="D127:D128">
    <cfRule type="cellIs" priority="78" dxfId="264" operator="equal" stopIfTrue="1">
      <formula>"CW 2130-R11"</formula>
    </cfRule>
    <cfRule type="cellIs" priority="79" dxfId="264" operator="equal" stopIfTrue="1">
      <formula>"CW 3120-R2"</formula>
    </cfRule>
    <cfRule type="cellIs" priority="80" dxfId="264" operator="equal" stopIfTrue="1">
      <formula>"CW 3240-R7"</formula>
    </cfRule>
  </conditionalFormatting>
  <conditionalFormatting sqref="D130">
    <cfRule type="cellIs" priority="75" dxfId="264" operator="equal" stopIfTrue="1">
      <formula>"CW 2130-R11"</formula>
    </cfRule>
    <cfRule type="cellIs" priority="76" dxfId="264" operator="equal" stopIfTrue="1">
      <formula>"CW 3120-R2"</formula>
    </cfRule>
    <cfRule type="cellIs" priority="77" dxfId="264" operator="equal" stopIfTrue="1">
      <formula>"CW 3240-R7"</formula>
    </cfRule>
  </conditionalFormatting>
  <conditionalFormatting sqref="D132">
    <cfRule type="cellIs" priority="72" dxfId="264" operator="equal" stopIfTrue="1">
      <formula>"CW 2130-R11"</formula>
    </cfRule>
    <cfRule type="cellIs" priority="73" dxfId="264" operator="equal" stopIfTrue="1">
      <formula>"CW 3120-R2"</formula>
    </cfRule>
    <cfRule type="cellIs" priority="74" dxfId="264" operator="equal" stopIfTrue="1">
      <formula>"CW 3240-R7"</formula>
    </cfRule>
  </conditionalFormatting>
  <conditionalFormatting sqref="D131">
    <cfRule type="cellIs" priority="66" dxfId="264" operator="equal" stopIfTrue="1">
      <formula>"CW 2130-R11"</formula>
    </cfRule>
    <cfRule type="cellIs" priority="67" dxfId="264" operator="equal" stopIfTrue="1">
      <formula>"CW 3120-R2"</formula>
    </cfRule>
    <cfRule type="cellIs" priority="68" dxfId="264" operator="equal" stopIfTrue="1">
      <formula>"CW 3240-R7"</formula>
    </cfRule>
  </conditionalFormatting>
  <conditionalFormatting sqref="D133">
    <cfRule type="cellIs" priority="63" dxfId="264" operator="equal" stopIfTrue="1">
      <formula>"CW 2130-R11"</formula>
    </cfRule>
    <cfRule type="cellIs" priority="64" dxfId="264" operator="equal" stopIfTrue="1">
      <formula>"CW 3120-R2"</formula>
    </cfRule>
    <cfRule type="cellIs" priority="65" dxfId="264" operator="equal" stopIfTrue="1">
      <formula>"CW 3240-R7"</formula>
    </cfRule>
  </conditionalFormatting>
  <conditionalFormatting sqref="D134">
    <cfRule type="cellIs" priority="60" dxfId="264" operator="equal" stopIfTrue="1">
      <formula>"CW 2130-R11"</formula>
    </cfRule>
    <cfRule type="cellIs" priority="61" dxfId="264" operator="equal" stopIfTrue="1">
      <formula>"CW 3120-R2"</formula>
    </cfRule>
    <cfRule type="cellIs" priority="62" dxfId="264" operator="equal" stopIfTrue="1">
      <formula>"CW 3240-R7"</formula>
    </cfRule>
  </conditionalFormatting>
  <conditionalFormatting sqref="D137">
    <cfRule type="cellIs" priority="51" dxfId="264" operator="equal" stopIfTrue="1">
      <formula>"CW 2130-R11"</formula>
    </cfRule>
    <cfRule type="cellIs" priority="52" dxfId="264" operator="equal" stopIfTrue="1">
      <formula>"CW 3120-R2"</formula>
    </cfRule>
    <cfRule type="cellIs" priority="53" dxfId="264" operator="equal" stopIfTrue="1">
      <formula>"CW 3240-R7"</formula>
    </cfRule>
  </conditionalFormatting>
  <conditionalFormatting sqref="D135">
    <cfRule type="cellIs" priority="57" dxfId="264" operator="equal" stopIfTrue="1">
      <formula>"CW 2130-R11"</formula>
    </cfRule>
    <cfRule type="cellIs" priority="58" dxfId="264" operator="equal" stopIfTrue="1">
      <formula>"CW 3120-R2"</formula>
    </cfRule>
    <cfRule type="cellIs" priority="59" dxfId="264" operator="equal" stopIfTrue="1">
      <formula>"CW 3240-R7"</formula>
    </cfRule>
  </conditionalFormatting>
  <conditionalFormatting sqref="D136">
    <cfRule type="cellIs" priority="54" dxfId="264" operator="equal" stopIfTrue="1">
      <formula>"CW 2130-R11"</formula>
    </cfRule>
    <cfRule type="cellIs" priority="55" dxfId="264" operator="equal" stopIfTrue="1">
      <formula>"CW 3120-R2"</formula>
    </cfRule>
    <cfRule type="cellIs" priority="56" dxfId="264" operator="equal" stopIfTrue="1">
      <formula>"CW 3240-R7"</formula>
    </cfRule>
  </conditionalFormatting>
  <conditionalFormatting sqref="D138">
    <cfRule type="cellIs" priority="48" dxfId="264" operator="equal" stopIfTrue="1">
      <formula>"CW 2130-R11"</formula>
    </cfRule>
    <cfRule type="cellIs" priority="49" dxfId="264" operator="equal" stopIfTrue="1">
      <formula>"CW 3120-R2"</formula>
    </cfRule>
    <cfRule type="cellIs" priority="50" dxfId="264" operator="equal" stopIfTrue="1">
      <formula>"CW 3240-R7"</formula>
    </cfRule>
  </conditionalFormatting>
  <conditionalFormatting sqref="D159">
    <cfRule type="cellIs" priority="16" dxfId="264" operator="equal" stopIfTrue="1">
      <formula>"CW 2130-R11"</formula>
    </cfRule>
    <cfRule type="cellIs" priority="17" dxfId="264" operator="equal" stopIfTrue="1">
      <formula>"CW 3120-R2"</formula>
    </cfRule>
    <cfRule type="cellIs" priority="18" dxfId="264" operator="equal" stopIfTrue="1">
      <formula>"CW 3240-R7"</formula>
    </cfRule>
  </conditionalFormatting>
  <conditionalFormatting sqref="D140">
    <cfRule type="cellIs" priority="45" dxfId="264" operator="equal" stopIfTrue="1">
      <formula>"CW 2130-R11"</formula>
    </cfRule>
    <cfRule type="cellIs" priority="46" dxfId="264" operator="equal" stopIfTrue="1">
      <formula>"CW 3120-R2"</formula>
    </cfRule>
    <cfRule type="cellIs" priority="47" dxfId="264" operator="equal" stopIfTrue="1">
      <formula>"CW 3240-R7"</formula>
    </cfRule>
  </conditionalFormatting>
  <conditionalFormatting sqref="D142:D143">
    <cfRule type="cellIs" priority="43" dxfId="264" operator="equal" stopIfTrue="1">
      <formula>"CW 3120-R2"</formula>
    </cfRule>
    <cfRule type="cellIs" priority="44" dxfId="264" operator="equal" stopIfTrue="1">
      <formula>"CW 3240-R7"</formula>
    </cfRule>
  </conditionalFormatting>
  <conditionalFormatting sqref="D144:D145">
    <cfRule type="cellIs" priority="41" dxfId="264" operator="equal" stopIfTrue="1">
      <formula>"CW 3120-R2"</formula>
    </cfRule>
    <cfRule type="cellIs" priority="42" dxfId="264" operator="equal" stopIfTrue="1">
      <formula>"CW 3240-R7"</formula>
    </cfRule>
  </conditionalFormatting>
  <conditionalFormatting sqref="D146">
    <cfRule type="cellIs" priority="39" dxfId="264" operator="equal" stopIfTrue="1">
      <formula>"CW 3120-R2"</formula>
    </cfRule>
    <cfRule type="cellIs" priority="40" dxfId="264" operator="equal" stopIfTrue="1">
      <formula>"CW 3240-R7"</formula>
    </cfRule>
  </conditionalFormatting>
  <conditionalFormatting sqref="D148:D149">
    <cfRule type="cellIs" priority="34" dxfId="264" operator="equal" stopIfTrue="1">
      <formula>"CW 2130-R11"</formula>
    </cfRule>
    <cfRule type="cellIs" priority="35" dxfId="264" operator="equal" stopIfTrue="1">
      <formula>"CW 3120-R2"</formula>
    </cfRule>
    <cfRule type="cellIs" priority="36" dxfId="264" operator="equal" stopIfTrue="1">
      <formula>"CW 3240-R7"</formula>
    </cfRule>
  </conditionalFormatting>
  <conditionalFormatting sqref="D147">
    <cfRule type="cellIs" priority="37" dxfId="264" operator="equal" stopIfTrue="1">
      <formula>"CW 3120-R2"</formula>
    </cfRule>
    <cfRule type="cellIs" priority="38" dxfId="264" operator="equal" stopIfTrue="1">
      <formula>"CW 3240-R7"</formula>
    </cfRule>
  </conditionalFormatting>
  <conditionalFormatting sqref="D150:D151">
    <cfRule type="cellIs" priority="31" dxfId="264" operator="equal" stopIfTrue="1">
      <formula>"CW 2130-R11"</formula>
    </cfRule>
    <cfRule type="cellIs" priority="32" dxfId="264" operator="equal" stopIfTrue="1">
      <formula>"CW 3120-R2"</formula>
    </cfRule>
    <cfRule type="cellIs" priority="33" dxfId="264" operator="equal" stopIfTrue="1">
      <formula>"CW 3240-R7"</formula>
    </cfRule>
  </conditionalFormatting>
  <conditionalFormatting sqref="D152">
    <cfRule type="cellIs" priority="25" dxfId="264" operator="equal" stopIfTrue="1">
      <formula>"CW 3120-R2"</formula>
    </cfRule>
    <cfRule type="cellIs" priority="26" dxfId="264" operator="equal" stopIfTrue="1">
      <formula>"CW 3240-R7"</formula>
    </cfRule>
  </conditionalFormatting>
  <conditionalFormatting sqref="D153">
    <cfRule type="cellIs" priority="27" dxfId="264" operator="equal" stopIfTrue="1">
      <formula>"CW 2130-R11"</formula>
    </cfRule>
    <cfRule type="cellIs" priority="28" dxfId="264" operator="equal" stopIfTrue="1">
      <formula>"CW 3240-R7"</formula>
    </cfRule>
  </conditionalFormatting>
  <conditionalFormatting sqref="D155">
    <cfRule type="cellIs" priority="22" dxfId="264" operator="equal" stopIfTrue="1">
      <formula>"CW 2130-R11"</formula>
    </cfRule>
    <cfRule type="cellIs" priority="23" dxfId="264" operator="equal" stopIfTrue="1">
      <formula>"CW 3120-R2"</formula>
    </cfRule>
    <cfRule type="cellIs" priority="24" dxfId="264" operator="equal" stopIfTrue="1">
      <formula>"CW 3240-R7"</formula>
    </cfRule>
  </conditionalFormatting>
  <conditionalFormatting sqref="D156:D158">
    <cfRule type="cellIs" priority="19" dxfId="264" operator="equal" stopIfTrue="1">
      <formula>"CW 2130-R11"</formula>
    </cfRule>
    <cfRule type="cellIs" priority="20" dxfId="264" operator="equal" stopIfTrue="1">
      <formula>"CW 3120-R2"</formula>
    </cfRule>
    <cfRule type="cellIs" priority="21" dxfId="264" operator="equal" stopIfTrue="1">
      <formula>"CW 3240-R7"</formula>
    </cfRule>
  </conditionalFormatting>
  <conditionalFormatting sqref="D160">
    <cfRule type="cellIs" priority="13" dxfId="264" operator="equal" stopIfTrue="1">
      <formula>"CW 2130-R11"</formula>
    </cfRule>
    <cfRule type="cellIs" priority="14" dxfId="264" operator="equal" stopIfTrue="1">
      <formula>"CW 3120-R2"</formula>
    </cfRule>
    <cfRule type="cellIs" priority="15" dxfId="264" operator="equal" stopIfTrue="1">
      <formula>"CW 3240-R7"</formula>
    </cfRule>
  </conditionalFormatting>
  <conditionalFormatting sqref="D94">
    <cfRule type="cellIs" priority="7" dxfId="264" operator="equal" stopIfTrue="1">
      <formula>"CW 2130-R11"</formula>
    </cfRule>
    <cfRule type="cellIs" priority="8" dxfId="264" operator="equal" stopIfTrue="1">
      <formula>"CW 3120-R2"</formula>
    </cfRule>
    <cfRule type="cellIs" priority="9" dxfId="264" operator="equal" stopIfTrue="1">
      <formula>"CW 3240-R7"</formula>
    </cfRule>
  </conditionalFormatting>
  <conditionalFormatting sqref="D84">
    <cfRule type="cellIs" priority="4" dxfId="264" operator="equal" stopIfTrue="1">
      <formula>"CW 2130-R11"</formula>
    </cfRule>
    <cfRule type="cellIs" priority="5" dxfId="264" operator="equal" stopIfTrue="1">
      <formula>"CW 3120-R2"</formula>
    </cfRule>
    <cfRule type="cellIs" priority="6" dxfId="264" operator="equal" stopIfTrue="1">
      <formula>"CW 3240-R7"</formula>
    </cfRule>
  </conditionalFormatting>
  <conditionalFormatting sqref="D85">
    <cfRule type="cellIs" priority="1" dxfId="264" operator="equal" stopIfTrue="1">
      <formula>"CW 2130-R11"</formula>
    </cfRule>
    <cfRule type="cellIs" priority="2" dxfId="264" operator="equal" stopIfTrue="1">
      <formula>"CW 3120-R2"</formula>
    </cfRule>
    <cfRule type="cellIs" priority="3" dxfId="264" operator="equal" stopIfTrue="1">
      <formula>"CW 3240-R7"</formula>
    </cfRule>
  </conditionalFormatting>
  <dataValidations count="3">
    <dataValidation type="custom" allowBlank="1" showInputMessage="1" showErrorMessage="1" error="If you can enter a Unit  Price in this cell, pLease contact the Contract Administrator immediately!" sqref="G8 G10 G17 G19 G21 G24 G26:G27 G31:G32 G34 G36 G39 G42 G48 G54 G56 G60:G61 G63 G65 G71 G77 G92 G101 G103 G105 G107:G108 G112 G119:G120 G122 G124 G127 G130 G134 G136 G142 G144 G147 G156 G162 G94 G84">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9 G11:G16 G18 G20 G22:G23 G25 G28:G30 G33 G35 G37:G38 G40 G43:G47 G49:G50 G52 G55 G57:G58 G62 G64 G66:G70 G72:G74 G76 G78:G81 G148:G153 G90 G163:G165 G102 G104 G106 G109:G111 G114:G118 G121 G123 G125:G126 G128 G131:G133 G135 G137:G138 G140 G143 G145:G146 G155 G157:G160 G93 G95:G100 G85:G86 G83">
      <formula1>IF(G9&gt;=0.01,ROUND(G9,2),0.01)</formula1>
    </dataValidation>
    <dataValidation allowBlank="1" showErrorMessage="1" sqref="F90:F165 F85:F86 F9:F83"/>
  </dataValidations>
  <printOptions/>
  <pageMargins left="0.5" right="0.5" top="0.75" bottom="0.75" header="0.25" footer="0.25"/>
  <pageSetup fitToHeight="0" horizontalDpi="600" verticalDpi="600" orientation="portrait" scale="55" r:id="rId3"/>
  <headerFooter alignWithMargins="0">
    <oddHeader>&amp;L&amp;10The City of Winnipeg
Bid Opportunity No. 1143-2015 
&amp;XTemplate Version: C420160226-RW&amp;R&amp;10Bid Submission
Page &amp;P+3 of 13</oddHeader>
    <oddFooter xml:space="preserve">&amp;R__________________
Name of Bidder                    </oddFooter>
  </headerFooter>
  <rowBreaks count="5" manualBreakCount="5">
    <brk id="40" min="1" max="7" man="1"/>
    <brk id="74" min="1" max="7" man="1"/>
    <brk id="87" min="1" max="7" man="1"/>
    <brk id="125" min="1" max="7" man="1"/>
    <brk id="160"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by:C.D.H
Date: 3/18/2016
File Size: 160,256
File Size 129,536</dc:description>
  <cp:lastModifiedBy>Steven Goldstine</cp:lastModifiedBy>
  <cp:lastPrinted>2016-03-18T22:52:24Z</cp:lastPrinted>
  <dcterms:created xsi:type="dcterms:W3CDTF">1999-03-31T15:44:33Z</dcterms:created>
  <dcterms:modified xsi:type="dcterms:W3CDTF">2016-03-23T14:01:36Z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