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892" windowWidth="19176" windowHeight="544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PRICES'!$B$6:$H$324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PRICES'!$B$1:$IV$156</definedName>
    <definedName name="XITEMS">'FORM B - PRICES'!$B$6:$IV$156</definedName>
  </definedNames>
  <calcPr fullCalcOnLoad="1" fullPrecision="0"/>
</workbook>
</file>

<file path=xl/sharedStrings.xml><?xml version="1.0" encoding="utf-8"?>
<sst xmlns="http://schemas.openxmlformats.org/spreadsheetml/2006/main" count="1242" uniqueCount="333">
  <si>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</si>
  <si>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</si>
  <si>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</si>
  <si>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</si>
  <si>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</si>
  <si>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</si>
  <si>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</si>
  <si>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</si>
  <si>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</si>
  <si>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</si>
  <si>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</si>
  <si>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</si>
  <si>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</si>
  <si>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</si>
  <si>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</si>
  <si>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</si>
  <si>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</si>
  <si>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</si>
  <si>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</si>
  <si>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</si>
  <si>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</si>
  <si>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</si>
  <si>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</si>
  <si>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</si>
  <si>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</si>
  <si>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</si>
  <si>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</si>
  <si>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</si>
  <si>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</si>
  <si>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</si>
  <si>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</si>
  <si>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</si>
  <si>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</si>
  <si>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</si>
  <si>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</si>
  <si>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</si>
  <si>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</si>
  <si>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</si>
  <si>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</si>
  <si>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</si>
  <si>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</si>
  <si>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</si>
  <si>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</si>
  <si>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</si>
  <si>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</si>
  <si>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</si>
  <si>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</si>
  <si>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</si>
  <si>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</si>
  <si>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B189</t>
  </si>
  <si>
    <t>Regrading Existing Interlocking Paving Stones</t>
  </si>
  <si>
    <t>C032</t>
  </si>
  <si>
    <t>Concrete Curbs, Curb and Gutter, and Splash Strips</t>
  </si>
  <si>
    <t>F001</t>
  </si>
  <si>
    <t>F003</t>
  </si>
  <si>
    <t>F005</t>
  </si>
  <si>
    <t>F007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</si>
  <si>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</si>
  <si>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</si>
  <si>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</si>
  <si>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</si>
  <si>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</si>
  <si>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</si>
  <si>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</si>
  <si>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</si>
  <si>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</si>
  <si>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</si>
  <si>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</si>
  <si>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</si>
  <si>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</si>
  <si>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</si>
  <si>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</si>
  <si>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</si>
  <si>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</si>
  <si>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</si>
  <si>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</si>
  <si>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</si>
  <si>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</si>
  <si>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C.1</t>
  </si>
  <si>
    <t>C019</t>
  </si>
  <si>
    <t>C.2</t>
  </si>
  <si>
    <t>Concrete Pavements for Early Opening</t>
  </si>
  <si>
    <t>C.3</t>
  </si>
  <si>
    <t>C.4</t>
  </si>
  <si>
    <t>D.1</t>
  </si>
  <si>
    <t>D.2</t>
  </si>
  <si>
    <t>E.1</t>
  </si>
  <si>
    <t>F.1</t>
  </si>
  <si>
    <t>Adjustment of Catch Basins / Manholes Frames</t>
  </si>
  <si>
    <t>F.2</t>
  </si>
  <si>
    <t>F.3</t>
  </si>
  <si>
    <t>Lifter Rings</t>
  </si>
  <si>
    <t>F.4</t>
  </si>
  <si>
    <t>F.5</t>
  </si>
  <si>
    <t>F.6</t>
  </si>
  <si>
    <t>F.7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</si>
  <si>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</si>
  <si>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</si>
  <si>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</si>
  <si>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</si>
  <si>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</si>
  <si>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</si>
  <si>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</si>
  <si>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</si>
  <si>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</si>
  <si>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</si>
  <si>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</si>
  <si>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</si>
  <si>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</si>
  <si>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</si>
  <si>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</si>
  <si>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</si>
  <si>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</si>
  <si>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</si>
  <si>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</si>
  <si>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</si>
  <si>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</si>
  <si>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</si>
  <si>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</si>
  <si>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</si>
  <si>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</si>
  <si>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</si>
  <si>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</si>
  <si>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</si>
  <si>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</si>
  <si>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</si>
  <si>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</si>
  <si>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A.12</t>
  </si>
  <si>
    <t xml:space="preserve">CW 3240-R10 </t>
  </si>
  <si>
    <t>SD-203B</t>
  </si>
  <si>
    <t>A.13</t>
  </si>
  <si>
    <t>A.14</t>
  </si>
  <si>
    <t>A.15</t>
  </si>
  <si>
    <t>A.16</t>
  </si>
  <si>
    <t>C055</t>
  </si>
  <si>
    <t>A.17</t>
  </si>
  <si>
    <t xml:space="preserve">Construction of Asphaltic Concrete Pavements </t>
  </si>
  <si>
    <t>Type IA</t>
  </si>
  <si>
    <t>C059</t>
  </si>
  <si>
    <t>C060</t>
  </si>
  <si>
    <t>A.18</t>
  </si>
  <si>
    <t>E003</t>
  </si>
  <si>
    <t>A.19</t>
  </si>
  <si>
    <t xml:space="preserve">Catch Basin  </t>
  </si>
  <si>
    <t>CW 2130-R12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</si>
  <si>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</si>
  <si>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</si>
  <si>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</si>
  <si>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</si>
  <si>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</si>
  <si>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</si>
  <si>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</si>
  <si>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</si>
  <si>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</si>
  <si>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A.24</t>
  </si>
  <si>
    <t>E051</t>
  </si>
  <si>
    <t>A.25</t>
  </si>
  <si>
    <t>Installation of Subdrains</t>
  </si>
  <si>
    <t>CW 3120-R4</t>
  </si>
  <si>
    <t>CW 3210-R7</t>
  </si>
  <si>
    <t>51 mm</t>
  </si>
  <si>
    <t>CW 3510-R9</t>
  </si>
  <si>
    <t xml:space="preserve"> width &gt; or = 600 mm</t>
  </si>
  <si>
    <t>B.14</t>
  </si>
  <si>
    <t>B.15</t>
  </si>
  <si>
    <t>B.16</t>
  </si>
  <si>
    <t>C029</t>
  </si>
  <si>
    <t>Construction of 150 mm Concrete Pavement for Early Opening 72 Hour (Reinforced)</t>
  </si>
  <si>
    <t>B.17</t>
  </si>
  <si>
    <t>B.18</t>
  </si>
  <si>
    <t>B.19</t>
  </si>
  <si>
    <t>B.20</t>
  </si>
  <si>
    <t>B.21</t>
  </si>
  <si>
    <t>B.22</t>
  </si>
  <si>
    <t>B.23</t>
  </si>
  <si>
    <t>E11</t>
  </si>
  <si>
    <t>A007A</t>
  </si>
  <si>
    <t xml:space="preserve">50 mm 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</si>
  <si>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</si>
  <si>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</si>
  <si>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</si>
  <si>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</si>
  <si>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</si>
  <si>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</si>
  <si>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</si>
  <si>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</si>
  <si>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</si>
  <si>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</si>
  <si>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</si>
  <si>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</si>
  <si>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</si>
  <si>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</si>
  <si>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</si>
  <si>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</si>
  <si>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</si>
  <si>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</si>
  <si>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SD-023</t>
  </si>
  <si>
    <t>C.23</t>
  </si>
  <si>
    <t>C.24</t>
  </si>
  <si>
    <t>E034</t>
  </si>
  <si>
    <t>C.25</t>
  </si>
  <si>
    <t>Connecting to Existing Catch Basin</t>
  </si>
  <si>
    <t>E035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</si>
  <si>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</si>
  <si>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</si>
  <si>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</si>
  <si>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</si>
  <si>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</si>
  <si>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</si>
  <si>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</si>
  <si>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</si>
  <si>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</si>
  <si>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</si>
  <si>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</si>
  <si>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CW 3330-R5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</si>
  <si>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</si>
  <si>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</si>
  <si>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</si>
  <si>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</si>
  <si>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</si>
  <si>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</si>
  <si>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</si>
  <si>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</si>
  <si>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</si>
  <si>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</si>
  <si>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</si>
  <si>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</si>
  <si>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</si>
  <si>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</si>
  <si>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</si>
  <si>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</si>
  <si>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</si>
  <si>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</si>
  <si>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</si>
  <si>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</si>
  <si>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</si>
  <si>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</si>
  <si>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</si>
  <si>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</si>
  <si>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</si>
  <si>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</si>
  <si>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</si>
  <si>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</si>
  <si>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</si>
  <si>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</si>
  <si>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</si>
  <si>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</si>
  <si>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</si>
  <si>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</si>
  <si>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F.8</t>
  </si>
  <si>
    <t>F.9</t>
  </si>
  <si>
    <t>F.10</t>
  </si>
  <si>
    <t>B126r</t>
  </si>
  <si>
    <t>F.11</t>
  </si>
  <si>
    <t>Concrete Curb Removal</t>
  </si>
  <si>
    <t>B127r</t>
  </si>
  <si>
    <t>B135i</t>
  </si>
  <si>
    <t>F.12</t>
  </si>
  <si>
    <t>Concrete Curb Installation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</si>
  <si>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</si>
  <si>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</si>
  <si>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</si>
  <si>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</si>
  <si>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</si>
  <si>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</si>
  <si>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</si>
  <si>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</si>
  <si>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</si>
  <si>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76 mm</t>
  </si>
  <si>
    <t>F.22</t>
  </si>
  <si>
    <t>F.23</t>
  </si>
  <si>
    <t>F.24</t>
  </si>
  <si>
    <t>F.25</t>
  </si>
  <si>
    <t>CW 3110-R18</t>
  </si>
  <si>
    <t>A014</t>
  </si>
  <si>
    <t>Boulevard Excavation</t>
  </si>
  <si>
    <t>A024</t>
  </si>
  <si>
    <t>Surfacing Material</t>
  </si>
  <si>
    <t>CW 3150-R4</t>
  </si>
  <si>
    <t>A026</t>
  </si>
  <si>
    <t>Limestone</t>
  </si>
  <si>
    <t xml:space="preserve">CW 3230-R8
</t>
  </si>
  <si>
    <t>B140i</t>
  </si>
  <si>
    <t>B150i</t>
  </si>
  <si>
    <t>Curb Ramp (8-12 mm reveal ht, Integral)</t>
  </si>
  <si>
    <t>SD-229A,B,C</t>
  </si>
  <si>
    <t>CW 3310-R15</t>
  </si>
  <si>
    <t>C044</t>
  </si>
  <si>
    <t>SD-202A</t>
  </si>
  <si>
    <t>C045</t>
  </si>
  <si>
    <t>SD-202B</t>
  </si>
  <si>
    <t xml:space="preserve">CW 3410-R10 </t>
  </si>
  <si>
    <t>Plain Concrete Pavement</t>
  </si>
  <si>
    <t>E005</t>
  </si>
  <si>
    <t>Replace Existing Catch Basin Hoods, Pins or Wall Hooks</t>
  </si>
  <si>
    <t>G004</t>
  </si>
  <si>
    <t>Seeding</t>
  </si>
  <si>
    <t>CW 3520-R7</t>
  </si>
  <si>
    <t xml:space="preserve">JEFFERSON / PERTH ALLEY - POWERS TO SALTER </t>
  </si>
  <si>
    <t>GARFIELD / SHERBURN ALLEY - YARWOOD TO GRUNDY</t>
  </si>
  <si>
    <t>BANNING / BURNELL ALLEY - ELLICE TO SARGENT</t>
  </si>
  <si>
    <t xml:space="preserve">F </t>
  </si>
  <si>
    <t>YOUNG / SPENCE ALLEY - ELLICE TO SARGENT</t>
  </si>
  <si>
    <t>Construction of   Lip Curb (75 mm ht, Integral)</t>
  </si>
  <si>
    <t>Construction of   Lip Curb (40 mm ht, Integral)</t>
  </si>
  <si>
    <t>F004</t>
  </si>
  <si>
    <t>38 mm</t>
  </si>
  <si>
    <t>E007D</t>
  </si>
  <si>
    <t>Remove and Replace Existing Catch Pit</t>
  </si>
  <si>
    <t>E007E</t>
  </si>
  <si>
    <t>E032</t>
  </si>
  <si>
    <t>E033</t>
  </si>
  <si>
    <t>Connecting to Existing Manhole with Drop Pipe</t>
  </si>
  <si>
    <t>250 mm Catch Basin Lead</t>
  </si>
  <si>
    <t>Barrier Integral</t>
  </si>
  <si>
    <t>Modified Barrier (150 mm reveal ht, Integral)</t>
  </si>
  <si>
    <t>SD-025, 1800 mm deep</t>
  </si>
  <si>
    <t xml:space="preserve"> i)</t>
  </si>
  <si>
    <t>i</t>
  </si>
  <si>
    <t>In a Trench, Class B bedding with sand, Class 2 Backfill</t>
  </si>
  <si>
    <t>250 mm Drainage Connection Pipe</t>
  </si>
  <si>
    <t>Reset Stone/Repair Concrete Retaining walls (300mm-500mm)</t>
  </si>
  <si>
    <t>F.26</t>
  </si>
  <si>
    <t>F.27</t>
  </si>
  <si>
    <t>lump sum</t>
  </si>
  <si>
    <t>F.28</t>
  </si>
  <si>
    <t>E13</t>
  </si>
  <si>
    <t>E14</t>
  </si>
  <si>
    <t>A.1</t>
  </si>
  <si>
    <t>(SEE B9)</t>
  </si>
  <si>
    <t>Fence Removal and Restoration</t>
  </si>
  <si>
    <t>INGERSOLL / LIPTON ALLEY - SARGENT TO WELLINGTON</t>
  </si>
  <si>
    <t>MCADAM / MATHESON EAST ALLEY - MAIN TO COCHRANE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</si>
</sst>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0">
    <xf numFmtId="0" fontId="0" fillId="2" borderId="0" xfId="0" applyNumberFormat="1" applyAlignment="1">
      <alignment/>
    </xf>
    <xf numFmtId="0" fontId="40" fillId="56" borderId="0" xfId="0" applyFont="1" applyFill="1" applyAlignment="1" applyProtection="1">
      <alignment horizontal="center" vertical="top"/>
      <protection/>
    </xf>
    <xf numFmtId="0" fontId="40" fillId="56" borderId="0" xfId="0" applyFont="1" applyFill="1" applyAlignment="1">
      <alignment/>
    </xf>
    <xf numFmtId="0" fontId="40" fillId="56" borderId="0" xfId="0" applyFont="1" applyFill="1" applyAlignment="1">
      <alignment/>
    </xf>
    <xf numFmtId="0" fontId="40" fillId="56" borderId="0" xfId="0" applyFont="1" applyFill="1" applyAlignment="1">
      <alignment vertical="top"/>
    </xf>
    <xf numFmtId="0" fontId="41" fillId="56" borderId="0" xfId="0" applyFont="1" applyFill="1" applyBorder="1" applyAlignment="1" applyProtection="1">
      <alignment vertical="top" wrapText="1"/>
      <protection/>
    </xf>
    <xf numFmtId="7" fontId="5" fillId="56" borderId="0" xfId="0" applyNumberFormat="1" applyFont="1" applyFill="1" applyAlignment="1">
      <alignment horizontal="centerContinuous" vertical="center"/>
    </xf>
    <xf numFmtId="1" fontId="4" fillId="56" borderId="0" xfId="0" applyNumberFormat="1" applyFont="1" applyFill="1" applyAlignment="1">
      <alignment horizontal="centerContinuous" vertical="top"/>
    </xf>
    <xf numFmtId="0" fontId="4" fillId="56" borderId="0" xfId="0" applyNumberFormat="1" applyFont="1" applyFill="1" applyAlignment="1">
      <alignment horizontal="centerContinuous" vertical="center"/>
    </xf>
    <xf numFmtId="0" fontId="0" fillId="56" borderId="0" xfId="0" applyNumberFormat="1" applyFill="1" applyAlignment="1">
      <alignment/>
    </xf>
    <xf numFmtId="7" fontId="1" fillId="56" borderId="0" xfId="0" applyNumberFormat="1" applyFont="1" applyFill="1" applyAlignment="1">
      <alignment horizontal="centerContinuous" vertical="center"/>
    </xf>
    <xf numFmtId="1" fontId="0" fillId="56" borderId="0" xfId="0" applyNumberFormat="1" applyFill="1" applyAlignment="1">
      <alignment horizontal="centerContinuous" vertical="top"/>
    </xf>
    <xf numFmtId="0" fontId="0" fillId="56" borderId="0" xfId="0" applyNumberFormat="1" applyFill="1" applyAlignment="1">
      <alignment horizontal="centerContinuous" vertical="center"/>
    </xf>
    <xf numFmtId="7" fontId="0" fillId="56" borderId="0" xfId="0" applyNumberFormat="1" applyFill="1" applyAlignment="1">
      <alignment horizontal="right"/>
    </xf>
    <xf numFmtId="0" fontId="0" fillId="56" borderId="0" xfId="0" applyNumberFormat="1" applyFill="1" applyAlignment="1">
      <alignment vertical="top"/>
    </xf>
    <xf numFmtId="0" fontId="0" fillId="56" borderId="0" xfId="0" applyNumberFormat="1" applyFill="1" applyAlignment="1">
      <alignment/>
    </xf>
    <xf numFmtId="7" fontId="0" fillId="56" borderId="0" xfId="0" applyNumberFormat="1" applyFill="1" applyAlignment="1">
      <alignment horizontal="centerContinuous" vertical="center"/>
    </xf>
    <xf numFmtId="2" fontId="0" fillId="56" borderId="0" xfId="0" applyNumberFormat="1" applyFill="1" applyAlignment="1">
      <alignment horizontal="centerContinuous"/>
    </xf>
    <xf numFmtId="7" fontId="0" fillId="56" borderId="24" xfId="0" applyNumberFormat="1" applyFill="1" applyBorder="1" applyAlignment="1">
      <alignment horizontal="center"/>
    </xf>
    <xf numFmtId="0" fontId="0" fillId="56" borderId="24" xfId="0" applyNumberFormat="1" applyFill="1" applyBorder="1" applyAlignment="1">
      <alignment horizontal="center" vertical="top"/>
    </xf>
    <xf numFmtId="0" fontId="0" fillId="56" borderId="25" xfId="0" applyNumberFormat="1" applyFill="1" applyBorder="1" applyAlignment="1">
      <alignment horizontal="center"/>
    </xf>
    <xf numFmtId="0" fontId="0" fillId="56" borderId="24" xfId="0" applyNumberFormat="1" applyFill="1" applyBorder="1" applyAlignment="1">
      <alignment horizontal="center"/>
    </xf>
    <xf numFmtId="0" fontId="0" fillId="56" borderId="26" xfId="0" applyNumberFormat="1" applyFill="1" applyBorder="1" applyAlignment="1">
      <alignment horizontal="center"/>
    </xf>
    <xf numFmtId="7" fontId="0" fillId="56" borderId="26" xfId="0" applyNumberFormat="1" applyFill="1" applyBorder="1" applyAlignment="1">
      <alignment horizontal="right"/>
    </xf>
    <xf numFmtId="7" fontId="0" fillId="56" borderId="27" xfId="0" applyNumberFormat="1" applyFill="1" applyBorder="1" applyAlignment="1">
      <alignment horizontal="right"/>
    </xf>
    <xf numFmtId="0" fontId="0" fillId="56" borderId="28" xfId="0" applyNumberFormat="1" applyFill="1" applyBorder="1" applyAlignment="1">
      <alignment vertical="top"/>
    </xf>
    <xf numFmtId="0" fontId="0" fillId="56" borderId="29" xfId="0" applyNumberFormat="1" applyFill="1" applyBorder="1" applyAlignment="1">
      <alignment/>
    </xf>
    <xf numFmtId="0" fontId="0" fillId="56" borderId="28" xfId="0" applyNumberFormat="1" applyFill="1" applyBorder="1" applyAlignment="1">
      <alignment horizontal="center"/>
    </xf>
    <xf numFmtId="0" fontId="0" fillId="56" borderId="30" xfId="0" applyNumberFormat="1" applyFill="1" applyBorder="1" applyAlignment="1">
      <alignment/>
    </xf>
    <xf numFmtId="0" fontId="0" fillId="56" borderId="30" xfId="0" applyNumberFormat="1" applyFill="1" applyBorder="1" applyAlignment="1">
      <alignment horizontal="center"/>
    </xf>
    <xf numFmtId="7" fontId="0" fillId="56" borderId="30" xfId="0" applyNumberFormat="1" applyFill="1" applyBorder="1" applyAlignment="1">
      <alignment horizontal="right"/>
    </xf>
    <xf numFmtId="7" fontId="0" fillId="56" borderId="31" xfId="0" applyNumberFormat="1" applyFill="1" applyBorder="1" applyAlignment="1">
      <alignment horizontal="right" vertical="center"/>
    </xf>
    <xf numFmtId="0" fontId="2" fillId="56" borderId="32" xfId="0" applyNumberFormat="1" applyFont="1" applyFill="1" applyBorder="1" applyAlignment="1">
      <alignment horizontal="center" vertical="center"/>
    </xf>
    <xf numFmtId="1" fontId="6" fillId="56" borderId="33" xfId="0" applyNumberFormat="1" applyFont="1" applyFill="1" applyBorder="1" applyAlignment="1">
      <alignment horizontal="left" vertical="center" wrapText="1"/>
    </xf>
    <xf numFmtId="1" fontId="6" fillId="56" borderId="34" xfId="0" applyNumberFormat="1" applyFont="1" applyFill="1" applyBorder="1" applyAlignment="1">
      <alignment horizontal="left" vertical="center" wrapText="1"/>
    </xf>
    <xf numFmtId="1" fontId="6" fillId="56" borderId="35" xfId="0" applyNumberFormat="1" applyFont="1" applyFill="1" applyBorder="1" applyAlignment="1">
      <alignment horizontal="left" vertical="center" wrapText="1"/>
    </xf>
    <xf numFmtId="7" fontId="0" fillId="56" borderId="33" xfId="0" applyNumberFormat="1" applyFill="1" applyBorder="1" applyAlignment="1">
      <alignment horizontal="right" vertical="center"/>
    </xf>
    <xf numFmtId="7" fontId="0" fillId="56" borderId="36" xfId="0" applyNumberFormat="1" applyFill="1" applyBorder="1" applyAlignment="1">
      <alignment horizontal="right" vertical="center"/>
    </xf>
    <xf numFmtId="0" fontId="0" fillId="56" borderId="0" xfId="0" applyNumberFormat="1" applyFill="1" applyAlignment="1">
      <alignment vertical="center"/>
    </xf>
    <xf numFmtId="7" fontId="0" fillId="56" borderId="31" xfId="0" applyNumberFormat="1" applyFill="1" applyBorder="1" applyAlignment="1">
      <alignment horizontal="right"/>
    </xf>
    <xf numFmtId="0" fontId="2" fillId="56" borderId="32" xfId="0" applyNumberFormat="1" applyFont="1" applyFill="1" applyBorder="1" applyAlignment="1">
      <alignment vertical="top"/>
    </xf>
    <xf numFmtId="172" fontId="2" fillId="56" borderId="32" xfId="0" applyNumberFormat="1" applyFont="1" applyFill="1" applyBorder="1" applyAlignment="1" applyProtection="1">
      <alignment horizontal="left" vertical="center"/>
      <protection/>
    </xf>
    <xf numFmtId="1" fontId="0" fillId="56" borderId="31" xfId="0" applyNumberFormat="1" applyFill="1" applyBorder="1" applyAlignment="1">
      <alignment horizontal="center" vertical="top"/>
    </xf>
    <xf numFmtId="0" fontId="0" fillId="56" borderId="31" xfId="0" applyNumberFormat="1" applyFill="1" applyBorder="1" applyAlignment="1">
      <alignment horizontal="center" vertical="top"/>
    </xf>
    <xf numFmtId="7" fontId="0" fillId="56" borderId="32" xfId="0" applyNumberFormat="1" applyFill="1" applyBorder="1" applyAlignment="1">
      <alignment horizontal="right"/>
    </xf>
    <xf numFmtId="4" fontId="60" fillId="56" borderId="1" xfId="0" applyNumberFormat="1" applyFont="1" applyFill="1" applyBorder="1" applyAlignment="1" applyProtection="1">
      <alignment horizontal="center" vertical="top" wrapText="1"/>
      <protection/>
    </xf>
    <xf numFmtId="173" fontId="60" fillId="56" borderId="1" xfId="0" applyNumberFormat="1" applyFont="1" applyFill="1" applyBorder="1" applyAlignment="1" applyProtection="1">
      <alignment horizontal="left" vertical="top" wrapText="1"/>
      <protection/>
    </xf>
    <xf numFmtId="172" fontId="60" fillId="56" borderId="1" xfId="0" applyNumberFormat="1" applyFont="1" applyFill="1" applyBorder="1" applyAlignment="1" applyProtection="1">
      <alignment horizontal="left" vertical="top" wrapText="1"/>
      <protection/>
    </xf>
    <xf numFmtId="172" fontId="60" fillId="56" borderId="1" xfId="0" applyNumberFormat="1" applyFont="1" applyFill="1" applyBorder="1" applyAlignment="1" applyProtection="1">
      <alignment horizontal="center" vertical="top" wrapText="1"/>
      <protection/>
    </xf>
    <xf numFmtId="0" fontId="60" fillId="56" borderId="1" xfId="0" applyNumberFormat="1" applyFont="1" applyFill="1" applyBorder="1" applyAlignment="1" applyProtection="1">
      <alignment horizontal="center" vertical="top" wrapText="1"/>
      <protection/>
    </xf>
    <xf numFmtId="1" fontId="60" fillId="56" borderId="1" xfId="0" applyNumberFormat="1" applyFont="1" applyFill="1" applyBorder="1" applyAlignment="1" applyProtection="1">
      <alignment horizontal="right" vertical="top"/>
      <protection/>
    </xf>
    <xf numFmtId="174" fontId="60" fillId="56" borderId="1" xfId="0" applyNumberFormat="1" applyFont="1" applyFill="1" applyBorder="1" applyAlignment="1" applyProtection="1">
      <alignment vertical="top"/>
      <protection locked="0"/>
    </xf>
    <xf numFmtId="0" fontId="40" fillId="56" borderId="0" xfId="0" applyFont="1" applyFill="1" applyBorder="1" applyAlignment="1" applyProtection="1">
      <alignment vertical="center"/>
      <protection/>
    </xf>
    <xf numFmtId="174" fontId="39" fillId="56" borderId="0" xfId="0" applyNumberFormat="1" applyFont="1" applyFill="1" applyBorder="1" applyAlignment="1" applyProtection="1">
      <alignment vertical="center"/>
      <protection/>
    </xf>
    <xf numFmtId="172" fontId="39" fillId="56" borderId="0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Alignment="1" applyProtection="1">
      <alignment horizontal="center" vertical="center"/>
      <protection/>
    </xf>
    <xf numFmtId="176" fontId="60" fillId="56" borderId="1" xfId="0" applyNumberFormat="1" applyFont="1" applyFill="1" applyBorder="1" applyAlignment="1" applyProtection="1">
      <alignment horizontal="center" vertical="top"/>
      <protection/>
    </xf>
    <xf numFmtId="0" fontId="60" fillId="56" borderId="1" xfId="0" applyNumberFormat="1" applyFont="1" applyFill="1" applyBorder="1" applyAlignment="1" applyProtection="1">
      <alignment vertical="center"/>
      <protection/>
    </xf>
    <xf numFmtId="173" fontId="60" fillId="56" borderId="1" xfId="0" applyNumberFormat="1" applyFont="1" applyFill="1" applyBorder="1" applyAlignment="1" applyProtection="1">
      <alignment horizontal="center" vertical="top" wrapText="1"/>
      <protection/>
    </xf>
    <xf numFmtId="0" fontId="0" fillId="56" borderId="32" xfId="0" applyNumberFormat="1" applyFill="1" applyBorder="1" applyAlignment="1">
      <alignment horizontal="center" vertical="top"/>
    </xf>
    <xf numFmtId="172" fontId="2" fillId="56" borderId="32" xfId="0" applyNumberFormat="1" applyFont="1" applyFill="1" applyBorder="1" applyAlignment="1" applyProtection="1">
      <alignment horizontal="left" vertical="center" wrapText="1"/>
      <protection/>
    </xf>
    <xf numFmtId="0" fontId="0" fillId="56" borderId="31" xfId="0" applyNumberFormat="1" applyFill="1" applyBorder="1" applyAlignment="1">
      <alignment vertical="top"/>
    </xf>
    <xf numFmtId="0" fontId="0" fillId="56" borderId="0" xfId="0" applyNumberFormat="1" applyFill="1" applyBorder="1" applyAlignment="1">
      <alignment/>
    </xf>
    <xf numFmtId="4" fontId="60" fillId="56" borderId="1" xfId="0" applyNumberFormat="1" applyFont="1" applyFill="1" applyBorder="1" applyAlignment="1" applyProtection="1">
      <alignment horizontal="center" vertical="top"/>
      <protection/>
    </xf>
    <xf numFmtId="173" fontId="60" fillId="56" borderId="1" xfId="0" applyNumberFormat="1" applyFont="1" applyFill="1" applyBorder="1" applyAlignment="1" applyProtection="1">
      <alignment horizontal="right" vertical="top" wrapText="1"/>
      <protection/>
    </xf>
    <xf numFmtId="1" fontId="60" fillId="56" borderId="1" xfId="0" applyNumberFormat="1" applyFont="1" applyFill="1" applyBorder="1" applyAlignment="1" applyProtection="1">
      <alignment horizontal="right"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center" wrapText="1"/>
      <protection/>
    </xf>
    <xf numFmtId="173" fontId="39" fillId="56" borderId="1" xfId="0" applyNumberFormat="1" applyFont="1" applyFill="1" applyBorder="1" applyAlignment="1" applyProtection="1">
      <alignment horizontal="left" vertical="top" wrapText="1"/>
      <protection/>
    </xf>
    <xf numFmtId="172" fontId="39" fillId="56" borderId="1" xfId="0" applyNumberFormat="1" applyFont="1" applyFill="1" applyBorder="1" applyAlignment="1" applyProtection="1">
      <alignment horizontal="left" vertical="top" wrapText="1"/>
      <protection/>
    </xf>
    <xf numFmtId="172" fontId="39" fillId="56" borderId="1" xfId="0" applyNumberFormat="1" applyFont="1" applyFill="1" applyBorder="1" applyAlignment="1" applyProtection="1">
      <alignment horizontal="center" vertical="top" wrapText="1"/>
      <protection/>
    </xf>
    <xf numFmtId="0" fontId="39" fillId="56" borderId="1" xfId="0" applyNumberFormat="1" applyFont="1" applyFill="1" applyBorder="1" applyAlignment="1" applyProtection="1">
      <alignment horizontal="center" vertical="top" wrapText="1"/>
      <protection/>
    </xf>
    <xf numFmtId="1" fontId="39" fillId="56" borderId="1" xfId="0" applyNumberFormat="1" applyFont="1" applyFill="1" applyBorder="1" applyAlignment="1" applyProtection="1">
      <alignment horizontal="right" vertical="top"/>
      <protection/>
    </xf>
    <xf numFmtId="174" fontId="39" fillId="56" borderId="1" xfId="0" applyNumberFormat="1" applyFont="1" applyFill="1" applyBorder="1" applyAlignment="1" applyProtection="1">
      <alignment vertical="center"/>
      <protection locked="0"/>
    </xf>
    <xf numFmtId="0" fontId="40" fillId="56" borderId="0" xfId="0" applyFont="1" applyFill="1" applyAlignment="1">
      <alignment vertical="center"/>
    </xf>
    <xf numFmtId="174" fontId="39" fillId="56" borderId="0" xfId="0" applyNumberFormat="1" applyFont="1" applyFill="1" applyBorder="1" applyAlignment="1" applyProtection="1">
      <alignment vertical="top"/>
      <protection/>
    </xf>
    <xf numFmtId="1" fontId="39" fillId="56" borderId="0" xfId="0" applyNumberFormat="1" applyFont="1" applyFill="1" applyBorder="1" applyAlignment="1" applyProtection="1">
      <alignment vertical="top"/>
      <protection/>
    </xf>
    <xf numFmtId="0" fontId="0" fillId="56" borderId="32" xfId="0" applyNumberFormat="1" applyFill="1" applyBorder="1" applyAlignment="1">
      <alignment vertical="top"/>
    </xf>
    <xf numFmtId="1" fontId="0" fillId="56" borderId="31" xfId="0" applyNumberFormat="1" applyFill="1" applyBorder="1" applyAlignment="1">
      <alignment vertical="top"/>
    </xf>
    <xf numFmtId="7" fontId="0" fillId="56" borderId="37" xfId="0" applyNumberFormat="1" applyFill="1" applyBorder="1" applyAlignment="1">
      <alignment horizontal="right"/>
    </xf>
    <xf numFmtId="0" fontId="2" fillId="56" borderId="37" xfId="0" applyNumberFormat="1" applyFont="1" applyFill="1" applyBorder="1" applyAlignment="1">
      <alignment horizontal="center" vertical="center"/>
    </xf>
    <xf numFmtId="1" fontId="6" fillId="56" borderId="38" xfId="0" applyNumberFormat="1" applyFont="1" applyFill="1" applyBorder="1" applyAlignment="1">
      <alignment horizontal="left" vertical="center" wrapText="1"/>
    </xf>
    <xf numFmtId="1" fontId="6" fillId="56" borderId="39" xfId="0" applyNumberFormat="1" applyFont="1" applyFill="1" applyBorder="1" applyAlignment="1">
      <alignment horizontal="left" vertical="center" wrapText="1"/>
    </xf>
    <xf numFmtId="1" fontId="6" fillId="56" borderId="40" xfId="0" applyNumberFormat="1" applyFont="1" applyFill="1" applyBorder="1" applyAlignment="1">
      <alignment horizontal="left" vertical="center" wrapText="1"/>
    </xf>
    <xf numFmtId="1" fontId="6" fillId="56" borderId="31" xfId="0" applyNumberFormat="1" applyFont="1" applyFill="1" applyBorder="1" applyAlignment="1">
      <alignment horizontal="left" vertical="center" wrapText="1"/>
    </xf>
    <xf numFmtId="1" fontId="6" fillId="56" borderId="0" xfId="0" applyNumberFormat="1" applyFont="1" applyFill="1" applyBorder="1" applyAlignment="1">
      <alignment horizontal="left" vertical="center" wrapText="1"/>
    </xf>
    <xf numFmtId="1" fontId="6" fillId="56" borderId="41" xfId="0" applyNumberFormat="1" applyFont="1" applyFill="1" applyBorder="1" applyAlignment="1">
      <alignment horizontal="left" vertical="center" wrapText="1"/>
    </xf>
    <xf numFmtId="7" fontId="0" fillId="56" borderId="32" xfId="0" applyNumberFormat="1" applyFill="1" applyBorder="1" applyAlignment="1">
      <alignment horizontal="right" vertical="center"/>
    </xf>
    <xf numFmtId="0" fontId="0" fillId="56" borderId="0" xfId="0" applyNumberFormat="1" applyFill="1" applyBorder="1" applyAlignment="1">
      <alignment vertical="center"/>
    </xf>
    <xf numFmtId="172" fontId="2" fillId="56" borderId="32" xfId="0" applyNumberFormat="1" applyFont="1" applyFill="1" applyBorder="1" applyAlignment="1" applyProtection="1">
      <alignment horizontal="left" vertical="top" wrapText="1"/>
      <protection/>
    </xf>
    <xf numFmtId="7" fontId="0" fillId="56" borderId="37" xfId="0" applyNumberFormat="1" applyFill="1" applyBorder="1" applyAlignment="1">
      <alignment horizontal="right" vertical="center"/>
    </xf>
    <xf numFmtId="172" fontId="60" fillId="56" borderId="1" xfId="0" applyNumberFormat="1" applyFont="1" applyFill="1" applyBorder="1" applyAlignment="1" applyProtection="1">
      <alignment vertical="top" wrapText="1"/>
      <protection/>
    </xf>
    <xf numFmtId="1" fontId="39" fillId="56" borderId="1" xfId="0" applyNumberFormat="1" applyFont="1" applyFill="1" applyBorder="1" applyAlignment="1" applyProtection="1">
      <alignment horizontal="right" vertical="top" wrapText="1"/>
      <protection/>
    </xf>
    <xf numFmtId="1" fontId="0" fillId="56" borderId="31" xfId="0" applyNumberFormat="1" applyFill="1" applyBorder="1" applyAlignment="1">
      <alignment horizontal="right" vertical="center"/>
    </xf>
    <xf numFmtId="2" fontId="0" fillId="56" borderId="32" xfId="0" applyNumberFormat="1" applyFill="1" applyBorder="1" applyAlignment="1">
      <alignment horizontal="right" vertical="center"/>
    </xf>
    <xf numFmtId="7" fontId="0" fillId="56" borderId="42" xfId="0" applyNumberFormat="1" applyFill="1" applyBorder="1" applyAlignment="1">
      <alignment horizontal="right" vertical="center"/>
    </xf>
    <xf numFmtId="4" fontId="60" fillId="56" borderId="0" xfId="0" applyNumberFormat="1" applyFont="1" applyFill="1" applyBorder="1" applyAlignment="1" applyProtection="1">
      <alignment horizontal="center" vertical="top" wrapText="1"/>
      <protection/>
    </xf>
    <xf numFmtId="0" fontId="61" fillId="56" borderId="0" xfId="0" applyFont="1" applyFill="1" applyBorder="1" applyAlignment="1">
      <alignment vertical="top" wrapText="1"/>
    </xf>
    <xf numFmtId="7" fontId="0" fillId="56" borderId="43" xfId="0" applyNumberFormat="1" applyFill="1" applyBorder="1" applyAlignment="1">
      <alignment horizontal="right" vertical="center"/>
    </xf>
    <xf numFmtId="0" fontId="0" fillId="56" borderId="31" xfId="0" applyNumberFormat="1" applyFill="1" applyBorder="1" applyAlignment="1">
      <alignment horizontal="right"/>
    </xf>
    <xf numFmtId="0" fontId="0" fillId="56" borderId="44" xfId="0" applyNumberFormat="1" applyFill="1" applyBorder="1" applyAlignment="1">
      <alignment vertical="top"/>
    </xf>
    <xf numFmtId="0" fontId="4" fillId="56" borderId="45" xfId="0" applyNumberFormat="1" applyFont="1" applyFill="1" applyBorder="1" applyAlignment="1">
      <alignment/>
    </xf>
    <xf numFmtId="0" fontId="0" fillId="56" borderId="45" xfId="0" applyNumberFormat="1" applyFill="1" applyBorder="1" applyAlignment="1">
      <alignment horizontal="center"/>
    </xf>
    <xf numFmtId="0" fontId="0" fillId="56" borderId="45" xfId="0" applyNumberFormat="1" applyFill="1" applyBorder="1" applyAlignment="1">
      <alignment/>
    </xf>
    <xf numFmtId="0" fontId="0" fillId="56" borderId="0" xfId="0" applyNumberFormat="1" applyFill="1" applyBorder="1" applyAlignment="1">
      <alignment horizontal="right"/>
    </xf>
    <xf numFmtId="7" fontId="0" fillId="56" borderId="46" xfId="0" applyNumberFormat="1" applyFill="1" applyBorder="1" applyAlignment="1">
      <alignment horizontal="right"/>
    </xf>
    <xf numFmtId="7" fontId="0" fillId="56" borderId="28" xfId="0" applyNumberFormat="1" applyFill="1" applyBorder="1" applyAlignment="1">
      <alignment horizontal="right"/>
    </xf>
    <xf numFmtId="0" fontId="2" fillId="56" borderId="46" xfId="0" applyNumberFormat="1" applyFont="1" applyFill="1" applyBorder="1" applyAlignment="1">
      <alignment horizontal="center" vertical="center"/>
    </xf>
    <xf numFmtId="7" fontId="0" fillId="56" borderId="47" xfId="0" applyNumberFormat="1" applyFill="1" applyBorder="1" applyAlignment="1">
      <alignment horizontal="right"/>
    </xf>
    <xf numFmtId="0" fontId="0" fillId="56" borderId="48" xfId="0" applyNumberFormat="1" applyFill="1" applyBorder="1" applyAlignment="1">
      <alignment vertical="top"/>
    </xf>
    <xf numFmtId="0" fontId="0" fillId="56" borderId="21" xfId="0" applyNumberFormat="1" applyFill="1" applyBorder="1" applyAlignment="1">
      <alignment/>
    </xf>
    <xf numFmtId="0" fontId="0" fillId="56" borderId="21" xfId="0" applyNumberFormat="1" applyFill="1" applyBorder="1" applyAlignment="1">
      <alignment horizontal="center"/>
    </xf>
    <xf numFmtId="7" fontId="0" fillId="56" borderId="21" xfId="0" applyNumberFormat="1" applyFill="1" applyBorder="1" applyAlignment="1">
      <alignment horizontal="right"/>
    </xf>
    <xf numFmtId="0" fontId="0" fillId="56" borderId="0" xfId="0" applyNumberFormat="1" applyFill="1" applyAlignment="1">
      <alignment horizontal="right"/>
    </xf>
    <xf numFmtId="0" fontId="0" fillId="56" borderId="0" xfId="0" applyNumberFormat="1" applyFill="1" applyAlignment="1">
      <alignment horizontal="center"/>
    </xf>
    <xf numFmtId="0" fontId="0" fillId="56" borderId="45" xfId="0" applyNumberFormat="1" applyFill="1" applyBorder="1" applyAlignment="1">
      <alignment horizontal="right"/>
    </xf>
    <xf numFmtId="0" fontId="0" fillId="56" borderId="21" xfId="0" applyNumberFormat="1" applyFill="1" applyBorder="1" applyAlignment="1">
      <alignment horizontal="right"/>
    </xf>
    <xf numFmtId="0" fontId="61" fillId="56" borderId="0" xfId="0" applyFont="1" applyFill="1" applyBorder="1" applyAlignment="1">
      <alignment vertical="top" wrapText="1" shrinkToFit="1"/>
    </xf>
    <xf numFmtId="0" fontId="62" fillId="56" borderId="0" xfId="0" applyFont="1" applyFill="1" applyBorder="1" applyAlignment="1">
      <alignment vertical="top" wrapText="1"/>
    </xf>
    <xf numFmtId="0" fontId="40" fillId="56" borderId="0" xfId="0" applyFont="1" applyFill="1" applyBorder="1" applyAlignment="1" applyProtection="1">
      <alignment horizontal="center" vertical="center"/>
      <protection/>
    </xf>
    <xf numFmtId="174" fontId="60" fillId="56" borderId="0" xfId="0" applyNumberFormat="1" applyFont="1" applyFill="1" applyBorder="1" applyAlignment="1" applyProtection="1">
      <alignment vertical="top" wrapText="1"/>
      <protection/>
    </xf>
    <xf numFmtId="0" fontId="0" fillId="56" borderId="0" xfId="0" applyNumberFormat="1" applyFill="1" applyBorder="1" applyAlignment="1">
      <alignment/>
    </xf>
    <xf numFmtId="0" fontId="2" fillId="56" borderId="36" xfId="0" applyNumberFormat="1" applyFont="1" applyFill="1" applyBorder="1" applyAlignment="1">
      <alignment horizontal="center" vertical="center"/>
    </xf>
    <xf numFmtId="174" fontId="60" fillId="56" borderId="49" xfId="0" applyNumberFormat="1" applyFont="1" applyFill="1" applyBorder="1" applyAlignment="1" applyProtection="1">
      <alignment vertical="top"/>
      <protection/>
    </xf>
    <xf numFmtId="174" fontId="60" fillId="56" borderId="49" xfId="0" applyNumberFormat="1" applyFont="1" applyFill="1" applyBorder="1" applyAlignment="1" applyProtection="1">
      <alignment vertical="top" wrapText="1"/>
      <protection/>
    </xf>
    <xf numFmtId="0" fontId="61" fillId="56" borderId="0" xfId="0" applyFont="1" applyFill="1" applyBorder="1" applyAlignment="1">
      <alignment vertical="top"/>
    </xf>
    <xf numFmtId="174" fontId="39" fillId="56" borderId="49" xfId="0" applyNumberFormat="1" applyFont="1" applyFill="1" applyBorder="1" applyAlignment="1" applyProtection="1">
      <alignment vertical="center"/>
      <protection/>
    </xf>
    <xf numFmtId="0" fontId="0" fillId="56" borderId="28" xfId="0" applyNumberFormat="1" applyFill="1" applyBorder="1" applyAlignment="1">
      <alignment horizontal="right"/>
    </xf>
    <xf numFmtId="1" fontId="3" fillId="56" borderId="50" xfId="0" applyNumberFormat="1" applyFont="1" applyFill="1" applyBorder="1" applyAlignment="1">
      <alignment horizontal="left" vertical="center" wrapText="1"/>
    </xf>
    <xf numFmtId="1" fontId="3" fillId="56" borderId="51" xfId="0" applyNumberFormat="1" applyFont="1" applyFill="1" applyBorder="1" applyAlignment="1">
      <alignment horizontal="left" vertical="center" wrapText="1"/>
    </xf>
    <xf numFmtId="1" fontId="3" fillId="56" borderId="52" xfId="0" applyNumberFormat="1" applyFont="1" applyFill="1" applyBorder="1" applyAlignment="1">
      <alignment horizontal="left" vertical="center" wrapText="1"/>
    </xf>
    <xf numFmtId="1" fontId="3" fillId="56" borderId="38" xfId="0" applyNumberFormat="1" applyFont="1" applyFill="1" applyBorder="1" applyAlignment="1">
      <alignment horizontal="left" vertical="center" wrapText="1"/>
    </xf>
    <xf numFmtId="1" fontId="3" fillId="56" borderId="39" xfId="0" applyNumberFormat="1" applyFont="1" applyFill="1" applyBorder="1" applyAlignment="1">
      <alignment horizontal="left" vertical="center" wrapText="1"/>
    </xf>
    <xf numFmtId="1" fontId="3" fillId="56" borderId="40" xfId="0" applyNumberFormat="1" applyFont="1" applyFill="1" applyBorder="1" applyAlignment="1">
      <alignment horizontal="left" vertical="center" wrapText="1"/>
    </xf>
    <xf numFmtId="7" fontId="0" fillId="56" borderId="53" xfId="0" applyNumberFormat="1" applyFill="1" applyBorder="1" applyAlignment="1">
      <alignment horizontal="center"/>
    </xf>
    <xf numFmtId="7" fontId="0" fillId="56" borderId="54" xfId="0" applyNumberFormat="1" applyFill="1" applyBorder="1" applyAlignment="1">
      <alignment horizontal="center"/>
    </xf>
    <xf numFmtId="0" fontId="0" fillId="56" borderId="55" xfId="0" applyNumberFormat="1" applyFill="1" applyBorder="1" applyAlignment="1">
      <alignment/>
    </xf>
    <xf numFmtId="0" fontId="0" fillId="56" borderId="56" xfId="0" applyNumberFormat="1" applyFill="1" applyBorder="1" applyAlignment="1">
      <alignment/>
    </xf>
    <xf numFmtId="1" fontId="3" fillId="56" borderId="57" xfId="0" applyNumberFormat="1" applyFont="1" applyFill="1" applyBorder="1" applyAlignment="1">
      <alignment horizontal="left" vertical="center" wrapText="1"/>
    </xf>
    <xf numFmtId="1" fontId="3" fillId="56" borderId="58" xfId="0" applyNumberFormat="1" applyFont="1" applyFill="1" applyBorder="1" applyAlignment="1">
      <alignment horizontal="left" vertical="center" wrapText="1"/>
    </xf>
    <xf numFmtId="1" fontId="3" fillId="56" borderId="59" xfId="0" applyNumberFormat="1" applyFont="1" applyFill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48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4"/>
  <sheetViews>
    <sheetView showZeros="0" tabSelected="1" showOutlineSymbols="0" zoomScale="75" zoomScaleNormal="75" zoomScaleSheetLayoutView="75" zoomScalePageLayoutView="60" workbookViewId="0" topLeftCell="B1">
      <selection activeCell="G46" sqref="G46"/>
    </sheetView>
  </sheetViews>
  <sheetFormatPr defaultColWidth="10.5546875" defaultRowHeight="15"/>
  <cols>
    <col min="1" max="1" width="7.88671875" style="112" hidden="1" customWidth="1"/>
    <col min="2" max="2" width="8.77734375" style="14" customWidth="1"/>
    <col min="3" max="3" width="36.77734375" style="9" customWidth="1"/>
    <col min="4" max="4" width="12.77734375" style="113" customWidth="1"/>
    <col min="5" max="5" width="6.77734375" style="9" customWidth="1"/>
    <col min="6" max="6" width="11.77734375" style="9" customWidth="1"/>
    <col min="7" max="7" width="11.77734375" style="112" customWidth="1"/>
    <col min="8" max="8" width="16.77734375" style="112" customWidth="1"/>
    <col min="9" max="9" width="42.6640625" style="62" customWidth="1"/>
    <col min="10" max="15" width="10.5546875" style="9" customWidth="1"/>
    <col min="16" max="16384" width="10.5546875" style="9" customWidth="1"/>
  </cols>
  <sheetData>
    <row r="1" spans="1:8" ht="15">
      <c r="A1" s="6"/>
      <c r="B1" s="7" t="s">
        <v>0</v>
      </c>
      <c r="C1" s="8"/>
      <c r="D1" s="8"/>
      <c r="E1" s="8"/>
      <c r="F1" s="8"/>
      <c r="G1" s="6"/>
      <c r="H1" s="8"/>
    </row>
    <row r="2" spans="1:8" ht="15">
      <c r="A2" s="10"/>
      <c r="B2" s="11" t="s">
        <v>329</v>
      </c>
      <c r="C2" s="12"/>
      <c r="D2" s="12"/>
      <c r="E2" s="12"/>
      <c r="F2" s="12"/>
      <c r="G2" s="10"/>
      <c r="H2" s="12"/>
    </row>
    <row r="3" spans="1:8" ht="15">
      <c r="A3" s="13"/>
      <c r="B3" s="14" t="s">
        <v>1</v>
      </c>
      <c r="C3" s="15"/>
      <c r="D3" s="15"/>
      <c r="E3" s="15"/>
      <c r="F3" s="15"/>
      <c r="G3" s="16"/>
      <c r="H3" s="17"/>
    </row>
    <row r="4" spans="1:8" ht="15">
      <c r="A4" s="18" t="s">
        <v>25</v>
      </c>
      <c r="B4" s="19" t="s">
        <v>3</v>
      </c>
      <c r="C4" s="20" t="s">
        <v>4</v>
      </c>
      <c r="D4" s="21" t="s">
        <v>5</v>
      </c>
      <c r="E4" s="22" t="s">
        <v>6</v>
      </c>
      <c r="F4" s="22" t="s">
        <v>7</v>
      </c>
      <c r="G4" s="23" t="s">
        <v>8</v>
      </c>
      <c r="H4" s="21" t="s">
        <v>9</v>
      </c>
    </row>
    <row r="5" spans="1:8" ht="15" thickBot="1">
      <c r="A5" s="24"/>
      <c r="B5" s="25"/>
      <c r="C5" s="26"/>
      <c r="D5" s="27" t="s">
        <v>10</v>
      </c>
      <c r="E5" s="28"/>
      <c r="F5" s="29" t="s">
        <v>11</v>
      </c>
      <c r="G5" s="30"/>
      <c r="H5" s="126"/>
    </row>
    <row r="6" spans="1:9" s="38" customFormat="1" ht="32.25" customHeight="1" thickTop="1">
      <c r="A6" s="31"/>
      <c r="B6" s="121" t="s">
        <v>12</v>
      </c>
      <c r="C6" s="33" t="s">
        <v>298</v>
      </c>
      <c r="D6" s="34"/>
      <c r="E6" s="34"/>
      <c r="F6" s="35"/>
      <c r="G6" s="36"/>
      <c r="H6" s="37" t="s">
        <v>2</v>
      </c>
      <c r="I6" s="87"/>
    </row>
    <row r="7" spans="1:8" ht="32.25" customHeight="1">
      <c r="A7" s="39"/>
      <c r="B7" s="40"/>
      <c r="C7" s="41" t="s">
        <v>19</v>
      </c>
      <c r="D7" s="42"/>
      <c r="E7" s="43" t="s">
        <v>2</v>
      </c>
      <c r="F7" s="43" t="s">
        <v>2</v>
      </c>
      <c r="G7" s="39" t="s">
        <v>2</v>
      </c>
      <c r="H7" s="44"/>
    </row>
    <row r="8" spans="1:16" s="2" customFormat="1" ht="32.25" customHeight="1">
      <c r="A8" s="45" t="s">
        <v>96</v>
      </c>
      <c r="B8" s="46" t="s">
        <v>328</v>
      </c>
      <c r="C8" s="47" t="s">
        <v>97</v>
      </c>
      <c r="D8" s="48" t="s">
        <v>273</v>
      </c>
      <c r="E8" s="49" t="s">
        <v>27</v>
      </c>
      <c r="F8" s="50">
        <v>500</v>
      </c>
      <c r="G8" s="51"/>
      <c r="H8" s="122">
        <f>ROUND(G8*F8,2)</f>
        <v>0</v>
      </c>
      <c r="I8" s="96"/>
      <c r="J8" s="52"/>
      <c r="K8" s="53"/>
      <c r="L8" s="54"/>
      <c r="M8" s="55"/>
      <c r="N8" s="55"/>
      <c r="O8" s="55"/>
      <c r="P8" s="1"/>
    </row>
    <row r="9" spans="1:16" s="3" customFormat="1" ht="32.25" customHeight="1">
      <c r="A9" s="56" t="s">
        <v>98</v>
      </c>
      <c r="B9" s="46" t="s">
        <v>28</v>
      </c>
      <c r="C9" s="47" t="s">
        <v>99</v>
      </c>
      <c r="D9" s="48" t="s">
        <v>273</v>
      </c>
      <c r="E9" s="49" t="s">
        <v>29</v>
      </c>
      <c r="F9" s="50">
        <v>1100</v>
      </c>
      <c r="G9" s="51"/>
      <c r="H9" s="122">
        <f>ROUND(G9*F9,2)</f>
        <v>0</v>
      </c>
      <c r="I9" s="96"/>
      <c r="J9" s="52"/>
      <c r="K9" s="53"/>
      <c r="L9" s="54"/>
      <c r="M9" s="55"/>
      <c r="N9" s="55"/>
      <c r="O9" s="55"/>
      <c r="P9" s="1"/>
    </row>
    <row r="10" spans="1:16" s="2" customFormat="1" ht="32.25" customHeight="1">
      <c r="A10" s="56" t="s">
        <v>100</v>
      </c>
      <c r="B10" s="46" t="s">
        <v>101</v>
      </c>
      <c r="C10" s="47" t="s">
        <v>102</v>
      </c>
      <c r="D10" s="48" t="s">
        <v>273</v>
      </c>
      <c r="E10" s="49"/>
      <c r="F10" s="50"/>
      <c r="G10" s="57"/>
      <c r="H10" s="122"/>
      <c r="I10" s="96"/>
      <c r="J10" s="52"/>
      <c r="K10" s="53"/>
      <c r="L10" s="54"/>
      <c r="M10" s="55"/>
      <c r="N10" s="55"/>
      <c r="O10" s="55"/>
      <c r="P10" s="1"/>
    </row>
    <row r="11" spans="1:16" s="2" customFormat="1" ht="32.25" customHeight="1">
      <c r="A11" s="56" t="s">
        <v>176</v>
      </c>
      <c r="B11" s="58" t="s">
        <v>30</v>
      </c>
      <c r="C11" s="47" t="s">
        <v>177</v>
      </c>
      <c r="D11" s="48" t="s">
        <v>2</v>
      </c>
      <c r="E11" s="49" t="s">
        <v>31</v>
      </c>
      <c r="F11" s="50">
        <v>840</v>
      </c>
      <c r="G11" s="51"/>
      <c r="H11" s="122">
        <f aca="true" t="shared" si="0" ref="H11:H16">ROUND(G11*F11,2)</f>
        <v>0</v>
      </c>
      <c r="I11" s="96"/>
      <c r="J11" s="52"/>
      <c r="K11" s="53"/>
      <c r="L11" s="54"/>
      <c r="M11" s="55"/>
      <c r="N11" s="55"/>
      <c r="O11" s="55"/>
      <c r="P11" s="1"/>
    </row>
    <row r="12" spans="1:16" s="2" customFormat="1" ht="43.5" customHeight="1">
      <c r="A12" s="56" t="s">
        <v>32</v>
      </c>
      <c r="B12" s="46" t="s">
        <v>103</v>
      </c>
      <c r="C12" s="47" t="s">
        <v>33</v>
      </c>
      <c r="D12" s="48" t="s">
        <v>273</v>
      </c>
      <c r="E12" s="49" t="s">
        <v>27</v>
      </c>
      <c r="F12" s="50">
        <v>90</v>
      </c>
      <c r="G12" s="51"/>
      <c r="H12" s="122">
        <f t="shared" si="0"/>
        <v>0</v>
      </c>
      <c r="I12" s="96"/>
      <c r="J12" s="52"/>
      <c r="K12" s="53"/>
      <c r="L12" s="54"/>
      <c r="M12" s="55"/>
      <c r="N12" s="55"/>
      <c r="O12" s="55"/>
      <c r="P12" s="1"/>
    </row>
    <row r="13" spans="1:16" s="3" customFormat="1" ht="30" customHeight="1">
      <c r="A13" s="45" t="s">
        <v>34</v>
      </c>
      <c r="B13" s="46" t="s">
        <v>104</v>
      </c>
      <c r="C13" s="47" t="s">
        <v>35</v>
      </c>
      <c r="D13" s="48" t="s">
        <v>273</v>
      </c>
      <c r="E13" s="49" t="s">
        <v>29</v>
      </c>
      <c r="F13" s="50">
        <v>90</v>
      </c>
      <c r="G13" s="51"/>
      <c r="H13" s="122">
        <f t="shared" si="0"/>
        <v>0</v>
      </c>
      <c r="I13" s="96"/>
      <c r="J13" s="52"/>
      <c r="K13" s="53"/>
      <c r="L13" s="54"/>
      <c r="M13" s="55"/>
      <c r="N13" s="55"/>
      <c r="O13" s="55"/>
      <c r="P13" s="1"/>
    </row>
    <row r="14" spans="1:16" s="3" customFormat="1" ht="30" customHeight="1">
      <c r="A14" s="45" t="s">
        <v>274</v>
      </c>
      <c r="B14" s="46" t="s">
        <v>106</v>
      </c>
      <c r="C14" s="47" t="s">
        <v>275</v>
      </c>
      <c r="D14" s="48" t="s">
        <v>273</v>
      </c>
      <c r="E14" s="49" t="s">
        <v>27</v>
      </c>
      <c r="F14" s="50">
        <v>10</v>
      </c>
      <c r="G14" s="51"/>
      <c r="H14" s="122">
        <f t="shared" si="0"/>
        <v>0</v>
      </c>
      <c r="I14" s="116"/>
      <c r="J14" s="52"/>
      <c r="K14" s="53"/>
      <c r="L14" s="54"/>
      <c r="M14" s="55"/>
      <c r="N14" s="55"/>
      <c r="O14" s="55"/>
      <c r="P14" s="1"/>
    </row>
    <row r="15" spans="1:16" s="3" customFormat="1" ht="32.25" customHeight="1">
      <c r="A15" s="56" t="s">
        <v>105</v>
      </c>
      <c r="B15" s="46" t="s">
        <v>110</v>
      </c>
      <c r="C15" s="47" t="s">
        <v>107</v>
      </c>
      <c r="D15" s="48" t="s">
        <v>108</v>
      </c>
      <c r="E15" s="49" t="s">
        <v>29</v>
      </c>
      <c r="F15" s="50">
        <v>1100</v>
      </c>
      <c r="G15" s="51"/>
      <c r="H15" s="122">
        <f t="shared" si="0"/>
        <v>0</v>
      </c>
      <c r="I15" s="96"/>
      <c r="J15" s="52"/>
      <c r="K15" s="53"/>
      <c r="L15" s="54"/>
      <c r="M15" s="55"/>
      <c r="N15" s="55"/>
      <c r="O15" s="55"/>
      <c r="P15" s="1"/>
    </row>
    <row r="16" spans="1:16" s="3" customFormat="1" ht="32.25" customHeight="1">
      <c r="A16" s="56" t="s">
        <v>109</v>
      </c>
      <c r="B16" s="46" t="s">
        <v>113</v>
      </c>
      <c r="C16" s="47" t="s">
        <v>111</v>
      </c>
      <c r="D16" s="48" t="s">
        <v>112</v>
      </c>
      <c r="E16" s="49" t="s">
        <v>29</v>
      </c>
      <c r="F16" s="50">
        <v>1100</v>
      </c>
      <c r="G16" s="51"/>
      <c r="H16" s="122">
        <f t="shared" si="0"/>
        <v>0</v>
      </c>
      <c r="I16" s="96"/>
      <c r="J16" s="52"/>
      <c r="K16" s="53"/>
      <c r="L16" s="54"/>
      <c r="M16" s="55"/>
      <c r="N16" s="55"/>
      <c r="O16" s="55"/>
      <c r="P16" s="1"/>
    </row>
    <row r="17" spans="1:16" s="3" customFormat="1" ht="30" customHeight="1">
      <c r="A17" s="45" t="s">
        <v>276</v>
      </c>
      <c r="B17" s="46" t="s">
        <v>114</v>
      </c>
      <c r="C17" s="47" t="s">
        <v>277</v>
      </c>
      <c r="D17" s="48" t="s">
        <v>278</v>
      </c>
      <c r="E17" s="49"/>
      <c r="F17" s="50"/>
      <c r="G17" s="57"/>
      <c r="H17" s="122"/>
      <c r="I17" s="96"/>
      <c r="J17" s="52"/>
      <c r="K17" s="53"/>
      <c r="L17" s="54"/>
      <c r="M17" s="55"/>
      <c r="N17" s="55"/>
      <c r="O17" s="55"/>
      <c r="P17" s="1"/>
    </row>
    <row r="18" spans="1:16" s="2" customFormat="1" ht="30" customHeight="1">
      <c r="A18" s="45" t="s">
        <v>279</v>
      </c>
      <c r="B18" s="58" t="s">
        <v>30</v>
      </c>
      <c r="C18" s="47" t="s">
        <v>280</v>
      </c>
      <c r="D18" s="48" t="s">
        <v>2</v>
      </c>
      <c r="E18" s="49" t="s">
        <v>31</v>
      </c>
      <c r="F18" s="50">
        <v>30</v>
      </c>
      <c r="G18" s="51"/>
      <c r="H18" s="122">
        <f>ROUND(G18*F18,2)</f>
        <v>0</v>
      </c>
      <c r="I18" s="96"/>
      <c r="J18" s="52"/>
      <c r="K18" s="53"/>
      <c r="L18" s="54"/>
      <c r="M18" s="55"/>
      <c r="N18" s="55"/>
      <c r="O18" s="55"/>
      <c r="P18" s="1"/>
    </row>
    <row r="19" spans="1:10" ht="32.25" customHeight="1">
      <c r="A19" s="39"/>
      <c r="B19" s="59"/>
      <c r="C19" s="60" t="s">
        <v>20</v>
      </c>
      <c r="D19" s="42"/>
      <c r="E19" s="61"/>
      <c r="F19" s="43"/>
      <c r="G19" s="39"/>
      <c r="H19" s="44"/>
      <c r="J19" s="62"/>
    </row>
    <row r="20" spans="1:16" s="2" customFormat="1" ht="30" customHeight="1">
      <c r="A20" s="63" t="s">
        <v>66</v>
      </c>
      <c r="B20" s="46" t="s">
        <v>115</v>
      </c>
      <c r="C20" s="47" t="s">
        <v>68</v>
      </c>
      <c r="D20" s="48" t="s">
        <v>273</v>
      </c>
      <c r="E20" s="49"/>
      <c r="F20" s="50"/>
      <c r="G20" s="57"/>
      <c r="H20" s="122"/>
      <c r="I20" s="96"/>
      <c r="J20" s="52"/>
      <c r="K20" s="53"/>
      <c r="L20" s="54"/>
      <c r="M20" s="55"/>
      <c r="N20" s="55"/>
      <c r="O20" s="55"/>
      <c r="P20" s="1"/>
    </row>
    <row r="21" spans="1:16" s="3" customFormat="1" ht="30" customHeight="1">
      <c r="A21" s="63" t="s">
        <v>69</v>
      </c>
      <c r="B21" s="58" t="s">
        <v>30</v>
      </c>
      <c r="C21" s="47" t="s">
        <v>70</v>
      </c>
      <c r="D21" s="48" t="s">
        <v>2</v>
      </c>
      <c r="E21" s="49" t="s">
        <v>29</v>
      </c>
      <c r="F21" s="50">
        <v>1170</v>
      </c>
      <c r="G21" s="51"/>
      <c r="H21" s="122">
        <f>ROUND(G21*F21,2)</f>
        <v>0</v>
      </c>
      <c r="I21" s="96"/>
      <c r="J21" s="52"/>
      <c r="K21" s="53"/>
      <c r="L21" s="54"/>
      <c r="M21" s="55"/>
      <c r="N21" s="55"/>
      <c r="O21" s="55"/>
      <c r="P21" s="1"/>
    </row>
    <row r="22" spans="1:16" s="3" customFormat="1" ht="30" customHeight="1">
      <c r="A22" s="63" t="s">
        <v>38</v>
      </c>
      <c r="B22" s="46" t="s">
        <v>117</v>
      </c>
      <c r="C22" s="47" t="s">
        <v>39</v>
      </c>
      <c r="D22" s="48" t="s">
        <v>281</v>
      </c>
      <c r="E22" s="49"/>
      <c r="F22" s="50"/>
      <c r="G22" s="57"/>
      <c r="H22" s="122"/>
      <c r="I22" s="96"/>
      <c r="J22" s="52"/>
      <c r="K22" s="53"/>
      <c r="L22" s="54"/>
      <c r="M22" s="55"/>
      <c r="N22" s="55"/>
      <c r="O22" s="55"/>
      <c r="P22" s="1"/>
    </row>
    <row r="23" spans="1:16" s="3" customFormat="1" ht="30" customHeight="1">
      <c r="A23" s="63" t="s">
        <v>40</v>
      </c>
      <c r="B23" s="58" t="s">
        <v>30</v>
      </c>
      <c r="C23" s="47" t="s">
        <v>41</v>
      </c>
      <c r="D23" s="48" t="s">
        <v>2</v>
      </c>
      <c r="E23" s="49" t="s">
        <v>36</v>
      </c>
      <c r="F23" s="50">
        <v>30</v>
      </c>
      <c r="G23" s="51"/>
      <c r="H23" s="122">
        <f>ROUND(G23*F23,2)</f>
        <v>0</v>
      </c>
      <c r="I23" s="96"/>
      <c r="J23" s="52"/>
      <c r="K23" s="53"/>
      <c r="L23" s="54"/>
      <c r="M23" s="55"/>
      <c r="N23" s="55"/>
      <c r="O23" s="55"/>
      <c r="P23" s="1"/>
    </row>
    <row r="24" spans="1:16" s="3" customFormat="1" ht="30" customHeight="1">
      <c r="A24" s="63" t="s">
        <v>42</v>
      </c>
      <c r="B24" s="46" t="s">
        <v>127</v>
      </c>
      <c r="C24" s="47" t="s">
        <v>43</v>
      </c>
      <c r="D24" s="48" t="s">
        <v>281</v>
      </c>
      <c r="E24" s="49"/>
      <c r="F24" s="50"/>
      <c r="G24" s="57"/>
      <c r="H24" s="122"/>
      <c r="I24" s="96"/>
      <c r="J24" s="52"/>
      <c r="K24" s="53"/>
      <c r="L24" s="54"/>
      <c r="M24" s="55"/>
      <c r="N24" s="55"/>
      <c r="O24" s="55"/>
      <c r="P24" s="1"/>
    </row>
    <row r="25" spans="1:16" s="3" customFormat="1" ht="30" customHeight="1">
      <c r="A25" s="63" t="s">
        <v>44</v>
      </c>
      <c r="B25" s="58" t="s">
        <v>30</v>
      </c>
      <c r="C25" s="47" t="s">
        <v>45</v>
      </c>
      <c r="D25" s="48" t="s">
        <v>2</v>
      </c>
      <c r="E25" s="49" t="s">
        <v>36</v>
      </c>
      <c r="F25" s="50">
        <v>115</v>
      </c>
      <c r="G25" s="51"/>
      <c r="H25" s="122">
        <f>ROUND(G25*F25,2)</f>
        <v>0</v>
      </c>
      <c r="I25" s="96"/>
      <c r="J25" s="52"/>
      <c r="K25" s="53"/>
      <c r="L25" s="54"/>
      <c r="M25" s="55"/>
      <c r="N25" s="55"/>
      <c r="O25" s="55"/>
      <c r="P25" s="1"/>
    </row>
    <row r="26" spans="1:16" s="2" customFormat="1" ht="32.25" customHeight="1">
      <c r="A26" s="63" t="s">
        <v>116</v>
      </c>
      <c r="B26" s="46" t="s">
        <v>130</v>
      </c>
      <c r="C26" s="47" t="s">
        <v>46</v>
      </c>
      <c r="D26" s="48" t="s">
        <v>118</v>
      </c>
      <c r="E26" s="49"/>
      <c r="F26" s="50"/>
      <c r="G26" s="57"/>
      <c r="H26" s="122"/>
      <c r="I26" s="96"/>
      <c r="J26" s="52"/>
      <c r="K26" s="53"/>
      <c r="L26" s="54"/>
      <c r="M26" s="55"/>
      <c r="N26" s="55"/>
      <c r="O26" s="55"/>
      <c r="P26" s="1"/>
    </row>
    <row r="27" spans="1:16" s="3" customFormat="1" ht="30" customHeight="1">
      <c r="A27" s="63" t="s">
        <v>119</v>
      </c>
      <c r="B27" s="58" t="s">
        <v>317</v>
      </c>
      <c r="C27" s="47" t="s">
        <v>120</v>
      </c>
      <c r="D27" s="48" t="s">
        <v>47</v>
      </c>
      <c r="E27" s="49"/>
      <c r="F27" s="50"/>
      <c r="G27" s="57"/>
      <c r="H27" s="122"/>
      <c r="I27" s="96"/>
      <c r="J27" s="52"/>
      <c r="K27" s="53"/>
      <c r="L27" s="54"/>
      <c r="M27" s="55"/>
      <c r="N27" s="55"/>
      <c r="O27" s="55"/>
      <c r="P27" s="1"/>
    </row>
    <row r="28" spans="1:16" s="3" customFormat="1" ht="30" customHeight="1">
      <c r="A28" s="63" t="s">
        <v>121</v>
      </c>
      <c r="B28" s="64" t="s">
        <v>122</v>
      </c>
      <c r="C28" s="47" t="s">
        <v>123</v>
      </c>
      <c r="D28" s="48"/>
      <c r="E28" s="49" t="s">
        <v>29</v>
      </c>
      <c r="F28" s="50">
        <v>20</v>
      </c>
      <c r="G28" s="51"/>
      <c r="H28" s="122">
        <f>ROUND(G28*F28,2)</f>
        <v>0</v>
      </c>
      <c r="I28" s="117"/>
      <c r="J28" s="52"/>
      <c r="K28" s="53"/>
      <c r="L28" s="54"/>
      <c r="M28" s="55"/>
      <c r="N28" s="55"/>
      <c r="O28" s="55"/>
      <c r="P28" s="1"/>
    </row>
    <row r="29" spans="1:16" s="2" customFormat="1" ht="30" customHeight="1">
      <c r="A29" s="63" t="s">
        <v>252</v>
      </c>
      <c r="B29" s="46" t="s">
        <v>131</v>
      </c>
      <c r="C29" s="47" t="s">
        <v>254</v>
      </c>
      <c r="D29" s="48" t="s">
        <v>128</v>
      </c>
      <c r="E29" s="49"/>
      <c r="F29" s="50"/>
      <c r="G29" s="57"/>
      <c r="H29" s="122"/>
      <c r="I29" s="96"/>
      <c r="J29" s="52"/>
      <c r="K29" s="53"/>
      <c r="L29" s="54"/>
      <c r="M29" s="55"/>
      <c r="N29" s="55"/>
      <c r="O29" s="55"/>
      <c r="P29" s="1"/>
    </row>
    <row r="30" spans="1:16" s="3" customFormat="1" ht="30" customHeight="1">
      <c r="A30" s="63" t="s">
        <v>255</v>
      </c>
      <c r="B30" s="58" t="s">
        <v>30</v>
      </c>
      <c r="C30" s="47" t="s">
        <v>314</v>
      </c>
      <c r="D30" s="48" t="s">
        <v>2</v>
      </c>
      <c r="E30" s="49" t="s">
        <v>48</v>
      </c>
      <c r="F30" s="50">
        <v>40</v>
      </c>
      <c r="G30" s="51"/>
      <c r="H30" s="122">
        <f>ROUND(G30*F30,2)</f>
        <v>0</v>
      </c>
      <c r="I30" s="96"/>
      <c r="J30" s="52"/>
      <c r="K30" s="53"/>
      <c r="L30" s="54"/>
      <c r="M30" s="55"/>
      <c r="N30" s="55"/>
      <c r="O30" s="55"/>
      <c r="P30" s="1"/>
    </row>
    <row r="31" spans="1:16" s="3" customFormat="1" ht="30" customHeight="1">
      <c r="A31" s="63" t="s">
        <v>256</v>
      </c>
      <c r="B31" s="46" t="s">
        <v>132</v>
      </c>
      <c r="C31" s="47" t="s">
        <v>258</v>
      </c>
      <c r="D31" s="48" t="s">
        <v>128</v>
      </c>
      <c r="E31" s="49"/>
      <c r="F31" s="50"/>
      <c r="G31" s="57"/>
      <c r="H31" s="122"/>
      <c r="I31" s="96"/>
      <c r="J31" s="52"/>
      <c r="K31" s="53"/>
      <c r="L31" s="54"/>
      <c r="M31" s="55"/>
      <c r="N31" s="55"/>
      <c r="O31" s="55"/>
      <c r="P31" s="1"/>
    </row>
    <row r="32" spans="1:16" s="3" customFormat="1" ht="30" customHeight="1">
      <c r="A32" s="63" t="s">
        <v>282</v>
      </c>
      <c r="B32" s="58" t="s">
        <v>317</v>
      </c>
      <c r="C32" s="47" t="s">
        <v>315</v>
      </c>
      <c r="D32" s="48" t="s">
        <v>129</v>
      </c>
      <c r="E32" s="49" t="s">
        <v>48</v>
      </c>
      <c r="F32" s="50">
        <v>40</v>
      </c>
      <c r="G32" s="51"/>
      <c r="H32" s="122">
        <f>ROUND(G32*F32,2)</f>
        <v>0</v>
      </c>
      <c r="I32" s="96"/>
      <c r="J32" s="52"/>
      <c r="K32" s="53"/>
      <c r="L32" s="54"/>
      <c r="M32" s="55"/>
      <c r="N32" s="55"/>
      <c r="O32" s="55"/>
      <c r="P32" s="1"/>
    </row>
    <row r="33" spans="1:16" s="3" customFormat="1" ht="30" customHeight="1">
      <c r="A33" s="63" t="s">
        <v>283</v>
      </c>
      <c r="B33" s="58" t="s">
        <v>37</v>
      </c>
      <c r="C33" s="47" t="s">
        <v>284</v>
      </c>
      <c r="D33" s="48" t="s">
        <v>285</v>
      </c>
      <c r="E33" s="49" t="s">
        <v>48</v>
      </c>
      <c r="F33" s="50">
        <v>15</v>
      </c>
      <c r="G33" s="51"/>
      <c r="H33" s="122">
        <f>ROUND(G33*F33,2)</f>
        <v>0</v>
      </c>
      <c r="I33" s="96"/>
      <c r="J33" s="52"/>
      <c r="K33" s="53"/>
      <c r="L33" s="54"/>
      <c r="M33" s="55"/>
      <c r="N33" s="55"/>
      <c r="O33" s="55"/>
      <c r="P33" s="1"/>
    </row>
    <row r="34" spans="1:10" ht="32.25" customHeight="1">
      <c r="A34" s="39"/>
      <c r="B34" s="59"/>
      <c r="C34" s="60" t="s">
        <v>21</v>
      </c>
      <c r="D34" s="42"/>
      <c r="E34" s="43"/>
      <c r="F34" s="43"/>
      <c r="G34" s="39"/>
      <c r="H34" s="44"/>
      <c r="J34" s="62"/>
    </row>
    <row r="35" spans="1:16" s="2" customFormat="1" ht="32.25" customHeight="1">
      <c r="A35" s="45" t="s">
        <v>79</v>
      </c>
      <c r="B35" s="46" t="s">
        <v>133</v>
      </c>
      <c r="C35" s="47" t="s">
        <v>81</v>
      </c>
      <c r="D35" s="48" t="s">
        <v>286</v>
      </c>
      <c r="E35" s="49"/>
      <c r="F35" s="65"/>
      <c r="G35" s="57"/>
      <c r="H35" s="123"/>
      <c r="I35" s="117"/>
      <c r="J35" s="52"/>
      <c r="K35" s="53"/>
      <c r="L35" s="54"/>
      <c r="M35" s="55"/>
      <c r="N35" s="55"/>
      <c r="O35" s="55"/>
      <c r="P35" s="1"/>
    </row>
    <row r="36" spans="1:16" s="2" customFormat="1" ht="43.5" customHeight="1">
      <c r="A36" s="45" t="s">
        <v>166</v>
      </c>
      <c r="B36" s="58" t="s">
        <v>30</v>
      </c>
      <c r="C36" s="47" t="s">
        <v>167</v>
      </c>
      <c r="D36" s="48"/>
      <c r="E36" s="49" t="s">
        <v>29</v>
      </c>
      <c r="F36" s="65">
        <v>990</v>
      </c>
      <c r="G36" s="51"/>
      <c r="H36" s="122">
        <f>ROUND(G36*F36,2)</f>
        <v>0</v>
      </c>
      <c r="I36" s="116"/>
      <c r="J36" s="52"/>
      <c r="K36" s="53"/>
      <c r="L36" s="54"/>
      <c r="M36" s="55"/>
      <c r="N36" s="55"/>
      <c r="O36" s="55"/>
      <c r="P36" s="1"/>
    </row>
    <row r="37" spans="1:16" s="2" customFormat="1" ht="43.5" customHeight="1">
      <c r="A37" s="45" t="s">
        <v>51</v>
      </c>
      <c r="B37" s="46" t="s">
        <v>135</v>
      </c>
      <c r="C37" s="47" t="s">
        <v>52</v>
      </c>
      <c r="D37" s="48" t="s">
        <v>286</v>
      </c>
      <c r="E37" s="49"/>
      <c r="F37" s="65"/>
      <c r="G37" s="57"/>
      <c r="H37" s="123"/>
      <c r="I37" s="96"/>
      <c r="J37" s="52"/>
      <c r="K37" s="53"/>
      <c r="L37" s="54"/>
      <c r="M37" s="55"/>
      <c r="N37" s="55"/>
      <c r="O37" s="55"/>
      <c r="P37" s="1"/>
    </row>
    <row r="38" spans="1:16" s="3" customFormat="1" ht="43.5" customHeight="1">
      <c r="A38" s="45" t="s">
        <v>287</v>
      </c>
      <c r="B38" s="58" t="s">
        <v>30</v>
      </c>
      <c r="C38" s="47" t="s">
        <v>303</v>
      </c>
      <c r="D38" s="48" t="s">
        <v>288</v>
      </c>
      <c r="E38" s="49" t="s">
        <v>48</v>
      </c>
      <c r="F38" s="50">
        <v>20</v>
      </c>
      <c r="G38" s="51"/>
      <c r="H38" s="122">
        <f>ROUND(G38*F38,2)</f>
        <v>0</v>
      </c>
      <c r="I38" s="96"/>
      <c r="J38" s="52"/>
      <c r="K38" s="53"/>
      <c r="L38" s="54"/>
      <c r="M38" s="55"/>
      <c r="N38" s="55"/>
      <c r="O38" s="55"/>
      <c r="P38" s="1"/>
    </row>
    <row r="39" spans="1:16" s="3" customFormat="1" ht="43.5" customHeight="1">
      <c r="A39" s="45" t="s">
        <v>289</v>
      </c>
      <c r="B39" s="58" t="s">
        <v>37</v>
      </c>
      <c r="C39" s="47" t="s">
        <v>304</v>
      </c>
      <c r="D39" s="48" t="s">
        <v>290</v>
      </c>
      <c r="E39" s="49" t="s">
        <v>48</v>
      </c>
      <c r="F39" s="50">
        <v>30</v>
      </c>
      <c r="G39" s="51"/>
      <c r="H39" s="122">
        <f>ROUND(G39*F39,2)</f>
        <v>0</v>
      </c>
      <c r="I39" s="96"/>
      <c r="J39" s="52"/>
      <c r="K39" s="53"/>
      <c r="L39" s="54"/>
      <c r="M39" s="55"/>
      <c r="N39" s="55"/>
      <c r="O39" s="55"/>
      <c r="P39" s="1"/>
    </row>
    <row r="40" spans="1:16" s="3" customFormat="1" ht="43.5" customHeight="1">
      <c r="A40" s="45" t="s">
        <v>134</v>
      </c>
      <c r="B40" s="46" t="s">
        <v>140</v>
      </c>
      <c r="C40" s="47" t="s">
        <v>136</v>
      </c>
      <c r="D40" s="48" t="s">
        <v>291</v>
      </c>
      <c r="E40" s="124"/>
      <c r="F40" s="50"/>
      <c r="G40" s="57"/>
      <c r="H40" s="123"/>
      <c r="I40" s="96"/>
      <c r="J40" s="52"/>
      <c r="K40" s="53"/>
      <c r="L40" s="54"/>
      <c r="M40" s="55"/>
      <c r="N40" s="55"/>
      <c r="O40" s="55"/>
      <c r="P40" s="1"/>
    </row>
    <row r="41" spans="1:16" s="3" customFormat="1" ht="30" customHeight="1">
      <c r="A41" s="45" t="s">
        <v>138</v>
      </c>
      <c r="B41" s="58" t="s">
        <v>30</v>
      </c>
      <c r="C41" s="47" t="s">
        <v>77</v>
      </c>
      <c r="D41" s="48"/>
      <c r="E41" s="49"/>
      <c r="F41" s="50"/>
      <c r="G41" s="57"/>
      <c r="H41" s="123"/>
      <c r="I41" s="96"/>
      <c r="J41" s="52"/>
      <c r="K41" s="53"/>
      <c r="L41" s="54"/>
      <c r="M41" s="55"/>
      <c r="N41" s="55"/>
      <c r="O41" s="55"/>
      <c r="P41" s="1"/>
    </row>
    <row r="42" spans="1:16" s="3" customFormat="1" ht="30" customHeight="1">
      <c r="A42" s="45" t="s">
        <v>139</v>
      </c>
      <c r="B42" s="64" t="s">
        <v>122</v>
      </c>
      <c r="C42" s="47" t="s">
        <v>137</v>
      </c>
      <c r="D42" s="48"/>
      <c r="E42" s="49" t="s">
        <v>31</v>
      </c>
      <c r="F42" s="50">
        <v>30</v>
      </c>
      <c r="G42" s="51"/>
      <c r="H42" s="122">
        <f>ROUND(G42*F42,2)</f>
        <v>0</v>
      </c>
      <c r="I42" s="96"/>
      <c r="J42" s="52"/>
      <c r="K42" s="53"/>
      <c r="L42" s="54"/>
      <c r="M42" s="55"/>
      <c r="N42" s="55"/>
      <c r="O42" s="55"/>
      <c r="P42" s="1"/>
    </row>
    <row r="43" spans="1:16" s="73" customFormat="1" ht="32.25" customHeight="1">
      <c r="A43" s="66"/>
      <c r="B43" s="67" t="s">
        <v>142</v>
      </c>
      <c r="C43" s="68" t="s">
        <v>292</v>
      </c>
      <c r="D43" s="69" t="s">
        <v>175</v>
      </c>
      <c r="E43" s="70" t="s">
        <v>29</v>
      </c>
      <c r="F43" s="71">
        <v>70</v>
      </c>
      <c r="G43" s="72"/>
      <c r="H43" s="125">
        <f>ROUND(G43*F43,2)</f>
        <v>0</v>
      </c>
      <c r="I43" s="118"/>
      <c r="J43" s="52"/>
      <c r="K43" s="53"/>
      <c r="L43" s="54"/>
      <c r="M43" s="55"/>
      <c r="N43" s="55"/>
      <c r="O43" s="55"/>
      <c r="P43" s="55"/>
    </row>
    <row r="44" spans="1:10" ht="32.25" customHeight="1">
      <c r="A44" s="39"/>
      <c r="B44" s="59"/>
      <c r="C44" s="60" t="s">
        <v>22</v>
      </c>
      <c r="D44" s="42"/>
      <c r="E44" s="61"/>
      <c r="F44" s="43"/>
      <c r="G44" s="39"/>
      <c r="H44" s="44"/>
      <c r="J44" s="62"/>
    </row>
    <row r="45" spans="1:16" s="2" customFormat="1" ht="30" customHeight="1">
      <c r="A45" s="45" t="s">
        <v>141</v>
      </c>
      <c r="B45" s="46" t="s">
        <v>146</v>
      </c>
      <c r="C45" s="47" t="s">
        <v>143</v>
      </c>
      <c r="D45" s="48" t="s">
        <v>144</v>
      </c>
      <c r="E45" s="49"/>
      <c r="F45" s="65"/>
      <c r="G45" s="57"/>
      <c r="H45" s="123"/>
      <c r="I45" s="96"/>
      <c r="J45" s="52"/>
      <c r="K45" s="53"/>
      <c r="L45" s="54"/>
      <c r="M45" s="55"/>
      <c r="N45" s="55"/>
      <c r="O45" s="55"/>
      <c r="P45" s="1"/>
    </row>
    <row r="46" spans="1:16" s="2" customFormat="1" ht="30" customHeight="1">
      <c r="A46" s="45" t="s">
        <v>293</v>
      </c>
      <c r="B46" s="58" t="s">
        <v>30</v>
      </c>
      <c r="C46" s="47" t="s">
        <v>316</v>
      </c>
      <c r="D46" s="48"/>
      <c r="E46" s="49" t="s">
        <v>36</v>
      </c>
      <c r="F46" s="65">
        <v>2</v>
      </c>
      <c r="G46" s="51"/>
      <c r="H46" s="122">
        <f>ROUND(G46*F46,2)</f>
        <v>0</v>
      </c>
      <c r="I46" s="96"/>
      <c r="J46" s="52"/>
      <c r="K46" s="53"/>
      <c r="L46" s="54"/>
      <c r="M46" s="55"/>
      <c r="N46" s="55"/>
      <c r="O46" s="55"/>
      <c r="P46" s="1"/>
    </row>
    <row r="47" spans="1:21" s="2" customFormat="1" ht="32.25" customHeight="1">
      <c r="A47" s="45" t="s">
        <v>307</v>
      </c>
      <c r="B47" s="46"/>
      <c r="C47" s="47" t="s">
        <v>308</v>
      </c>
      <c r="D47" s="48" t="s">
        <v>144</v>
      </c>
      <c r="E47" s="49"/>
      <c r="F47" s="65"/>
      <c r="G47" s="57"/>
      <c r="H47" s="123"/>
      <c r="I47" s="119"/>
      <c r="J47" s="52"/>
      <c r="K47" s="53"/>
      <c r="L47" s="54"/>
      <c r="M47" s="55"/>
      <c r="N47" s="55"/>
      <c r="O47" s="55"/>
      <c r="P47" s="74"/>
      <c r="Q47" s="75"/>
      <c r="R47" s="75"/>
      <c r="S47" s="74"/>
      <c r="T47" s="5"/>
      <c r="U47" s="74"/>
    </row>
    <row r="48" spans="1:16" s="2" customFormat="1" ht="30" customHeight="1">
      <c r="A48" s="45" t="s">
        <v>309</v>
      </c>
      <c r="B48" s="58" t="s">
        <v>30</v>
      </c>
      <c r="C48" s="47" t="s">
        <v>196</v>
      </c>
      <c r="D48" s="48"/>
      <c r="E48" s="49" t="s">
        <v>36</v>
      </c>
      <c r="F48" s="65">
        <v>1</v>
      </c>
      <c r="G48" s="51"/>
      <c r="H48" s="122">
        <f>ROUND(G48*F48,2)</f>
        <v>0</v>
      </c>
      <c r="I48" s="96"/>
      <c r="J48" s="52"/>
      <c r="K48" s="53"/>
      <c r="L48" s="54"/>
      <c r="M48" s="55"/>
      <c r="N48" s="55"/>
      <c r="O48" s="55"/>
      <c r="P48" s="1"/>
    </row>
    <row r="49" spans="1:16" s="3" customFormat="1" ht="30" customHeight="1">
      <c r="A49" s="45" t="s">
        <v>155</v>
      </c>
      <c r="B49" s="46" t="s">
        <v>151</v>
      </c>
      <c r="C49" s="47" t="s">
        <v>157</v>
      </c>
      <c r="D49" s="48" t="s">
        <v>158</v>
      </c>
      <c r="E49" s="49" t="s">
        <v>48</v>
      </c>
      <c r="F49" s="65">
        <v>24</v>
      </c>
      <c r="G49" s="51"/>
      <c r="H49" s="122">
        <f>ROUND(G49*F49,2)</f>
        <v>0</v>
      </c>
      <c r="I49" s="96"/>
      <c r="J49" s="52"/>
      <c r="K49" s="53"/>
      <c r="L49" s="54"/>
      <c r="M49" s="55"/>
      <c r="N49" s="55"/>
      <c r="O49" s="55"/>
      <c r="P49" s="1"/>
    </row>
    <row r="50" spans="1:10" ht="32.25" customHeight="1">
      <c r="A50" s="39"/>
      <c r="B50" s="76"/>
      <c r="C50" s="60" t="s">
        <v>23</v>
      </c>
      <c r="D50" s="42"/>
      <c r="E50" s="61"/>
      <c r="F50" s="43"/>
      <c r="G50" s="39"/>
      <c r="H50" s="44"/>
      <c r="J50" s="62"/>
    </row>
    <row r="51" spans="1:16" s="3" customFormat="1" ht="43.5" customHeight="1">
      <c r="A51" s="45" t="s">
        <v>53</v>
      </c>
      <c r="B51" s="46" t="s">
        <v>152</v>
      </c>
      <c r="C51" s="47" t="s">
        <v>88</v>
      </c>
      <c r="D51" s="48" t="s">
        <v>159</v>
      </c>
      <c r="E51" s="49" t="s">
        <v>36</v>
      </c>
      <c r="F51" s="65">
        <v>4</v>
      </c>
      <c r="G51" s="51"/>
      <c r="H51" s="122">
        <f>ROUND(G51*F51,2)</f>
        <v>0</v>
      </c>
      <c r="I51" s="96"/>
      <c r="J51" s="52"/>
      <c r="K51" s="53"/>
      <c r="L51" s="54"/>
      <c r="M51" s="55"/>
      <c r="N51" s="55"/>
      <c r="O51" s="55"/>
      <c r="P51" s="1"/>
    </row>
    <row r="52" spans="1:16" s="2" customFormat="1" ht="30" customHeight="1">
      <c r="A52" s="45" t="s">
        <v>54</v>
      </c>
      <c r="B52" s="46" t="s">
        <v>153</v>
      </c>
      <c r="C52" s="47" t="s">
        <v>91</v>
      </c>
      <c r="D52" s="48" t="s">
        <v>159</v>
      </c>
      <c r="E52" s="49"/>
      <c r="F52" s="65"/>
      <c r="G52" s="57"/>
      <c r="H52" s="123"/>
      <c r="I52" s="96"/>
      <c r="J52" s="52"/>
      <c r="K52" s="53"/>
      <c r="L52" s="54"/>
      <c r="M52" s="55"/>
      <c r="N52" s="55"/>
      <c r="O52" s="55"/>
      <c r="P52" s="1"/>
    </row>
    <row r="53" spans="1:16" s="3" customFormat="1" ht="30" customHeight="1">
      <c r="A53" s="45" t="s">
        <v>305</v>
      </c>
      <c r="B53" s="58" t="s">
        <v>30</v>
      </c>
      <c r="C53" s="47" t="s">
        <v>306</v>
      </c>
      <c r="D53" s="48"/>
      <c r="E53" s="49" t="s">
        <v>36</v>
      </c>
      <c r="F53" s="65">
        <v>1</v>
      </c>
      <c r="G53" s="51"/>
      <c r="H53" s="122">
        <f>ROUND(G53*F53,2)</f>
        <v>0</v>
      </c>
      <c r="I53" s="96"/>
      <c r="J53" s="52"/>
      <c r="K53" s="53"/>
      <c r="L53" s="54"/>
      <c r="M53" s="55"/>
      <c r="N53" s="55"/>
      <c r="O53" s="55"/>
      <c r="P53" s="1"/>
    </row>
    <row r="54" spans="1:16" s="3" customFormat="1" ht="30" customHeight="1">
      <c r="A54" s="45" t="s">
        <v>55</v>
      </c>
      <c r="B54" s="58" t="s">
        <v>37</v>
      </c>
      <c r="C54" s="47" t="s">
        <v>160</v>
      </c>
      <c r="D54" s="48"/>
      <c r="E54" s="49" t="s">
        <v>36</v>
      </c>
      <c r="F54" s="65">
        <v>1</v>
      </c>
      <c r="G54" s="51"/>
      <c r="H54" s="122">
        <f>ROUND(G54*F54,2)</f>
        <v>0</v>
      </c>
      <c r="I54" s="96"/>
      <c r="J54" s="52"/>
      <c r="K54" s="53"/>
      <c r="L54" s="54"/>
      <c r="M54" s="55"/>
      <c r="N54" s="55"/>
      <c r="O54" s="55"/>
      <c r="P54" s="1"/>
    </row>
    <row r="55" spans="1:10" ht="32.25" customHeight="1">
      <c r="A55" s="39"/>
      <c r="B55" s="40"/>
      <c r="C55" s="60" t="s">
        <v>24</v>
      </c>
      <c r="D55" s="42"/>
      <c r="E55" s="77"/>
      <c r="F55" s="42"/>
      <c r="G55" s="39"/>
      <c r="H55" s="44"/>
      <c r="J55" s="62"/>
    </row>
    <row r="56" spans="1:16" s="2" customFormat="1" ht="30" customHeight="1">
      <c r="A56" s="63" t="s">
        <v>57</v>
      </c>
      <c r="B56" s="46" t="s">
        <v>154</v>
      </c>
      <c r="C56" s="47" t="s">
        <v>58</v>
      </c>
      <c r="D56" s="48" t="s">
        <v>161</v>
      </c>
      <c r="E56" s="49"/>
      <c r="F56" s="50"/>
      <c r="G56" s="57"/>
      <c r="H56" s="122"/>
      <c r="I56" s="96"/>
      <c r="J56" s="52"/>
      <c r="K56" s="53"/>
      <c r="L56" s="54"/>
      <c r="M56" s="55"/>
      <c r="N56" s="55"/>
      <c r="O56" s="55"/>
      <c r="P56" s="1"/>
    </row>
    <row r="57" spans="1:16" s="3" customFormat="1" ht="30" customHeight="1">
      <c r="A57" s="63" t="s">
        <v>59</v>
      </c>
      <c r="B57" s="58" t="s">
        <v>30</v>
      </c>
      <c r="C57" s="47" t="s">
        <v>162</v>
      </c>
      <c r="D57" s="48"/>
      <c r="E57" s="49" t="s">
        <v>29</v>
      </c>
      <c r="F57" s="50">
        <v>54</v>
      </c>
      <c r="G57" s="51"/>
      <c r="H57" s="122">
        <f>ROUND(G57*F57,2)</f>
        <v>0</v>
      </c>
      <c r="I57" s="96"/>
      <c r="J57" s="52"/>
      <c r="K57" s="53"/>
      <c r="L57" s="54"/>
      <c r="M57" s="55"/>
      <c r="N57" s="55"/>
      <c r="O57" s="55"/>
      <c r="P57" s="1"/>
    </row>
    <row r="58" spans="1:16" s="3" customFormat="1" ht="30" customHeight="1">
      <c r="A58" s="63" t="s">
        <v>295</v>
      </c>
      <c r="B58" s="46" t="s">
        <v>156</v>
      </c>
      <c r="C58" s="47" t="s">
        <v>296</v>
      </c>
      <c r="D58" s="48" t="s">
        <v>297</v>
      </c>
      <c r="E58" s="49" t="s">
        <v>29</v>
      </c>
      <c r="F58" s="50">
        <v>30</v>
      </c>
      <c r="G58" s="51"/>
      <c r="H58" s="122">
        <f>ROUND(G58*F58,2)</f>
        <v>0</v>
      </c>
      <c r="I58" s="96"/>
      <c r="J58" s="52"/>
      <c r="K58" s="53"/>
      <c r="L58" s="54"/>
      <c r="M58" s="55"/>
      <c r="N58" s="55"/>
      <c r="O58" s="55"/>
      <c r="P58" s="1"/>
    </row>
    <row r="59" spans="1:10" ht="32.25" customHeight="1" thickBot="1">
      <c r="A59" s="78"/>
      <c r="B59" s="79" t="str">
        <f>B6</f>
        <v>A</v>
      </c>
      <c r="C59" s="80" t="str">
        <f>C6</f>
        <v>JEFFERSON / PERTH ALLEY - POWERS TO SALTER </v>
      </c>
      <c r="D59" s="81"/>
      <c r="E59" s="81"/>
      <c r="F59" s="82"/>
      <c r="G59" s="78" t="s">
        <v>17</v>
      </c>
      <c r="H59" s="78">
        <f>SUM(H6:H58)</f>
        <v>0</v>
      </c>
      <c r="J59" s="62"/>
    </row>
    <row r="60" spans="1:10" s="38" customFormat="1" ht="32.25" customHeight="1" thickTop="1">
      <c r="A60" s="31"/>
      <c r="B60" s="32" t="s">
        <v>13</v>
      </c>
      <c r="C60" s="83" t="s">
        <v>332</v>
      </c>
      <c r="D60" s="84"/>
      <c r="E60" s="84"/>
      <c r="F60" s="85"/>
      <c r="G60" s="31"/>
      <c r="H60" s="86"/>
      <c r="I60" s="87"/>
      <c r="J60" s="87"/>
    </row>
    <row r="61" spans="1:10" ht="32.25" customHeight="1">
      <c r="A61" s="39"/>
      <c r="B61" s="40"/>
      <c r="C61" s="41" t="s">
        <v>19</v>
      </c>
      <c r="D61" s="42"/>
      <c r="E61" s="43" t="s">
        <v>2</v>
      </c>
      <c r="F61" s="43" t="s">
        <v>2</v>
      </c>
      <c r="G61" s="39" t="s">
        <v>2</v>
      </c>
      <c r="H61" s="44"/>
      <c r="J61" s="62"/>
    </row>
    <row r="62" spans="1:16" s="2" customFormat="1" ht="32.25" customHeight="1">
      <c r="A62" s="45" t="s">
        <v>96</v>
      </c>
      <c r="B62" s="46" t="s">
        <v>60</v>
      </c>
      <c r="C62" s="47" t="s">
        <v>97</v>
      </c>
      <c r="D62" s="48" t="s">
        <v>273</v>
      </c>
      <c r="E62" s="49" t="s">
        <v>27</v>
      </c>
      <c r="F62" s="50">
        <v>700</v>
      </c>
      <c r="G62" s="51"/>
      <c r="H62" s="122">
        <f>ROUND(G62*F62,2)</f>
        <v>0</v>
      </c>
      <c r="I62" s="96"/>
      <c r="J62" s="52"/>
      <c r="K62" s="53"/>
      <c r="L62" s="54"/>
      <c r="M62" s="55"/>
      <c r="N62" s="55"/>
      <c r="O62" s="55"/>
      <c r="P62" s="1"/>
    </row>
    <row r="63" spans="1:16" s="3" customFormat="1" ht="32.25" customHeight="1">
      <c r="A63" s="56" t="s">
        <v>98</v>
      </c>
      <c r="B63" s="46" t="s">
        <v>61</v>
      </c>
      <c r="C63" s="47" t="s">
        <v>99</v>
      </c>
      <c r="D63" s="48" t="s">
        <v>273</v>
      </c>
      <c r="E63" s="49" t="s">
        <v>29</v>
      </c>
      <c r="F63" s="50">
        <v>1600</v>
      </c>
      <c r="G63" s="51"/>
      <c r="H63" s="122">
        <f>ROUND(G63*F63,2)</f>
        <v>0</v>
      </c>
      <c r="I63" s="96"/>
      <c r="J63" s="52"/>
      <c r="K63" s="53"/>
      <c r="L63" s="54"/>
      <c r="M63" s="55"/>
      <c r="N63" s="55"/>
      <c r="O63" s="55"/>
      <c r="P63" s="1"/>
    </row>
    <row r="64" spans="1:16" s="2" customFormat="1" ht="32.25" customHeight="1">
      <c r="A64" s="56" t="s">
        <v>100</v>
      </c>
      <c r="B64" s="46" t="s">
        <v>62</v>
      </c>
      <c r="C64" s="47" t="s">
        <v>102</v>
      </c>
      <c r="D64" s="48" t="s">
        <v>273</v>
      </c>
      <c r="E64" s="49"/>
      <c r="F64" s="50"/>
      <c r="G64" s="57"/>
      <c r="H64" s="122"/>
      <c r="I64" s="96"/>
      <c r="J64" s="52"/>
      <c r="K64" s="53"/>
      <c r="L64" s="54"/>
      <c r="M64" s="55"/>
      <c r="N64" s="55"/>
      <c r="O64" s="55"/>
      <c r="P64" s="1"/>
    </row>
    <row r="65" spans="1:16" s="2" customFormat="1" ht="32.25" customHeight="1">
      <c r="A65" s="56" t="s">
        <v>176</v>
      </c>
      <c r="B65" s="58" t="s">
        <v>30</v>
      </c>
      <c r="C65" s="47" t="s">
        <v>177</v>
      </c>
      <c r="D65" s="48" t="s">
        <v>2</v>
      </c>
      <c r="E65" s="49" t="s">
        <v>31</v>
      </c>
      <c r="F65" s="50">
        <v>1180</v>
      </c>
      <c r="G65" s="51"/>
      <c r="H65" s="122">
        <f>ROUND(G65*F65,2)</f>
        <v>0</v>
      </c>
      <c r="I65" s="96"/>
      <c r="J65" s="52"/>
      <c r="K65" s="53"/>
      <c r="L65" s="54"/>
      <c r="M65" s="55"/>
      <c r="N65" s="55"/>
      <c r="O65" s="55"/>
      <c r="P65" s="1"/>
    </row>
    <row r="66" spans="1:16" s="2" customFormat="1" ht="43.5" customHeight="1">
      <c r="A66" s="56" t="s">
        <v>32</v>
      </c>
      <c r="B66" s="46" t="s">
        <v>63</v>
      </c>
      <c r="C66" s="47" t="s">
        <v>33</v>
      </c>
      <c r="D66" s="48" t="s">
        <v>273</v>
      </c>
      <c r="E66" s="49" t="s">
        <v>27</v>
      </c>
      <c r="F66" s="50">
        <v>125</v>
      </c>
      <c r="G66" s="51"/>
      <c r="H66" s="122">
        <f>ROUND(G66*F66,2)</f>
        <v>0</v>
      </c>
      <c r="I66" s="96"/>
      <c r="J66" s="52"/>
      <c r="K66" s="53"/>
      <c r="L66" s="54"/>
      <c r="M66" s="55"/>
      <c r="N66" s="55"/>
      <c r="O66" s="55"/>
      <c r="P66" s="1"/>
    </row>
    <row r="67" spans="1:16" s="3" customFormat="1" ht="32.25" customHeight="1">
      <c r="A67" s="56" t="s">
        <v>105</v>
      </c>
      <c r="B67" s="46" t="s">
        <v>64</v>
      </c>
      <c r="C67" s="47" t="s">
        <v>107</v>
      </c>
      <c r="D67" s="48" t="s">
        <v>108</v>
      </c>
      <c r="E67" s="49" t="s">
        <v>29</v>
      </c>
      <c r="F67" s="50">
        <v>1600</v>
      </c>
      <c r="G67" s="51"/>
      <c r="H67" s="122">
        <f>ROUND(G67*F67,2)</f>
        <v>0</v>
      </c>
      <c r="I67" s="96"/>
      <c r="J67" s="52"/>
      <c r="K67" s="53"/>
      <c r="L67" s="54"/>
      <c r="M67" s="55"/>
      <c r="N67" s="55"/>
      <c r="O67" s="55"/>
      <c r="P67" s="1"/>
    </row>
    <row r="68" spans="1:16" s="3" customFormat="1" ht="32.25" customHeight="1">
      <c r="A68" s="56" t="s">
        <v>109</v>
      </c>
      <c r="B68" s="46" t="s">
        <v>65</v>
      </c>
      <c r="C68" s="47" t="s">
        <v>111</v>
      </c>
      <c r="D68" s="48" t="s">
        <v>112</v>
      </c>
      <c r="E68" s="49" t="s">
        <v>29</v>
      </c>
      <c r="F68" s="50">
        <v>50</v>
      </c>
      <c r="G68" s="51"/>
      <c r="H68" s="122">
        <f>ROUND(G68*F68,2)</f>
        <v>0</v>
      </c>
      <c r="I68" s="96"/>
      <c r="J68" s="52"/>
      <c r="K68" s="53"/>
      <c r="L68" s="54"/>
      <c r="M68" s="55"/>
      <c r="N68" s="55"/>
      <c r="O68" s="55"/>
      <c r="P68" s="1"/>
    </row>
    <row r="69" spans="1:16" s="3" customFormat="1" ht="30" customHeight="1">
      <c r="A69" s="45" t="s">
        <v>276</v>
      </c>
      <c r="B69" s="46" t="s">
        <v>67</v>
      </c>
      <c r="C69" s="47" t="s">
        <v>277</v>
      </c>
      <c r="D69" s="48" t="s">
        <v>278</v>
      </c>
      <c r="E69" s="49"/>
      <c r="F69" s="50"/>
      <c r="G69" s="57"/>
      <c r="H69" s="122"/>
      <c r="I69" s="96"/>
      <c r="J69" s="52"/>
      <c r="K69" s="53"/>
      <c r="L69" s="54"/>
      <c r="M69" s="55"/>
      <c r="N69" s="55"/>
      <c r="O69" s="55"/>
      <c r="P69" s="1"/>
    </row>
    <row r="70" spans="1:16" s="2" customFormat="1" ht="30" customHeight="1">
      <c r="A70" s="45" t="s">
        <v>279</v>
      </c>
      <c r="B70" s="58" t="s">
        <v>30</v>
      </c>
      <c r="C70" s="47" t="s">
        <v>280</v>
      </c>
      <c r="D70" s="48" t="s">
        <v>2</v>
      </c>
      <c r="E70" s="49" t="s">
        <v>31</v>
      </c>
      <c r="F70" s="50">
        <v>15</v>
      </c>
      <c r="G70" s="51"/>
      <c r="H70" s="122">
        <f>ROUND(G70*F70,2)</f>
        <v>0</v>
      </c>
      <c r="I70" s="96"/>
      <c r="J70" s="52"/>
      <c r="K70" s="53"/>
      <c r="L70" s="54"/>
      <c r="M70" s="55"/>
      <c r="N70" s="55"/>
      <c r="O70" s="55"/>
      <c r="P70" s="1"/>
    </row>
    <row r="71" spans="1:10" ht="32.25" customHeight="1">
      <c r="A71" s="39"/>
      <c r="B71" s="59"/>
      <c r="C71" s="60" t="s">
        <v>20</v>
      </c>
      <c r="D71" s="42"/>
      <c r="E71" s="61"/>
      <c r="F71" s="43"/>
      <c r="G71" s="39"/>
      <c r="H71" s="44"/>
      <c r="J71" s="62"/>
    </row>
    <row r="72" spans="1:16" s="2" customFormat="1" ht="30" customHeight="1">
      <c r="A72" s="63" t="s">
        <v>66</v>
      </c>
      <c r="B72" s="46" t="s">
        <v>71</v>
      </c>
      <c r="C72" s="47" t="s">
        <v>68</v>
      </c>
      <c r="D72" s="48" t="s">
        <v>273</v>
      </c>
      <c r="E72" s="49"/>
      <c r="F72" s="50"/>
      <c r="G72" s="57"/>
      <c r="H72" s="122"/>
      <c r="I72" s="96"/>
      <c r="J72" s="52"/>
      <c r="K72" s="53"/>
      <c r="L72" s="54"/>
      <c r="M72" s="55"/>
      <c r="N72" s="55"/>
      <c r="O72" s="55"/>
      <c r="P72" s="1"/>
    </row>
    <row r="73" spans="1:16" s="3" customFormat="1" ht="30" customHeight="1">
      <c r="A73" s="63" t="s">
        <v>69</v>
      </c>
      <c r="B73" s="58" t="s">
        <v>30</v>
      </c>
      <c r="C73" s="47" t="s">
        <v>70</v>
      </c>
      <c r="D73" s="48" t="s">
        <v>2</v>
      </c>
      <c r="E73" s="49" t="s">
        <v>29</v>
      </c>
      <c r="F73" s="50">
        <v>1725</v>
      </c>
      <c r="G73" s="51"/>
      <c r="H73" s="122">
        <f>ROUND(G73*F73,2)</f>
        <v>0</v>
      </c>
      <c r="I73" s="96"/>
      <c r="J73" s="52"/>
      <c r="K73" s="53"/>
      <c r="L73" s="54"/>
      <c r="M73" s="55"/>
      <c r="N73" s="55"/>
      <c r="O73" s="55"/>
      <c r="P73" s="1"/>
    </row>
    <row r="74" spans="1:16" s="3" customFormat="1" ht="30" customHeight="1">
      <c r="A74" s="63" t="s">
        <v>38</v>
      </c>
      <c r="B74" s="46" t="s">
        <v>72</v>
      </c>
      <c r="C74" s="47" t="s">
        <v>39</v>
      </c>
      <c r="D74" s="48" t="s">
        <v>281</v>
      </c>
      <c r="E74" s="49"/>
      <c r="F74" s="50"/>
      <c r="G74" s="57"/>
      <c r="H74" s="122"/>
      <c r="I74" s="96"/>
      <c r="J74" s="52"/>
      <c r="K74" s="53"/>
      <c r="L74" s="54"/>
      <c r="M74" s="55"/>
      <c r="N74" s="55"/>
      <c r="O74" s="55"/>
      <c r="P74" s="1"/>
    </row>
    <row r="75" spans="1:16" s="3" customFormat="1" ht="30" customHeight="1">
      <c r="A75" s="63" t="s">
        <v>40</v>
      </c>
      <c r="B75" s="58" t="s">
        <v>30</v>
      </c>
      <c r="C75" s="47" t="s">
        <v>41</v>
      </c>
      <c r="D75" s="48" t="s">
        <v>2</v>
      </c>
      <c r="E75" s="49" t="s">
        <v>36</v>
      </c>
      <c r="F75" s="50">
        <v>65</v>
      </c>
      <c r="G75" s="51"/>
      <c r="H75" s="122">
        <f>ROUND(G75*F75,2)</f>
        <v>0</v>
      </c>
      <c r="I75" s="96"/>
      <c r="J75" s="52"/>
      <c r="K75" s="53"/>
      <c r="L75" s="54"/>
      <c r="M75" s="55"/>
      <c r="N75" s="55"/>
      <c r="O75" s="55"/>
      <c r="P75" s="1"/>
    </row>
    <row r="76" spans="1:16" s="3" customFormat="1" ht="30" customHeight="1">
      <c r="A76" s="63" t="s">
        <v>42</v>
      </c>
      <c r="B76" s="46" t="s">
        <v>73</v>
      </c>
      <c r="C76" s="47" t="s">
        <v>43</v>
      </c>
      <c r="D76" s="48" t="s">
        <v>281</v>
      </c>
      <c r="E76" s="49"/>
      <c r="F76" s="50"/>
      <c r="G76" s="57"/>
      <c r="H76" s="122"/>
      <c r="I76" s="96"/>
      <c r="J76" s="52"/>
      <c r="K76" s="53"/>
      <c r="L76" s="54"/>
      <c r="M76" s="55"/>
      <c r="N76" s="55"/>
      <c r="O76" s="55"/>
      <c r="P76" s="1"/>
    </row>
    <row r="77" spans="1:16" s="3" customFormat="1" ht="30" customHeight="1">
      <c r="A77" s="63" t="s">
        <v>44</v>
      </c>
      <c r="B77" s="58" t="s">
        <v>30</v>
      </c>
      <c r="C77" s="47" t="s">
        <v>45</v>
      </c>
      <c r="D77" s="48" t="s">
        <v>2</v>
      </c>
      <c r="E77" s="49" t="s">
        <v>36</v>
      </c>
      <c r="F77" s="50">
        <v>310</v>
      </c>
      <c r="G77" s="51"/>
      <c r="H77" s="122">
        <f>ROUND(G77*F77,2)</f>
        <v>0</v>
      </c>
      <c r="I77" s="96"/>
      <c r="J77" s="52"/>
      <c r="K77" s="53"/>
      <c r="L77" s="54"/>
      <c r="M77" s="55"/>
      <c r="N77" s="55"/>
      <c r="O77" s="55"/>
      <c r="P77" s="1"/>
    </row>
    <row r="78" spans="1:16" s="2" customFormat="1" ht="32.25" customHeight="1">
      <c r="A78" s="63" t="s">
        <v>116</v>
      </c>
      <c r="B78" s="46" t="s">
        <v>74</v>
      </c>
      <c r="C78" s="47" t="s">
        <v>46</v>
      </c>
      <c r="D78" s="48" t="s">
        <v>118</v>
      </c>
      <c r="E78" s="49"/>
      <c r="F78" s="50"/>
      <c r="G78" s="57"/>
      <c r="H78" s="122"/>
      <c r="I78" s="96"/>
      <c r="J78" s="52"/>
      <c r="K78" s="53"/>
      <c r="L78" s="54"/>
      <c r="M78" s="55"/>
      <c r="N78" s="55"/>
      <c r="O78" s="55"/>
      <c r="P78" s="1"/>
    </row>
    <row r="79" spans="1:16" s="3" customFormat="1" ht="30" customHeight="1">
      <c r="A79" s="63" t="s">
        <v>119</v>
      </c>
      <c r="B79" s="58" t="s">
        <v>317</v>
      </c>
      <c r="C79" s="47" t="s">
        <v>120</v>
      </c>
      <c r="D79" s="48" t="s">
        <v>47</v>
      </c>
      <c r="E79" s="49"/>
      <c r="F79" s="50"/>
      <c r="G79" s="57"/>
      <c r="H79" s="122"/>
      <c r="I79" s="96"/>
      <c r="J79" s="52"/>
      <c r="K79" s="53"/>
      <c r="L79" s="54"/>
      <c r="M79" s="55"/>
      <c r="N79" s="55"/>
      <c r="O79" s="55"/>
      <c r="P79" s="1"/>
    </row>
    <row r="80" spans="1:16" s="3" customFormat="1" ht="30" customHeight="1">
      <c r="A80" s="63" t="s">
        <v>121</v>
      </c>
      <c r="B80" s="64" t="s">
        <v>122</v>
      </c>
      <c r="C80" s="47" t="s">
        <v>123</v>
      </c>
      <c r="D80" s="48"/>
      <c r="E80" s="49" t="s">
        <v>29</v>
      </c>
      <c r="F80" s="50">
        <v>20</v>
      </c>
      <c r="G80" s="51"/>
      <c r="H80" s="122">
        <f>ROUND(G80*F80,2)</f>
        <v>0</v>
      </c>
      <c r="I80" s="117"/>
      <c r="J80" s="52"/>
      <c r="K80" s="53"/>
      <c r="L80" s="54"/>
      <c r="M80" s="55"/>
      <c r="N80" s="55"/>
      <c r="O80" s="55"/>
      <c r="P80" s="1"/>
    </row>
    <row r="81" spans="1:16" s="2" customFormat="1" ht="30" customHeight="1">
      <c r="A81" s="63" t="s">
        <v>252</v>
      </c>
      <c r="B81" s="46" t="s">
        <v>75</v>
      </c>
      <c r="C81" s="47" t="s">
        <v>254</v>
      </c>
      <c r="D81" s="48" t="s">
        <v>128</v>
      </c>
      <c r="E81" s="49"/>
      <c r="F81" s="50"/>
      <c r="G81" s="57"/>
      <c r="H81" s="122"/>
      <c r="I81" s="96"/>
      <c r="J81" s="52"/>
      <c r="K81" s="53"/>
      <c r="L81" s="54"/>
      <c r="M81" s="55"/>
      <c r="N81" s="55"/>
      <c r="O81" s="55"/>
      <c r="P81" s="1"/>
    </row>
    <row r="82" spans="1:16" s="3" customFormat="1" ht="30" customHeight="1">
      <c r="A82" s="63" t="s">
        <v>255</v>
      </c>
      <c r="B82" s="58" t="s">
        <v>30</v>
      </c>
      <c r="C82" s="47" t="s">
        <v>314</v>
      </c>
      <c r="D82" s="48" t="s">
        <v>2</v>
      </c>
      <c r="E82" s="49" t="s">
        <v>48</v>
      </c>
      <c r="F82" s="50">
        <v>40</v>
      </c>
      <c r="G82" s="51"/>
      <c r="H82" s="122">
        <f>ROUND(G82*F82,2)</f>
        <v>0</v>
      </c>
      <c r="I82" s="96"/>
      <c r="J82" s="52"/>
      <c r="K82" s="53"/>
      <c r="L82" s="54"/>
      <c r="M82" s="55"/>
      <c r="N82" s="55"/>
      <c r="O82" s="55"/>
      <c r="P82" s="1"/>
    </row>
    <row r="83" spans="1:16" s="3" customFormat="1" ht="30" customHeight="1">
      <c r="A83" s="63" t="s">
        <v>256</v>
      </c>
      <c r="B83" s="46" t="s">
        <v>76</v>
      </c>
      <c r="C83" s="47" t="s">
        <v>258</v>
      </c>
      <c r="D83" s="48" t="s">
        <v>128</v>
      </c>
      <c r="E83" s="49"/>
      <c r="F83" s="50"/>
      <c r="G83" s="57"/>
      <c r="H83" s="122"/>
      <c r="I83" s="96"/>
      <c r="J83" s="52"/>
      <c r="K83" s="53"/>
      <c r="L83" s="54"/>
      <c r="M83" s="55"/>
      <c r="N83" s="55"/>
      <c r="O83" s="55"/>
      <c r="P83" s="1"/>
    </row>
    <row r="84" spans="1:16" s="3" customFormat="1" ht="30" customHeight="1">
      <c r="A84" s="63" t="s">
        <v>282</v>
      </c>
      <c r="B84" s="58" t="s">
        <v>30</v>
      </c>
      <c r="C84" s="47" t="s">
        <v>315</v>
      </c>
      <c r="D84" s="48" t="s">
        <v>129</v>
      </c>
      <c r="E84" s="49" t="s">
        <v>48</v>
      </c>
      <c r="F84" s="50">
        <v>34</v>
      </c>
      <c r="G84" s="51"/>
      <c r="H84" s="122">
        <f>ROUND(G84*F84,2)</f>
        <v>0</v>
      </c>
      <c r="I84" s="96"/>
      <c r="J84" s="52"/>
      <c r="K84" s="53"/>
      <c r="L84" s="54"/>
      <c r="M84" s="55"/>
      <c r="N84" s="55"/>
      <c r="O84" s="55"/>
      <c r="P84" s="1"/>
    </row>
    <row r="85" spans="1:16" s="3" customFormat="1" ht="30" customHeight="1">
      <c r="A85" s="63" t="s">
        <v>283</v>
      </c>
      <c r="B85" s="58" t="s">
        <v>37</v>
      </c>
      <c r="C85" s="47" t="s">
        <v>284</v>
      </c>
      <c r="D85" s="48" t="s">
        <v>285</v>
      </c>
      <c r="E85" s="49" t="s">
        <v>48</v>
      </c>
      <c r="F85" s="50">
        <v>6</v>
      </c>
      <c r="G85" s="51"/>
      <c r="H85" s="122">
        <f>ROUND(G85*F85,2)</f>
        <v>0</v>
      </c>
      <c r="I85" s="96"/>
      <c r="J85" s="52"/>
      <c r="K85" s="53"/>
      <c r="L85" s="54"/>
      <c r="M85" s="55"/>
      <c r="N85" s="55"/>
      <c r="O85" s="55"/>
      <c r="P85" s="1"/>
    </row>
    <row r="86" spans="1:16" s="3" customFormat="1" ht="43.5" customHeight="1">
      <c r="A86" s="63" t="s">
        <v>49</v>
      </c>
      <c r="B86" s="46" t="s">
        <v>163</v>
      </c>
      <c r="C86" s="47" t="s">
        <v>50</v>
      </c>
      <c r="D86" s="48" t="s">
        <v>214</v>
      </c>
      <c r="E86" s="49" t="s">
        <v>29</v>
      </c>
      <c r="F86" s="50">
        <v>6</v>
      </c>
      <c r="G86" s="51"/>
      <c r="H86" s="122">
        <f>ROUND(G86*F86,2)</f>
        <v>0</v>
      </c>
      <c r="I86" s="96"/>
      <c r="J86" s="52"/>
      <c r="K86" s="53"/>
      <c r="L86" s="54"/>
      <c r="M86" s="55"/>
      <c r="N86" s="55"/>
      <c r="O86" s="55"/>
      <c r="P86" s="1"/>
    </row>
    <row r="87" spans="1:10" ht="32.25" customHeight="1">
      <c r="A87" s="39"/>
      <c r="B87" s="59"/>
      <c r="C87" s="88" t="s">
        <v>21</v>
      </c>
      <c r="D87" s="42"/>
      <c r="E87" s="43"/>
      <c r="F87" s="43"/>
      <c r="G87" s="39"/>
      <c r="H87" s="44"/>
      <c r="J87" s="62"/>
    </row>
    <row r="88" spans="1:16" s="2" customFormat="1" ht="43.5" customHeight="1">
      <c r="A88" s="45" t="s">
        <v>79</v>
      </c>
      <c r="B88" s="46" t="s">
        <v>164</v>
      </c>
      <c r="C88" s="47" t="s">
        <v>81</v>
      </c>
      <c r="D88" s="48" t="s">
        <v>286</v>
      </c>
      <c r="E88" s="49"/>
      <c r="F88" s="65"/>
      <c r="G88" s="57"/>
      <c r="H88" s="123"/>
      <c r="I88" s="117"/>
      <c r="J88" s="52"/>
      <c r="K88" s="53"/>
      <c r="L88" s="54"/>
      <c r="M88" s="55"/>
      <c r="N88" s="55"/>
      <c r="O88" s="55"/>
      <c r="P88" s="1"/>
    </row>
    <row r="89" spans="1:16" s="2" customFormat="1" ht="54.75" customHeight="1">
      <c r="A89" s="45" t="s">
        <v>166</v>
      </c>
      <c r="B89" s="58" t="s">
        <v>30</v>
      </c>
      <c r="C89" s="47" t="s">
        <v>167</v>
      </c>
      <c r="D89" s="48"/>
      <c r="E89" s="49" t="s">
        <v>29</v>
      </c>
      <c r="F89" s="65">
        <v>1450</v>
      </c>
      <c r="G89" s="51"/>
      <c r="H89" s="122">
        <f>ROUND(G89*F89,2)</f>
        <v>0</v>
      </c>
      <c r="I89" s="116"/>
      <c r="J89" s="52"/>
      <c r="K89" s="53"/>
      <c r="L89" s="54"/>
      <c r="M89" s="55"/>
      <c r="N89" s="55"/>
      <c r="O89" s="55"/>
      <c r="P89" s="1"/>
    </row>
    <row r="90" spans="1:16" s="2" customFormat="1" ht="43.5" customHeight="1">
      <c r="A90" s="45" t="s">
        <v>51</v>
      </c>
      <c r="B90" s="46" t="s">
        <v>165</v>
      </c>
      <c r="C90" s="47" t="s">
        <v>52</v>
      </c>
      <c r="D90" s="48" t="s">
        <v>286</v>
      </c>
      <c r="E90" s="49"/>
      <c r="F90" s="65"/>
      <c r="G90" s="57"/>
      <c r="H90" s="123"/>
      <c r="I90" s="96"/>
      <c r="J90" s="52"/>
      <c r="K90" s="53"/>
      <c r="L90" s="54"/>
      <c r="M90" s="55"/>
      <c r="N90" s="55"/>
      <c r="O90" s="55"/>
      <c r="P90" s="1"/>
    </row>
    <row r="91" spans="1:16" s="3" customFormat="1" ht="43.5" customHeight="1">
      <c r="A91" s="45" t="s">
        <v>289</v>
      </c>
      <c r="B91" s="58" t="s">
        <v>30</v>
      </c>
      <c r="C91" s="47" t="s">
        <v>304</v>
      </c>
      <c r="D91" s="48" t="s">
        <v>290</v>
      </c>
      <c r="E91" s="49" t="s">
        <v>48</v>
      </c>
      <c r="F91" s="50">
        <v>6</v>
      </c>
      <c r="G91" s="51"/>
      <c r="H91" s="122">
        <f>ROUND(G91*F91,2)</f>
        <v>0</v>
      </c>
      <c r="I91" s="96"/>
      <c r="J91" s="52"/>
      <c r="K91" s="53"/>
      <c r="L91" s="54"/>
      <c r="M91" s="55"/>
      <c r="N91" s="55"/>
      <c r="O91" s="55"/>
      <c r="P91" s="1"/>
    </row>
    <row r="92" spans="1:16" s="3" customFormat="1" ht="43.5" customHeight="1">
      <c r="A92" s="45" t="s">
        <v>134</v>
      </c>
      <c r="B92" s="46" t="s">
        <v>168</v>
      </c>
      <c r="C92" s="47" t="s">
        <v>136</v>
      </c>
      <c r="D92" s="48" t="s">
        <v>291</v>
      </c>
      <c r="E92" s="124"/>
      <c r="F92" s="50"/>
      <c r="G92" s="57"/>
      <c r="H92" s="123"/>
      <c r="I92" s="96"/>
      <c r="J92" s="52"/>
      <c r="K92" s="53"/>
      <c r="L92" s="54"/>
      <c r="M92" s="55"/>
      <c r="N92" s="55"/>
      <c r="O92" s="55"/>
      <c r="P92" s="1"/>
    </row>
    <row r="93" spans="1:16" s="3" customFormat="1" ht="30" customHeight="1">
      <c r="A93" s="45" t="s">
        <v>138</v>
      </c>
      <c r="B93" s="58" t="s">
        <v>30</v>
      </c>
      <c r="C93" s="47" t="s">
        <v>77</v>
      </c>
      <c r="D93" s="48"/>
      <c r="E93" s="49"/>
      <c r="F93" s="50"/>
      <c r="G93" s="57"/>
      <c r="H93" s="123"/>
      <c r="I93" s="96"/>
      <c r="J93" s="52"/>
      <c r="K93" s="53"/>
      <c r="L93" s="54"/>
      <c r="M93" s="55"/>
      <c r="N93" s="55"/>
      <c r="O93" s="55"/>
      <c r="P93" s="1"/>
    </row>
    <row r="94" spans="1:16" s="3" customFormat="1" ht="30" customHeight="1">
      <c r="A94" s="45" t="s">
        <v>139</v>
      </c>
      <c r="B94" s="64" t="s">
        <v>122</v>
      </c>
      <c r="C94" s="47" t="s">
        <v>137</v>
      </c>
      <c r="D94" s="48"/>
      <c r="E94" s="49" t="s">
        <v>31</v>
      </c>
      <c r="F94" s="50">
        <v>11</v>
      </c>
      <c r="G94" s="51"/>
      <c r="H94" s="122">
        <f>ROUND(G94*F94,2)</f>
        <v>0</v>
      </c>
      <c r="I94" s="96"/>
      <c r="J94" s="52"/>
      <c r="K94" s="53"/>
      <c r="L94" s="54"/>
      <c r="M94" s="55"/>
      <c r="N94" s="55"/>
      <c r="O94" s="55"/>
      <c r="P94" s="1"/>
    </row>
    <row r="95" spans="1:16" s="73" customFormat="1" ht="32.25" customHeight="1">
      <c r="A95" s="66"/>
      <c r="B95" s="46" t="s">
        <v>169</v>
      </c>
      <c r="C95" s="68" t="s">
        <v>292</v>
      </c>
      <c r="D95" s="69" t="s">
        <v>175</v>
      </c>
      <c r="E95" s="70" t="s">
        <v>29</v>
      </c>
      <c r="F95" s="71">
        <v>180</v>
      </c>
      <c r="G95" s="72"/>
      <c r="H95" s="125">
        <f>ROUND(G95*F95,2)</f>
        <v>0</v>
      </c>
      <c r="I95" s="118"/>
      <c r="J95" s="52"/>
      <c r="K95" s="53"/>
      <c r="L95" s="54"/>
      <c r="M95" s="55"/>
      <c r="N95" s="55"/>
      <c r="O95" s="55"/>
      <c r="P95" s="55"/>
    </row>
    <row r="96" spans="1:10" ht="32.25" customHeight="1">
      <c r="A96" s="39"/>
      <c r="B96" s="59"/>
      <c r="C96" s="60" t="s">
        <v>22</v>
      </c>
      <c r="D96" s="42"/>
      <c r="E96" s="61"/>
      <c r="F96" s="43"/>
      <c r="G96" s="39"/>
      <c r="H96" s="44"/>
      <c r="J96" s="62"/>
    </row>
    <row r="97" spans="1:16" s="3" customFormat="1" ht="30" customHeight="1">
      <c r="A97" s="45" t="s">
        <v>155</v>
      </c>
      <c r="B97" s="46" t="s">
        <v>170</v>
      </c>
      <c r="C97" s="47" t="s">
        <v>157</v>
      </c>
      <c r="D97" s="48" t="s">
        <v>158</v>
      </c>
      <c r="E97" s="49" t="s">
        <v>48</v>
      </c>
      <c r="F97" s="65">
        <v>24</v>
      </c>
      <c r="G97" s="51"/>
      <c r="H97" s="122">
        <f>ROUND(G97*F97,2)</f>
        <v>0</v>
      </c>
      <c r="I97" s="96"/>
      <c r="J97" s="52"/>
      <c r="K97" s="53"/>
      <c r="L97" s="54"/>
      <c r="M97" s="55"/>
      <c r="N97" s="55"/>
      <c r="O97" s="55"/>
      <c r="P97" s="1"/>
    </row>
    <row r="98" spans="1:10" ht="32.25" customHeight="1">
      <c r="A98" s="39"/>
      <c r="B98" s="76"/>
      <c r="C98" s="60" t="s">
        <v>23</v>
      </c>
      <c r="D98" s="42"/>
      <c r="E98" s="61"/>
      <c r="F98" s="43"/>
      <c r="G98" s="39"/>
      <c r="H98" s="44"/>
      <c r="J98" s="62"/>
    </row>
    <row r="99" spans="1:16" s="3" customFormat="1" ht="43.5" customHeight="1">
      <c r="A99" s="45" t="s">
        <v>53</v>
      </c>
      <c r="B99" s="46" t="s">
        <v>171</v>
      </c>
      <c r="C99" s="47" t="s">
        <v>88</v>
      </c>
      <c r="D99" s="48" t="s">
        <v>159</v>
      </c>
      <c r="E99" s="49" t="s">
        <v>36</v>
      </c>
      <c r="F99" s="65">
        <v>1</v>
      </c>
      <c r="G99" s="51"/>
      <c r="H99" s="122">
        <f>ROUND(G99*F99,2)</f>
        <v>0</v>
      </c>
      <c r="I99" s="96"/>
      <c r="J99" s="52"/>
      <c r="K99" s="53"/>
      <c r="L99" s="54"/>
      <c r="M99" s="55"/>
      <c r="N99" s="55"/>
      <c r="O99" s="55"/>
      <c r="P99" s="1"/>
    </row>
    <row r="100" spans="1:16" s="3" customFormat="1" ht="43.5" customHeight="1">
      <c r="A100" s="45"/>
      <c r="B100" s="46" t="s">
        <v>172</v>
      </c>
      <c r="C100" s="47" t="s">
        <v>321</v>
      </c>
      <c r="D100" s="48" t="s">
        <v>327</v>
      </c>
      <c r="E100" s="49" t="s">
        <v>48</v>
      </c>
      <c r="F100" s="65">
        <v>20</v>
      </c>
      <c r="G100" s="51"/>
      <c r="H100" s="122">
        <f>ROUND(G100*F100,2)</f>
        <v>0</v>
      </c>
      <c r="I100" s="96"/>
      <c r="J100" s="52"/>
      <c r="K100" s="53"/>
      <c r="L100" s="54"/>
      <c r="M100" s="55"/>
      <c r="N100" s="55"/>
      <c r="O100" s="55"/>
      <c r="P100" s="1"/>
    </row>
    <row r="101" spans="1:10" ht="32.25" customHeight="1">
      <c r="A101" s="39"/>
      <c r="B101" s="40"/>
      <c r="C101" s="60" t="s">
        <v>24</v>
      </c>
      <c r="D101" s="42"/>
      <c r="E101" s="77"/>
      <c r="F101" s="42"/>
      <c r="G101" s="39"/>
      <c r="H101" s="44"/>
      <c r="J101" s="62"/>
    </row>
    <row r="102" spans="1:16" s="2" customFormat="1" ht="30" customHeight="1">
      <c r="A102" s="63" t="s">
        <v>57</v>
      </c>
      <c r="B102" s="46" t="s">
        <v>173</v>
      </c>
      <c r="C102" s="47" t="s">
        <v>58</v>
      </c>
      <c r="D102" s="48" t="s">
        <v>161</v>
      </c>
      <c r="E102" s="49"/>
      <c r="F102" s="50"/>
      <c r="G102" s="39"/>
      <c r="H102" s="44"/>
      <c r="I102" s="96"/>
      <c r="J102" s="52"/>
      <c r="K102" s="53"/>
      <c r="L102" s="54"/>
      <c r="M102" s="55"/>
      <c r="N102" s="55"/>
      <c r="O102" s="55"/>
      <c r="P102" s="1"/>
    </row>
    <row r="103" spans="1:16" s="3" customFormat="1" ht="30" customHeight="1">
      <c r="A103" s="63" t="s">
        <v>59</v>
      </c>
      <c r="B103" s="58" t="s">
        <v>30</v>
      </c>
      <c r="C103" s="47" t="s">
        <v>162</v>
      </c>
      <c r="D103" s="48"/>
      <c r="E103" s="49" t="s">
        <v>29</v>
      </c>
      <c r="F103" s="50">
        <v>35</v>
      </c>
      <c r="G103" s="51"/>
      <c r="H103" s="122">
        <f>ROUND(G103*F103,2)</f>
        <v>0</v>
      </c>
      <c r="I103" s="96"/>
      <c r="J103" s="52"/>
      <c r="K103" s="53"/>
      <c r="L103" s="54"/>
      <c r="M103" s="55"/>
      <c r="N103" s="55"/>
      <c r="O103" s="55"/>
      <c r="P103" s="1"/>
    </row>
    <row r="104" spans="1:16" s="3" customFormat="1" ht="30" customHeight="1">
      <c r="A104" s="63" t="s">
        <v>295</v>
      </c>
      <c r="B104" s="46" t="s">
        <v>174</v>
      </c>
      <c r="C104" s="47" t="s">
        <v>296</v>
      </c>
      <c r="D104" s="48" t="s">
        <v>297</v>
      </c>
      <c r="E104" s="49" t="s">
        <v>29</v>
      </c>
      <c r="F104" s="50">
        <v>310</v>
      </c>
      <c r="G104" s="51"/>
      <c r="H104" s="122">
        <f>ROUND(G104*F104,2)</f>
        <v>0</v>
      </c>
      <c r="I104" s="96"/>
      <c r="J104" s="52"/>
      <c r="K104" s="53"/>
      <c r="L104" s="54"/>
      <c r="M104" s="55"/>
      <c r="N104" s="55"/>
      <c r="O104" s="55"/>
      <c r="P104" s="1"/>
    </row>
    <row r="105" spans="1:10" s="38" customFormat="1" ht="32.25" customHeight="1" thickBot="1">
      <c r="A105" s="89"/>
      <c r="B105" s="79" t="str">
        <f>B60</f>
        <v>B</v>
      </c>
      <c r="C105" s="80" t="str">
        <f>C60</f>
        <v>MCADAM / MATHESON EAST ALLEY - MAIN TO COCHRANE</v>
      </c>
      <c r="D105" s="81"/>
      <c r="E105" s="81"/>
      <c r="F105" s="82"/>
      <c r="G105" s="89" t="s">
        <v>17</v>
      </c>
      <c r="H105" s="89">
        <f>SUM(H60:H104)</f>
        <v>0</v>
      </c>
      <c r="I105" s="87"/>
      <c r="J105" s="87"/>
    </row>
    <row r="106" spans="1:10" s="38" customFormat="1" ht="32.25" customHeight="1" thickTop="1">
      <c r="A106" s="31"/>
      <c r="B106" s="32" t="s">
        <v>14</v>
      </c>
      <c r="C106" s="83" t="s">
        <v>299</v>
      </c>
      <c r="D106" s="84"/>
      <c r="E106" s="84"/>
      <c r="F106" s="85"/>
      <c r="G106" s="31"/>
      <c r="H106" s="86"/>
      <c r="I106" s="87"/>
      <c r="J106" s="87"/>
    </row>
    <row r="107" spans="1:10" ht="32.25" customHeight="1">
      <c r="A107" s="39"/>
      <c r="B107" s="40"/>
      <c r="C107" s="41" t="s">
        <v>19</v>
      </c>
      <c r="D107" s="42"/>
      <c r="E107" s="43" t="s">
        <v>2</v>
      </c>
      <c r="F107" s="43" t="s">
        <v>2</v>
      </c>
      <c r="G107" s="39" t="s">
        <v>2</v>
      </c>
      <c r="H107" s="44"/>
      <c r="J107" s="62"/>
    </row>
    <row r="108" spans="1:16" s="2" customFormat="1" ht="32.25" customHeight="1">
      <c r="A108" s="45" t="s">
        <v>96</v>
      </c>
      <c r="B108" s="46" t="s">
        <v>78</v>
      </c>
      <c r="C108" s="47" t="s">
        <v>97</v>
      </c>
      <c r="D108" s="48" t="s">
        <v>273</v>
      </c>
      <c r="E108" s="49" t="s">
        <v>27</v>
      </c>
      <c r="F108" s="50">
        <v>340</v>
      </c>
      <c r="G108" s="51"/>
      <c r="H108" s="122">
        <f>ROUND(G108*F108,2)</f>
        <v>0</v>
      </c>
      <c r="I108" s="96"/>
      <c r="J108" s="52"/>
      <c r="K108" s="53"/>
      <c r="L108" s="54"/>
      <c r="M108" s="55"/>
      <c r="N108" s="55"/>
      <c r="O108" s="55"/>
      <c r="P108" s="1"/>
    </row>
    <row r="109" spans="1:16" s="3" customFormat="1" ht="32.25" customHeight="1">
      <c r="A109" s="56" t="s">
        <v>98</v>
      </c>
      <c r="B109" s="46" t="s">
        <v>80</v>
      </c>
      <c r="C109" s="47" t="s">
        <v>99</v>
      </c>
      <c r="D109" s="48" t="s">
        <v>273</v>
      </c>
      <c r="E109" s="49" t="s">
        <v>29</v>
      </c>
      <c r="F109" s="50">
        <v>790</v>
      </c>
      <c r="G109" s="51"/>
      <c r="H109" s="122">
        <f>ROUND(G109*F109,2)</f>
        <v>0</v>
      </c>
      <c r="I109" s="96"/>
      <c r="J109" s="52"/>
      <c r="K109" s="53"/>
      <c r="L109" s="54"/>
      <c r="M109" s="55"/>
      <c r="N109" s="55"/>
      <c r="O109" s="55"/>
      <c r="P109" s="1"/>
    </row>
    <row r="110" spans="1:16" s="2" customFormat="1" ht="32.25" customHeight="1">
      <c r="A110" s="56" t="s">
        <v>100</v>
      </c>
      <c r="B110" s="46" t="s">
        <v>82</v>
      </c>
      <c r="C110" s="47" t="s">
        <v>102</v>
      </c>
      <c r="D110" s="48" t="s">
        <v>273</v>
      </c>
      <c r="E110" s="49"/>
      <c r="F110" s="50"/>
      <c r="G110" s="57"/>
      <c r="H110" s="122"/>
      <c r="I110" s="96"/>
      <c r="J110" s="52"/>
      <c r="K110" s="53"/>
      <c r="L110" s="54"/>
      <c r="M110" s="55"/>
      <c r="N110" s="55"/>
      <c r="O110" s="55"/>
      <c r="P110" s="1"/>
    </row>
    <row r="111" spans="1:16" s="2" customFormat="1" ht="32.25" customHeight="1">
      <c r="A111" s="56" t="s">
        <v>176</v>
      </c>
      <c r="B111" s="58" t="s">
        <v>30</v>
      </c>
      <c r="C111" s="47" t="s">
        <v>177</v>
      </c>
      <c r="D111" s="48" t="s">
        <v>2</v>
      </c>
      <c r="E111" s="49" t="s">
        <v>31</v>
      </c>
      <c r="F111" s="50">
        <v>580</v>
      </c>
      <c r="G111" s="51"/>
      <c r="H111" s="122">
        <f>ROUND(G111*F111,2)</f>
        <v>0</v>
      </c>
      <c r="I111" s="96"/>
      <c r="J111" s="52"/>
      <c r="K111" s="53"/>
      <c r="L111" s="54"/>
      <c r="M111" s="55"/>
      <c r="N111" s="55"/>
      <c r="O111" s="55"/>
      <c r="P111" s="1"/>
    </row>
    <row r="112" spans="1:16" s="2" customFormat="1" ht="43.5" customHeight="1">
      <c r="A112" s="56" t="s">
        <v>32</v>
      </c>
      <c r="B112" s="46" t="s">
        <v>83</v>
      </c>
      <c r="C112" s="47" t="s">
        <v>33</v>
      </c>
      <c r="D112" s="48" t="s">
        <v>273</v>
      </c>
      <c r="E112" s="49" t="s">
        <v>27</v>
      </c>
      <c r="F112" s="50">
        <v>60</v>
      </c>
      <c r="G112" s="51"/>
      <c r="H112" s="122">
        <f>ROUND(G112*F112,2)</f>
        <v>0</v>
      </c>
      <c r="I112" s="96"/>
      <c r="J112" s="52"/>
      <c r="K112" s="53"/>
      <c r="L112" s="54"/>
      <c r="M112" s="55"/>
      <c r="N112" s="55"/>
      <c r="O112" s="55"/>
      <c r="P112" s="1"/>
    </row>
    <row r="113" spans="1:16" s="3" customFormat="1" ht="32.25" customHeight="1">
      <c r="A113" s="56" t="s">
        <v>105</v>
      </c>
      <c r="B113" s="46" t="s">
        <v>178</v>
      </c>
      <c r="C113" s="47" t="s">
        <v>107</v>
      </c>
      <c r="D113" s="48" t="s">
        <v>108</v>
      </c>
      <c r="E113" s="49" t="s">
        <v>29</v>
      </c>
      <c r="F113" s="50">
        <v>790</v>
      </c>
      <c r="G113" s="51"/>
      <c r="H113" s="122">
        <f>ROUND(G113*F113,2)</f>
        <v>0</v>
      </c>
      <c r="I113" s="96"/>
      <c r="J113" s="52"/>
      <c r="K113" s="53"/>
      <c r="L113" s="54"/>
      <c r="M113" s="55"/>
      <c r="N113" s="55"/>
      <c r="O113" s="55"/>
      <c r="P113" s="1"/>
    </row>
    <row r="114" spans="1:16" s="3" customFormat="1" ht="32.25" customHeight="1">
      <c r="A114" s="56" t="s">
        <v>109</v>
      </c>
      <c r="B114" s="46" t="s">
        <v>179</v>
      </c>
      <c r="C114" s="47" t="s">
        <v>111</v>
      </c>
      <c r="D114" s="48" t="s">
        <v>112</v>
      </c>
      <c r="E114" s="49" t="s">
        <v>29</v>
      </c>
      <c r="F114" s="50">
        <v>50</v>
      </c>
      <c r="G114" s="51"/>
      <c r="H114" s="122">
        <f>ROUND(G114*F114,2)</f>
        <v>0</v>
      </c>
      <c r="I114" s="96"/>
      <c r="J114" s="52"/>
      <c r="K114" s="53"/>
      <c r="L114" s="54"/>
      <c r="M114" s="55"/>
      <c r="N114" s="55"/>
      <c r="O114" s="55"/>
      <c r="P114" s="1"/>
    </row>
    <row r="115" spans="1:16" s="3" customFormat="1" ht="30" customHeight="1">
      <c r="A115" s="45" t="s">
        <v>276</v>
      </c>
      <c r="B115" s="46" t="s">
        <v>180</v>
      </c>
      <c r="C115" s="47" t="s">
        <v>277</v>
      </c>
      <c r="D115" s="48" t="s">
        <v>278</v>
      </c>
      <c r="E115" s="49"/>
      <c r="F115" s="50"/>
      <c r="G115" s="57"/>
      <c r="H115" s="122"/>
      <c r="I115" s="96"/>
      <c r="J115" s="52"/>
      <c r="K115" s="53"/>
      <c r="L115" s="54"/>
      <c r="M115" s="55"/>
      <c r="N115" s="55"/>
      <c r="O115" s="55"/>
      <c r="P115" s="1"/>
    </row>
    <row r="116" spans="1:16" s="2" customFormat="1" ht="30" customHeight="1">
      <c r="A116" s="45" t="s">
        <v>279</v>
      </c>
      <c r="B116" s="58" t="s">
        <v>30</v>
      </c>
      <c r="C116" s="47" t="s">
        <v>280</v>
      </c>
      <c r="D116" s="48" t="s">
        <v>2</v>
      </c>
      <c r="E116" s="49" t="s">
        <v>31</v>
      </c>
      <c r="F116" s="50">
        <v>20</v>
      </c>
      <c r="G116" s="51"/>
      <c r="H116" s="122">
        <f>ROUND(G116*F116,2)</f>
        <v>0</v>
      </c>
      <c r="I116" s="96"/>
      <c r="J116" s="52"/>
      <c r="K116" s="53"/>
      <c r="L116" s="54"/>
      <c r="M116" s="55"/>
      <c r="N116" s="55"/>
      <c r="O116" s="55"/>
      <c r="P116" s="1"/>
    </row>
    <row r="117" spans="1:10" ht="32.25" customHeight="1">
      <c r="A117" s="39"/>
      <c r="B117" s="59"/>
      <c r="C117" s="60" t="s">
        <v>20</v>
      </c>
      <c r="D117" s="42"/>
      <c r="E117" s="61"/>
      <c r="F117" s="43"/>
      <c r="G117" s="39"/>
      <c r="H117" s="44"/>
      <c r="J117" s="62"/>
    </row>
    <row r="118" spans="1:16" s="2" customFormat="1" ht="30" customHeight="1">
      <c r="A118" s="63" t="s">
        <v>66</v>
      </c>
      <c r="B118" s="46" t="s">
        <v>181</v>
      </c>
      <c r="C118" s="47" t="s">
        <v>68</v>
      </c>
      <c r="D118" s="48" t="s">
        <v>273</v>
      </c>
      <c r="E118" s="49"/>
      <c r="F118" s="50"/>
      <c r="G118" s="57"/>
      <c r="H118" s="122"/>
      <c r="I118" s="96"/>
      <c r="J118" s="52"/>
      <c r="K118" s="53"/>
      <c r="L118" s="54"/>
      <c r="M118" s="55"/>
      <c r="N118" s="55"/>
      <c r="O118" s="55"/>
      <c r="P118" s="1"/>
    </row>
    <row r="119" spans="1:16" s="3" customFormat="1" ht="30" customHeight="1">
      <c r="A119" s="63" t="s">
        <v>69</v>
      </c>
      <c r="B119" s="58" t="s">
        <v>30</v>
      </c>
      <c r="C119" s="47" t="s">
        <v>70</v>
      </c>
      <c r="D119" s="48" t="s">
        <v>2</v>
      </c>
      <c r="E119" s="49" t="s">
        <v>29</v>
      </c>
      <c r="F119" s="50">
        <v>850</v>
      </c>
      <c r="G119" s="51"/>
      <c r="H119" s="122">
        <f>ROUND(G119*F119,2)</f>
        <v>0</v>
      </c>
      <c r="I119" s="96"/>
      <c r="J119" s="52"/>
      <c r="K119" s="53"/>
      <c r="L119" s="54"/>
      <c r="M119" s="55"/>
      <c r="N119" s="55"/>
      <c r="O119" s="55"/>
      <c r="P119" s="1"/>
    </row>
    <row r="120" spans="1:16" s="3" customFormat="1" ht="30" customHeight="1">
      <c r="A120" s="63" t="s">
        <v>38</v>
      </c>
      <c r="B120" s="46" t="s">
        <v>182</v>
      </c>
      <c r="C120" s="47" t="s">
        <v>39</v>
      </c>
      <c r="D120" s="48" t="s">
        <v>281</v>
      </c>
      <c r="E120" s="49"/>
      <c r="F120" s="50"/>
      <c r="G120" s="57"/>
      <c r="H120" s="122"/>
      <c r="I120" s="96"/>
      <c r="J120" s="52"/>
      <c r="K120" s="53"/>
      <c r="L120" s="54"/>
      <c r="M120" s="55"/>
      <c r="N120" s="55"/>
      <c r="O120" s="55"/>
      <c r="P120" s="1"/>
    </row>
    <row r="121" spans="1:16" s="3" customFormat="1" ht="30" customHeight="1">
      <c r="A121" s="63" t="s">
        <v>40</v>
      </c>
      <c r="B121" s="58" t="s">
        <v>30</v>
      </c>
      <c r="C121" s="47" t="s">
        <v>41</v>
      </c>
      <c r="D121" s="48" t="s">
        <v>2</v>
      </c>
      <c r="E121" s="49" t="s">
        <v>36</v>
      </c>
      <c r="F121" s="50">
        <v>35</v>
      </c>
      <c r="G121" s="51"/>
      <c r="H121" s="122">
        <f>ROUND(G121*F121,2)</f>
        <v>0</v>
      </c>
      <c r="I121" s="96"/>
      <c r="J121" s="52"/>
      <c r="K121" s="53"/>
      <c r="L121" s="54"/>
      <c r="M121" s="55"/>
      <c r="N121" s="55"/>
      <c r="O121" s="55"/>
      <c r="P121" s="1"/>
    </row>
    <row r="122" spans="1:16" s="3" customFormat="1" ht="30" customHeight="1">
      <c r="A122" s="63" t="s">
        <v>42</v>
      </c>
      <c r="B122" s="46" t="s">
        <v>183</v>
      </c>
      <c r="C122" s="47" t="s">
        <v>43</v>
      </c>
      <c r="D122" s="48" t="s">
        <v>281</v>
      </c>
      <c r="E122" s="49"/>
      <c r="F122" s="50"/>
      <c r="G122" s="57"/>
      <c r="H122" s="122"/>
      <c r="I122" s="96"/>
      <c r="J122" s="52"/>
      <c r="K122" s="53"/>
      <c r="L122" s="54"/>
      <c r="M122" s="55"/>
      <c r="N122" s="55"/>
      <c r="O122" s="55"/>
      <c r="P122" s="1"/>
    </row>
    <row r="123" spans="1:16" s="3" customFormat="1" ht="30" customHeight="1">
      <c r="A123" s="63" t="s">
        <v>44</v>
      </c>
      <c r="B123" s="58" t="s">
        <v>30</v>
      </c>
      <c r="C123" s="47" t="s">
        <v>45</v>
      </c>
      <c r="D123" s="48" t="s">
        <v>2</v>
      </c>
      <c r="E123" s="49" t="s">
        <v>36</v>
      </c>
      <c r="F123" s="50">
        <v>150</v>
      </c>
      <c r="G123" s="51"/>
      <c r="H123" s="122">
        <f>ROUND(G123*F123,2)</f>
        <v>0</v>
      </c>
      <c r="I123" s="96"/>
      <c r="J123" s="52"/>
      <c r="K123" s="53"/>
      <c r="L123" s="54"/>
      <c r="M123" s="55"/>
      <c r="N123" s="55"/>
      <c r="O123" s="55"/>
      <c r="P123" s="1"/>
    </row>
    <row r="124" spans="1:16" s="2" customFormat="1" ht="30" customHeight="1">
      <c r="A124" s="63" t="s">
        <v>252</v>
      </c>
      <c r="B124" s="46" t="s">
        <v>184</v>
      </c>
      <c r="C124" s="47" t="s">
        <v>254</v>
      </c>
      <c r="D124" s="48" t="s">
        <v>128</v>
      </c>
      <c r="E124" s="49"/>
      <c r="F124" s="50"/>
      <c r="G124" s="57"/>
      <c r="H124" s="122"/>
      <c r="I124" s="96"/>
      <c r="J124" s="52"/>
      <c r="K124" s="53"/>
      <c r="L124" s="54"/>
      <c r="M124" s="55"/>
      <c r="N124" s="55"/>
      <c r="O124" s="55"/>
      <c r="P124" s="1"/>
    </row>
    <row r="125" spans="1:16" s="3" customFormat="1" ht="30" customHeight="1">
      <c r="A125" s="63" t="s">
        <v>255</v>
      </c>
      <c r="B125" s="58" t="s">
        <v>30</v>
      </c>
      <c r="C125" s="47" t="s">
        <v>314</v>
      </c>
      <c r="D125" s="48" t="s">
        <v>2</v>
      </c>
      <c r="E125" s="49" t="s">
        <v>48</v>
      </c>
      <c r="F125" s="50">
        <v>28</v>
      </c>
      <c r="G125" s="51"/>
      <c r="H125" s="122">
        <f>ROUND(G125*F125,2)</f>
        <v>0</v>
      </c>
      <c r="I125" s="96"/>
      <c r="J125" s="52"/>
      <c r="K125" s="53"/>
      <c r="L125" s="54"/>
      <c r="M125" s="55"/>
      <c r="N125" s="55"/>
      <c r="O125" s="55"/>
      <c r="P125" s="1"/>
    </row>
    <row r="126" spans="1:16" s="3" customFormat="1" ht="30" customHeight="1">
      <c r="A126" s="63" t="s">
        <v>256</v>
      </c>
      <c r="B126" s="46" t="s">
        <v>185</v>
      </c>
      <c r="C126" s="47" t="s">
        <v>258</v>
      </c>
      <c r="D126" s="48" t="s">
        <v>128</v>
      </c>
      <c r="E126" s="49"/>
      <c r="F126" s="50"/>
      <c r="G126" s="57"/>
      <c r="H126" s="122"/>
      <c r="I126" s="96"/>
      <c r="J126" s="52"/>
      <c r="K126" s="53"/>
      <c r="L126" s="54"/>
      <c r="M126" s="55"/>
      <c r="N126" s="55"/>
      <c r="O126" s="55"/>
      <c r="P126" s="1"/>
    </row>
    <row r="127" spans="1:16" s="3" customFormat="1" ht="30" customHeight="1">
      <c r="A127" s="63" t="s">
        <v>282</v>
      </c>
      <c r="B127" s="58" t="s">
        <v>30</v>
      </c>
      <c r="C127" s="47" t="s">
        <v>315</v>
      </c>
      <c r="D127" s="48" t="s">
        <v>129</v>
      </c>
      <c r="E127" s="49" t="s">
        <v>48</v>
      </c>
      <c r="F127" s="50">
        <v>30</v>
      </c>
      <c r="G127" s="51"/>
      <c r="H127" s="122">
        <f>ROUND(G127*F127,2)</f>
        <v>0</v>
      </c>
      <c r="I127" s="96"/>
      <c r="J127" s="52"/>
      <c r="K127" s="53"/>
      <c r="L127" s="54"/>
      <c r="M127" s="55"/>
      <c r="N127" s="55"/>
      <c r="O127" s="55"/>
      <c r="P127" s="1"/>
    </row>
    <row r="128" spans="1:10" ht="32.25" customHeight="1">
      <c r="A128" s="39"/>
      <c r="B128" s="59"/>
      <c r="C128" s="60" t="s">
        <v>21</v>
      </c>
      <c r="D128" s="42"/>
      <c r="E128" s="43"/>
      <c r="F128" s="43"/>
      <c r="G128" s="39"/>
      <c r="H128" s="44"/>
      <c r="J128" s="62"/>
    </row>
    <row r="129" spans="1:16" s="2" customFormat="1" ht="32.25" customHeight="1">
      <c r="A129" s="45" t="s">
        <v>79</v>
      </c>
      <c r="B129" s="46" t="s">
        <v>186</v>
      </c>
      <c r="C129" s="47" t="s">
        <v>81</v>
      </c>
      <c r="D129" s="48" t="s">
        <v>286</v>
      </c>
      <c r="E129" s="49"/>
      <c r="F129" s="65"/>
      <c r="G129" s="57"/>
      <c r="H129" s="123"/>
      <c r="I129" s="117"/>
      <c r="J129" s="52"/>
      <c r="K129" s="53"/>
      <c r="L129" s="54"/>
      <c r="M129" s="55"/>
      <c r="N129" s="55"/>
      <c r="O129" s="55"/>
      <c r="P129" s="1"/>
    </row>
    <row r="130" spans="1:16" s="2" customFormat="1" ht="43.5" customHeight="1">
      <c r="A130" s="45" t="s">
        <v>166</v>
      </c>
      <c r="B130" s="58" t="s">
        <v>30</v>
      </c>
      <c r="C130" s="47" t="s">
        <v>167</v>
      </c>
      <c r="D130" s="48"/>
      <c r="E130" s="49" t="s">
        <v>29</v>
      </c>
      <c r="F130" s="65">
        <v>715</v>
      </c>
      <c r="G130" s="51"/>
      <c r="H130" s="122">
        <f>ROUND(G130*F130,2)</f>
        <v>0</v>
      </c>
      <c r="I130" s="116"/>
      <c r="J130" s="52"/>
      <c r="K130" s="53"/>
      <c r="L130" s="54"/>
      <c r="M130" s="55"/>
      <c r="N130" s="55"/>
      <c r="O130" s="55"/>
      <c r="P130" s="1"/>
    </row>
    <row r="131" spans="1:16" s="2" customFormat="1" ht="43.5" customHeight="1">
      <c r="A131" s="45" t="s">
        <v>51</v>
      </c>
      <c r="B131" s="46" t="s">
        <v>187</v>
      </c>
      <c r="C131" s="47" t="s">
        <v>52</v>
      </c>
      <c r="D131" s="48" t="s">
        <v>286</v>
      </c>
      <c r="E131" s="49"/>
      <c r="F131" s="65"/>
      <c r="G131" s="57"/>
      <c r="H131" s="123"/>
      <c r="I131" s="96"/>
      <c r="J131" s="52"/>
      <c r="K131" s="53"/>
      <c r="L131" s="54"/>
      <c r="M131" s="55"/>
      <c r="N131" s="55"/>
      <c r="O131" s="55"/>
      <c r="P131" s="1"/>
    </row>
    <row r="132" spans="1:16" s="3" customFormat="1" ht="43.5" customHeight="1">
      <c r="A132" s="45" t="s">
        <v>289</v>
      </c>
      <c r="B132" s="58" t="s">
        <v>30</v>
      </c>
      <c r="C132" s="47" t="s">
        <v>304</v>
      </c>
      <c r="D132" s="48" t="s">
        <v>290</v>
      </c>
      <c r="E132" s="49" t="s">
        <v>48</v>
      </c>
      <c r="F132" s="50">
        <v>10</v>
      </c>
      <c r="G132" s="51"/>
      <c r="H132" s="122">
        <f>ROUND(G132*F132,2)</f>
        <v>0</v>
      </c>
      <c r="I132" s="96"/>
      <c r="J132" s="52"/>
      <c r="K132" s="53"/>
      <c r="L132" s="54"/>
      <c r="M132" s="55"/>
      <c r="N132" s="55"/>
      <c r="O132" s="55"/>
      <c r="P132" s="1"/>
    </row>
    <row r="133" spans="1:16" s="3" customFormat="1" ht="43.5" customHeight="1">
      <c r="A133" s="45" t="s">
        <v>134</v>
      </c>
      <c r="B133" s="46" t="s">
        <v>188</v>
      </c>
      <c r="C133" s="47" t="s">
        <v>136</v>
      </c>
      <c r="D133" s="48" t="s">
        <v>291</v>
      </c>
      <c r="E133" s="124"/>
      <c r="F133" s="50"/>
      <c r="G133" s="57"/>
      <c r="H133" s="123"/>
      <c r="I133" s="96"/>
      <c r="J133" s="52"/>
      <c r="K133" s="53"/>
      <c r="L133" s="54"/>
      <c r="M133" s="55"/>
      <c r="N133" s="55"/>
      <c r="O133" s="55"/>
      <c r="P133" s="1"/>
    </row>
    <row r="134" spans="1:16" s="3" customFormat="1" ht="30" customHeight="1">
      <c r="A134" s="45" t="s">
        <v>138</v>
      </c>
      <c r="B134" s="58" t="s">
        <v>30</v>
      </c>
      <c r="C134" s="47" t="s">
        <v>77</v>
      </c>
      <c r="D134" s="48"/>
      <c r="E134" s="49"/>
      <c r="F134" s="50"/>
      <c r="G134" s="57"/>
      <c r="H134" s="123"/>
      <c r="I134" s="96"/>
      <c r="J134" s="52"/>
      <c r="K134" s="53"/>
      <c r="L134" s="54"/>
      <c r="M134" s="55"/>
      <c r="N134" s="55"/>
      <c r="O134" s="55"/>
      <c r="P134" s="1"/>
    </row>
    <row r="135" spans="1:16" s="3" customFormat="1" ht="30" customHeight="1">
      <c r="A135" s="45" t="s">
        <v>139</v>
      </c>
      <c r="B135" s="64" t="s">
        <v>122</v>
      </c>
      <c r="C135" s="47" t="s">
        <v>137</v>
      </c>
      <c r="D135" s="48"/>
      <c r="E135" s="49" t="s">
        <v>31</v>
      </c>
      <c r="F135" s="50">
        <v>12</v>
      </c>
      <c r="G135" s="51"/>
      <c r="H135" s="122">
        <f>ROUND(G135*F135,2)</f>
        <v>0</v>
      </c>
      <c r="I135" s="96"/>
      <c r="J135" s="52"/>
      <c r="K135" s="53"/>
      <c r="L135" s="54"/>
      <c r="M135" s="55"/>
      <c r="N135" s="55"/>
      <c r="O135" s="55"/>
      <c r="P135" s="1"/>
    </row>
    <row r="136" spans="1:16" s="73" customFormat="1" ht="32.25" customHeight="1">
      <c r="A136" s="66"/>
      <c r="B136" s="67" t="s">
        <v>189</v>
      </c>
      <c r="C136" s="68" t="s">
        <v>292</v>
      </c>
      <c r="D136" s="69" t="s">
        <v>175</v>
      </c>
      <c r="E136" s="70" t="s">
        <v>29</v>
      </c>
      <c r="F136" s="71">
        <v>85</v>
      </c>
      <c r="G136" s="72"/>
      <c r="H136" s="125">
        <f>ROUND(G136*F136,2)</f>
        <v>0</v>
      </c>
      <c r="I136" s="118"/>
      <c r="J136" s="52"/>
      <c r="K136" s="53"/>
      <c r="L136" s="54"/>
      <c r="M136" s="55"/>
      <c r="N136" s="55"/>
      <c r="O136" s="55"/>
      <c r="P136" s="55"/>
    </row>
    <row r="137" spans="1:10" ht="32.25" customHeight="1">
      <c r="A137" s="39"/>
      <c r="B137" s="59"/>
      <c r="C137" s="60" t="s">
        <v>22</v>
      </c>
      <c r="D137" s="42"/>
      <c r="E137" s="61"/>
      <c r="F137" s="43"/>
      <c r="G137" s="39"/>
      <c r="H137" s="44"/>
      <c r="J137" s="62"/>
    </row>
    <row r="138" spans="1:16" s="2" customFormat="1" ht="32.25" customHeight="1">
      <c r="A138" s="45" t="s">
        <v>141</v>
      </c>
      <c r="B138" s="46" t="s">
        <v>190</v>
      </c>
      <c r="C138" s="47" t="s">
        <v>143</v>
      </c>
      <c r="D138" s="48" t="s">
        <v>144</v>
      </c>
      <c r="E138" s="49"/>
      <c r="F138" s="65"/>
      <c r="G138" s="57"/>
      <c r="H138" s="123"/>
      <c r="I138" s="96"/>
      <c r="J138" s="52"/>
      <c r="K138" s="53"/>
      <c r="L138" s="54"/>
      <c r="M138" s="55"/>
      <c r="N138" s="55"/>
      <c r="O138" s="55"/>
      <c r="P138" s="1"/>
    </row>
    <row r="139" spans="1:16" s="2" customFormat="1" ht="30" customHeight="1">
      <c r="A139" s="45" t="s">
        <v>293</v>
      </c>
      <c r="B139" s="58" t="s">
        <v>30</v>
      </c>
      <c r="C139" s="47" t="s">
        <v>316</v>
      </c>
      <c r="D139" s="48"/>
      <c r="E139" s="49" t="s">
        <v>36</v>
      </c>
      <c r="F139" s="65">
        <v>1</v>
      </c>
      <c r="G139" s="51"/>
      <c r="H139" s="122">
        <f>ROUND(G139*F139,2)</f>
        <v>0</v>
      </c>
      <c r="I139" s="96"/>
      <c r="J139" s="52"/>
      <c r="K139" s="53"/>
      <c r="L139" s="54"/>
      <c r="M139" s="55"/>
      <c r="N139" s="55"/>
      <c r="O139" s="55"/>
      <c r="P139" s="1"/>
    </row>
    <row r="140" spans="1:21" s="2" customFormat="1" ht="32.25" customHeight="1">
      <c r="A140" s="45" t="s">
        <v>307</v>
      </c>
      <c r="B140" s="46" t="s">
        <v>191</v>
      </c>
      <c r="C140" s="47" t="s">
        <v>308</v>
      </c>
      <c r="D140" s="48" t="s">
        <v>144</v>
      </c>
      <c r="E140" s="49"/>
      <c r="F140" s="65"/>
      <c r="G140" s="57"/>
      <c r="H140" s="123"/>
      <c r="I140" s="119"/>
      <c r="J140" s="52"/>
      <c r="K140" s="53"/>
      <c r="L140" s="54"/>
      <c r="M140" s="55"/>
      <c r="N140" s="55"/>
      <c r="O140" s="55"/>
      <c r="P140" s="74"/>
      <c r="Q140" s="75"/>
      <c r="R140" s="75"/>
      <c r="S140" s="74"/>
      <c r="T140" s="5"/>
      <c r="U140" s="74"/>
    </row>
    <row r="141" spans="1:16" s="2" customFormat="1" ht="30" customHeight="1">
      <c r="A141" s="45" t="s">
        <v>309</v>
      </c>
      <c r="B141" s="58" t="s">
        <v>30</v>
      </c>
      <c r="C141" s="47" t="s">
        <v>196</v>
      </c>
      <c r="D141" s="48"/>
      <c r="E141" s="49" t="s">
        <v>36</v>
      </c>
      <c r="F141" s="65">
        <v>1</v>
      </c>
      <c r="G141" s="51"/>
      <c r="H141" s="122">
        <f>ROUND(G141*F141,2)</f>
        <v>0</v>
      </c>
      <c r="I141" s="96"/>
      <c r="J141" s="52"/>
      <c r="K141" s="53"/>
      <c r="L141" s="54"/>
      <c r="M141" s="55"/>
      <c r="N141" s="55"/>
      <c r="O141" s="55"/>
      <c r="P141" s="1"/>
    </row>
    <row r="142" spans="1:16" s="3" customFormat="1" ht="32.25" customHeight="1">
      <c r="A142" s="45" t="s">
        <v>145</v>
      </c>
      <c r="B142" s="46" t="s">
        <v>192</v>
      </c>
      <c r="C142" s="47" t="s">
        <v>147</v>
      </c>
      <c r="D142" s="48" t="s">
        <v>144</v>
      </c>
      <c r="E142" s="49"/>
      <c r="F142" s="65"/>
      <c r="G142" s="57"/>
      <c r="H142" s="123"/>
      <c r="I142" s="96"/>
      <c r="J142" s="52"/>
      <c r="K142" s="53"/>
      <c r="L142" s="54"/>
      <c r="M142" s="55"/>
      <c r="N142" s="55"/>
      <c r="O142" s="55"/>
      <c r="P142" s="1"/>
    </row>
    <row r="143" spans="1:16" s="3" customFormat="1" ht="30" customHeight="1">
      <c r="A143" s="45" t="s">
        <v>148</v>
      </c>
      <c r="B143" s="58" t="s">
        <v>30</v>
      </c>
      <c r="C143" s="47" t="s">
        <v>149</v>
      </c>
      <c r="D143" s="48"/>
      <c r="E143" s="49"/>
      <c r="F143" s="65"/>
      <c r="G143" s="57"/>
      <c r="H143" s="123"/>
      <c r="I143" s="96"/>
      <c r="J143" s="52"/>
      <c r="K143" s="53"/>
      <c r="L143" s="54"/>
      <c r="M143" s="55"/>
      <c r="N143" s="55"/>
      <c r="O143" s="55"/>
      <c r="P143" s="1"/>
    </row>
    <row r="144" spans="1:16" s="3" customFormat="1" ht="43.5" customHeight="1">
      <c r="A144" s="45" t="s">
        <v>150</v>
      </c>
      <c r="B144" s="64" t="s">
        <v>122</v>
      </c>
      <c r="C144" s="47" t="s">
        <v>319</v>
      </c>
      <c r="D144" s="48"/>
      <c r="E144" s="49" t="s">
        <v>48</v>
      </c>
      <c r="F144" s="65">
        <v>43</v>
      </c>
      <c r="G144" s="51"/>
      <c r="H144" s="122">
        <f>ROUND(G144*F144,2)</f>
        <v>0</v>
      </c>
      <c r="I144" s="96"/>
      <c r="J144" s="52"/>
      <c r="K144" s="53"/>
      <c r="L144" s="54"/>
      <c r="M144" s="55"/>
      <c r="N144" s="55"/>
      <c r="O144" s="55"/>
      <c r="P144" s="1"/>
    </row>
    <row r="145" spans="1:16" s="4" customFormat="1" ht="32.25" customHeight="1">
      <c r="A145" s="45" t="s">
        <v>199</v>
      </c>
      <c r="B145" s="46" t="s">
        <v>193</v>
      </c>
      <c r="C145" s="90" t="s">
        <v>201</v>
      </c>
      <c r="D145" s="48" t="s">
        <v>144</v>
      </c>
      <c r="E145" s="49"/>
      <c r="F145" s="65"/>
      <c r="G145" s="57"/>
      <c r="H145" s="123"/>
      <c r="I145" s="96"/>
      <c r="J145" s="52"/>
      <c r="K145" s="53"/>
      <c r="L145" s="54"/>
      <c r="M145" s="55"/>
      <c r="N145" s="55"/>
      <c r="O145" s="55"/>
      <c r="P145" s="1"/>
    </row>
    <row r="146" spans="1:16" s="4" customFormat="1" ht="30" customHeight="1">
      <c r="A146" s="45" t="s">
        <v>202</v>
      </c>
      <c r="B146" s="58" t="s">
        <v>30</v>
      </c>
      <c r="C146" s="90" t="s">
        <v>320</v>
      </c>
      <c r="D146" s="48"/>
      <c r="E146" s="49" t="s">
        <v>36</v>
      </c>
      <c r="F146" s="65">
        <v>1</v>
      </c>
      <c r="G146" s="51"/>
      <c r="H146" s="122">
        <f>ROUND(G146*F146,2)</f>
        <v>0</v>
      </c>
      <c r="I146" s="96"/>
      <c r="J146" s="52"/>
      <c r="K146" s="53"/>
      <c r="L146" s="54"/>
      <c r="M146" s="55"/>
      <c r="N146" s="55"/>
      <c r="O146" s="55"/>
      <c r="P146" s="1"/>
    </row>
    <row r="147" spans="1:16" s="3" customFormat="1" ht="30" customHeight="1">
      <c r="A147" s="45" t="s">
        <v>155</v>
      </c>
      <c r="B147" s="46" t="s">
        <v>194</v>
      </c>
      <c r="C147" s="47" t="s">
        <v>157</v>
      </c>
      <c r="D147" s="48" t="s">
        <v>158</v>
      </c>
      <c r="E147" s="49" t="s">
        <v>48</v>
      </c>
      <c r="F147" s="65">
        <v>36</v>
      </c>
      <c r="G147" s="51"/>
      <c r="H147" s="122">
        <f>ROUND(G147*F147,2)</f>
        <v>0</v>
      </c>
      <c r="I147" s="96"/>
      <c r="J147" s="52"/>
      <c r="K147" s="53"/>
      <c r="L147" s="54"/>
      <c r="M147" s="55"/>
      <c r="N147" s="55"/>
      <c r="O147" s="55"/>
      <c r="P147" s="1"/>
    </row>
    <row r="148" spans="1:10" ht="32.25" customHeight="1">
      <c r="A148" s="39"/>
      <c r="B148" s="76"/>
      <c r="C148" s="60" t="s">
        <v>23</v>
      </c>
      <c r="D148" s="42"/>
      <c r="E148" s="61"/>
      <c r="F148" s="43"/>
      <c r="G148" s="39"/>
      <c r="H148" s="44"/>
      <c r="J148" s="62"/>
    </row>
    <row r="149" spans="1:16" s="3" customFormat="1" ht="43.5" customHeight="1">
      <c r="A149" s="45" t="s">
        <v>53</v>
      </c>
      <c r="B149" s="46" t="s">
        <v>195</v>
      </c>
      <c r="C149" s="47" t="s">
        <v>88</v>
      </c>
      <c r="D149" s="48" t="s">
        <v>159</v>
      </c>
      <c r="E149" s="49" t="s">
        <v>36</v>
      </c>
      <c r="F149" s="65">
        <v>1</v>
      </c>
      <c r="G149" s="51"/>
      <c r="H149" s="122">
        <f>ROUND(G149*F149,2)</f>
        <v>0</v>
      </c>
      <c r="I149" s="96"/>
      <c r="J149" s="52"/>
      <c r="K149" s="53"/>
      <c r="L149" s="54"/>
      <c r="M149" s="55"/>
      <c r="N149" s="55"/>
      <c r="O149" s="55"/>
      <c r="P149" s="1"/>
    </row>
    <row r="150" spans="1:16" s="73" customFormat="1" ht="43.5" customHeight="1">
      <c r="A150" s="66"/>
      <c r="B150" s="67" t="s">
        <v>197</v>
      </c>
      <c r="C150" s="68" t="s">
        <v>294</v>
      </c>
      <c r="D150" s="69" t="s">
        <v>144</v>
      </c>
      <c r="E150" s="70" t="s">
        <v>36</v>
      </c>
      <c r="F150" s="91">
        <v>1</v>
      </c>
      <c r="G150" s="72"/>
      <c r="H150" s="125">
        <f>ROUND(G150*F150,2)</f>
        <v>0</v>
      </c>
      <c r="I150" s="118"/>
      <c r="J150" s="52"/>
      <c r="K150" s="53"/>
      <c r="L150" s="54"/>
      <c r="M150" s="55"/>
      <c r="N150" s="55"/>
      <c r="O150" s="55"/>
      <c r="P150" s="55"/>
    </row>
    <row r="151" spans="1:10" ht="32.25" customHeight="1">
      <c r="A151" s="39"/>
      <c r="B151" s="40"/>
      <c r="C151" s="60" t="s">
        <v>24</v>
      </c>
      <c r="D151" s="42"/>
      <c r="E151" s="77"/>
      <c r="F151" s="42"/>
      <c r="G151" s="39"/>
      <c r="H151" s="44"/>
      <c r="J151" s="62"/>
    </row>
    <row r="152" spans="1:16" s="2" customFormat="1" ht="30" customHeight="1">
      <c r="A152" s="63" t="s">
        <v>57</v>
      </c>
      <c r="B152" s="46" t="s">
        <v>198</v>
      </c>
      <c r="C152" s="47" t="s">
        <v>58</v>
      </c>
      <c r="D152" s="48" t="s">
        <v>161</v>
      </c>
      <c r="E152" s="49"/>
      <c r="F152" s="50"/>
      <c r="G152" s="57"/>
      <c r="H152" s="122"/>
      <c r="I152" s="96"/>
      <c r="J152" s="52"/>
      <c r="K152" s="53"/>
      <c r="L152" s="54"/>
      <c r="M152" s="55"/>
      <c r="N152" s="55"/>
      <c r="O152" s="55"/>
      <c r="P152" s="1"/>
    </row>
    <row r="153" spans="1:16" s="3" customFormat="1" ht="30" customHeight="1">
      <c r="A153" s="63" t="s">
        <v>59</v>
      </c>
      <c r="B153" s="58" t="s">
        <v>30</v>
      </c>
      <c r="C153" s="47" t="s">
        <v>162</v>
      </c>
      <c r="D153" s="48"/>
      <c r="E153" s="49" t="s">
        <v>29</v>
      </c>
      <c r="F153" s="50">
        <v>40</v>
      </c>
      <c r="G153" s="51"/>
      <c r="H153" s="122">
        <f>ROUND(G153*F153,2)</f>
        <v>0</v>
      </c>
      <c r="I153" s="96"/>
      <c r="J153" s="52"/>
      <c r="K153" s="53"/>
      <c r="L153" s="54"/>
      <c r="M153" s="55"/>
      <c r="N153" s="55"/>
      <c r="O153" s="55"/>
      <c r="P153" s="1"/>
    </row>
    <row r="154" spans="1:16" s="3" customFormat="1" ht="30" customHeight="1">
      <c r="A154" s="63" t="s">
        <v>295</v>
      </c>
      <c r="B154" s="46" t="s">
        <v>200</v>
      </c>
      <c r="C154" s="47" t="s">
        <v>296</v>
      </c>
      <c r="D154" s="48" t="s">
        <v>297</v>
      </c>
      <c r="E154" s="49" t="s">
        <v>29</v>
      </c>
      <c r="F154" s="50">
        <v>90</v>
      </c>
      <c r="G154" s="51"/>
      <c r="H154" s="122">
        <f>ROUND(G154*F154,2)</f>
        <v>0</v>
      </c>
      <c r="I154" s="96"/>
      <c r="J154" s="52"/>
      <c r="K154" s="53"/>
      <c r="L154" s="54"/>
      <c r="M154" s="55"/>
      <c r="N154" s="55"/>
      <c r="O154" s="55"/>
      <c r="P154" s="1"/>
    </row>
    <row r="155" spans="1:10" s="38" customFormat="1" ht="32.25" customHeight="1" thickBot="1">
      <c r="A155" s="89"/>
      <c r="B155" s="79" t="str">
        <f>B106</f>
        <v>C</v>
      </c>
      <c r="C155" s="80" t="str">
        <f>C106</f>
        <v>GARFIELD / SHERBURN ALLEY - YARWOOD TO GRUNDY</v>
      </c>
      <c r="D155" s="81"/>
      <c r="E155" s="81"/>
      <c r="F155" s="82"/>
      <c r="G155" s="89" t="s">
        <v>17</v>
      </c>
      <c r="H155" s="89">
        <f>SUM(H106:H154)</f>
        <v>0</v>
      </c>
      <c r="I155" s="87"/>
      <c r="J155" s="87"/>
    </row>
    <row r="156" spans="1:10" s="38" customFormat="1" ht="32.25" customHeight="1" thickTop="1">
      <c r="A156" s="31"/>
      <c r="B156" s="32" t="s">
        <v>15</v>
      </c>
      <c r="C156" s="83" t="s">
        <v>331</v>
      </c>
      <c r="D156" s="84"/>
      <c r="E156" s="84"/>
      <c r="F156" s="85"/>
      <c r="G156" s="31"/>
      <c r="H156" s="86"/>
      <c r="I156" s="87"/>
      <c r="J156" s="87"/>
    </row>
    <row r="157" spans="1:10" ht="32.25" customHeight="1">
      <c r="A157" s="39"/>
      <c r="B157" s="40"/>
      <c r="C157" s="41" t="s">
        <v>19</v>
      </c>
      <c r="D157" s="42"/>
      <c r="E157" s="43" t="s">
        <v>2</v>
      </c>
      <c r="F157" s="43" t="s">
        <v>2</v>
      </c>
      <c r="G157" s="39" t="s">
        <v>2</v>
      </c>
      <c r="H157" s="44"/>
      <c r="J157" s="62"/>
    </row>
    <row r="158" spans="1:16" s="2" customFormat="1" ht="32.25" customHeight="1">
      <c r="A158" s="45" t="s">
        <v>96</v>
      </c>
      <c r="B158" s="46" t="s">
        <v>84</v>
      </c>
      <c r="C158" s="47" t="s">
        <v>97</v>
      </c>
      <c r="D158" s="48" t="s">
        <v>273</v>
      </c>
      <c r="E158" s="49" t="s">
        <v>27</v>
      </c>
      <c r="F158" s="50">
        <v>790</v>
      </c>
      <c r="G158" s="51"/>
      <c r="H158" s="122">
        <f>ROUND(G158*F158,2)</f>
        <v>0</v>
      </c>
      <c r="I158" s="96"/>
      <c r="J158" s="52"/>
      <c r="K158" s="53"/>
      <c r="L158" s="54"/>
      <c r="M158" s="55"/>
      <c r="N158" s="55"/>
      <c r="O158" s="55"/>
      <c r="P158" s="1"/>
    </row>
    <row r="159" spans="1:16" s="3" customFormat="1" ht="32.25" customHeight="1">
      <c r="A159" s="56" t="s">
        <v>98</v>
      </c>
      <c r="B159" s="46" t="s">
        <v>85</v>
      </c>
      <c r="C159" s="47" t="s">
        <v>99</v>
      </c>
      <c r="D159" s="48" t="s">
        <v>273</v>
      </c>
      <c r="E159" s="49" t="s">
        <v>29</v>
      </c>
      <c r="F159" s="50">
        <v>1840</v>
      </c>
      <c r="G159" s="51"/>
      <c r="H159" s="122">
        <f>ROUND(G159*F159,2)</f>
        <v>0</v>
      </c>
      <c r="I159" s="96"/>
      <c r="J159" s="52"/>
      <c r="K159" s="53"/>
      <c r="L159" s="54"/>
      <c r="M159" s="55"/>
      <c r="N159" s="55"/>
      <c r="O159" s="55"/>
      <c r="P159" s="1"/>
    </row>
    <row r="160" spans="1:16" s="2" customFormat="1" ht="32.25" customHeight="1">
      <c r="A160" s="56" t="s">
        <v>100</v>
      </c>
      <c r="B160" s="46" t="s">
        <v>203</v>
      </c>
      <c r="C160" s="47" t="s">
        <v>102</v>
      </c>
      <c r="D160" s="48" t="s">
        <v>273</v>
      </c>
      <c r="E160" s="49"/>
      <c r="F160" s="50"/>
      <c r="G160" s="57"/>
      <c r="H160" s="122"/>
      <c r="I160" s="96"/>
      <c r="J160" s="52"/>
      <c r="K160" s="53"/>
      <c r="L160" s="54"/>
      <c r="M160" s="55"/>
      <c r="N160" s="55"/>
      <c r="O160" s="55"/>
      <c r="P160" s="1"/>
    </row>
    <row r="161" spans="1:16" s="2" customFormat="1" ht="32.25" customHeight="1">
      <c r="A161" s="56" t="s">
        <v>176</v>
      </c>
      <c r="B161" s="58" t="s">
        <v>30</v>
      </c>
      <c r="C161" s="47" t="s">
        <v>177</v>
      </c>
      <c r="D161" s="48" t="s">
        <v>2</v>
      </c>
      <c r="E161" s="49" t="s">
        <v>31</v>
      </c>
      <c r="F161" s="50">
        <v>1490</v>
      </c>
      <c r="G161" s="51"/>
      <c r="H161" s="122">
        <f aca="true" t="shared" si="1" ref="H161:H166">ROUND(G161*F161,2)</f>
        <v>0</v>
      </c>
      <c r="I161" s="96"/>
      <c r="J161" s="52"/>
      <c r="K161" s="53"/>
      <c r="L161" s="54"/>
      <c r="M161" s="55"/>
      <c r="N161" s="55"/>
      <c r="O161" s="55"/>
      <c r="P161" s="1"/>
    </row>
    <row r="162" spans="1:16" s="2" customFormat="1" ht="43.5" customHeight="1">
      <c r="A162" s="56" t="s">
        <v>32</v>
      </c>
      <c r="B162" s="46" t="s">
        <v>204</v>
      </c>
      <c r="C162" s="47" t="s">
        <v>33</v>
      </c>
      <c r="D162" s="48" t="s">
        <v>273</v>
      </c>
      <c r="E162" s="49" t="s">
        <v>27</v>
      </c>
      <c r="F162" s="50">
        <v>140</v>
      </c>
      <c r="G162" s="51"/>
      <c r="H162" s="122">
        <f t="shared" si="1"/>
        <v>0</v>
      </c>
      <c r="I162" s="96"/>
      <c r="J162" s="52"/>
      <c r="K162" s="53"/>
      <c r="L162" s="54"/>
      <c r="M162" s="55"/>
      <c r="N162" s="55"/>
      <c r="O162" s="55"/>
      <c r="P162" s="1"/>
    </row>
    <row r="163" spans="1:16" s="3" customFormat="1" ht="32.25" customHeight="1">
      <c r="A163" s="56" t="s">
        <v>105</v>
      </c>
      <c r="B163" s="46" t="s">
        <v>205</v>
      </c>
      <c r="C163" s="47" t="s">
        <v>107</v>
      </c>
      <c r="D163" s="48" t="s">
        <v>108</v>
      </c>
      <c r="E163" s="49" t="s">
        <v>29</v>
      </c>
      <c r="F163" s="50">
        <v>1840</v>
      </c>
      <c r="G163" s="51"/>
      <c r="H163" s="122">
        <f t="shared" si="1"/>
        <v>0</v>
      </c>
      <c r="I163" s="96"/>
      <c r="J163" s="52"/>
      <c r="K163" s="53"/>
      <c r="L163" s="54"/>
      <c r="M163" s="55"/>
      <c r="N163" s="55"/>
      <c r="O163" s="55"/>
      <c r="P163" s="1"/>
    </row>
    <row r="164" spans="1:16" s="3" customFormat="1" ht="32.25" customHeight="1">
      <c r="A164" s="56" t="s">
        <v>109</v>
      </c>
      <c r="B164" s="46" t="s">
        <v>206</v>
      </c>
      <c r="C164" s="47" t="s">
        <v>111</v>
      </c>
      <c r="D164" s="48" t="s">
        <v>112</v>
      </c>
      <c r="E164" s="49" t="s">
        <v>29</v>
      </c>
      <c r="F164" s="50">
        <v>460</v>
      </c>
      <c r="G164" s="51"/>
      <c r="H164" s="122">
        <f t="shared" si="1"/>
        <v>0</v>
      </c>
      <c r="I164" s="96"/>
      <c r="J164" s="52"/>
      <c r="K164" s="53"/>
      <c r="L164" s="54"/>
      <c r="M164" s="55"/>
      <c r="N164" s="55"/>
      <c r="O164" s="55"/>
      <c r="P164" s="1"/>
    </row>
    <row r="165" spans="1:16" s="3" customFormat="1" ht="32.25" customHeight="1">
      <c r="A165" s="45" t="s">
        <v>276</v>
      </c>
      <c r="B165" s="46" t="s">
        <v>207</v>
      </c>
      <c r="C165" s="47" t="s">
        <v>277</v>
      </c>
      <c r="D165" s="48" t="s">
        <v>278</v>
      </c>
      <c r="E165" s="49"/>
      <c r="F165" s="50"/>
      <c r="G165" s="57"/>
      <c r="H165" s="122">
        <f t="shared" si="1"/>
        <v>0</v>
      </c>
      <c r="I165" s="96"/>
      <c r="J165" s="52"/>
      <c r="K165" s="53"/>
      <c r="L165" s="54"/>
      <c r="M165" s="55"/>
      <c r="N165" s="55"/>
      <c r="O165" s="55"/>
      <c r="P165" s="1"/>
    </row>
    <row r="166" spans="1:16" s="2" customFormat="1" ht="32.25" customHeight="1">
      <c r="A166" s="45" t="s">
        <v>279</v>
      </c>
      <c r="B166" s="58" t="s">
        <v>30</v>
      </c>
      <c r="C166" s="47" t="s">
        <v>280</v>
      </c>
      <c r="D166" s="48" t="s">
        <v>2</v>
      </c>
      <c r="E166" s="49" t="s">
        <v>31</v>
      </c>
      <c r="F166" s="50">
        <v>35</v>
      </c>
      <c r="G166" s="51"/>
      <c r="H166" s="122">
        <f t="shared" si="1"/>
        <v>0</v>
      </c>
      <c r="I166" s="96"/>
      <c r="J166" s="52"/>
      <c r="K166" s="53"/>
      <c r="L166" s="54"/>
      <c r="M166" s="55"/>
      <c r="N166" s="55"/>
      <c r="O166" s="55"/>
      <c r="P166" s="1"/>
    </row>
    <row r="167" spans="1:10" ht="32.25" customHeight="1">
      <c r="A167" s="39"/>
      <c r="B167" s="59"/>
      <c r="C167" s="60" t="s">
        <v>20</v>
      </c>
      <c r="D167" s="42"/>
      <c r="E167" s="61"/>
      <c r="F167" s="43"/>
      <c r="G167" s="39"/>
      <c r="H167" s="44"/>
      <c r="J167" s="62"/>
    </row>
    <row r="168" spans="1:16" s="2" customFormat="1" ht="30" customHeight="1">
      <c r="A168" s="63" t="s">
        <v>66</v>
      </c>
      <c r="B168" s="46" t="s">
        <v>208</v>
      </c>
      <c r="C168" s="47" t="s">
        <v>68</v>
      </c>
      <c r="D168" s="48" t="s">
        <v>273</v>
      </c>
      <c r="E168" s="49"/>
      <c r="F168" s="50"/>
      <c r="G168" s="57"/>
      <c r="H168" s="122"/>
      <c r="I168" s="96"/>
      <c r="J168" s="52"/>
      <c r="K168" s="53"/>
      <c r="L168" s="54"/>
      <c r="M168" s="55"/>
      <c r="N168" s="55"/>
      <c r="O168" s="55"/>
      <c r="P168" s="1"/>
    </row>
    <row r="169" spans="1:16" s="3" customFormat="1" ht="30" customHeight="1">
      <c r="A169" s="63" t="s">
        <v>69</v>
      </c>
      <c r="B169" s="58" t="s">
        <v>30</v>
      </c>
      <c r="C169" s="47" t="s">
        <v>70</v>
      </c>
      <c r="D169" s="48" t="s">
        <v>2</v>
      </c>
      <c r="E169" s="49" t="s">
        <v>29</v>
      </c>
      <c r="F169" s="50">
        <v>1950</v>
      </c>
      <c r="G169" s="51"/>
      <c r="H169" s="122">
        <f>ROUND(G169*F169,2)</f>
        <v>0</v>
      </c>
      <c r="I169" s="96"/>
      <c r="J169" s="52"/>
      <c r="K169" s="53"/>
      <c r="L169" s="54"/>
      <c r="M169" s="55"/>
      <c r="N169" s="55"/>
      <c r="O169" s="55"/>
      <c r="P169" s="1"/>
    </row>
    <row r="170" spans="1:16" s="3" customFormat="1" ht="30" customHeight="1">
      <c r="A170" s="63" t="s">
        <v>38</v>
      </c>
      <c r="B170" s="46" t="s">
        <v>209</v>
      </c>
      <c r="C170" s="47" t="s">
        <v>39</v>
      </c>
      <c r="D170" s="48" t="s">
        <v>281</v>
      </c>
      <c r="E170" s="49"/>
      <c r="F170" s="50"/>
      <c r="G170" s="57"/>
      <c r="H170" s="122"/>
      <c r="I170" s="96"/>
      <c r="J170" s="52"/>
      <c r="K170" s="53"/>
      <c r="L170" s="54"/>
      <c r="M170" s="55"/>
      <c r="N170" s="55"/>
      <c r="O170" s="55"/>
      <c r="P170" s="1"/>
    </row>
    <row r="171" spans="1:16" s="3" customFormat="1" ht="30" customHeight="1">
      <c r="A171" s="63" t="s">
        <v>40</v>
      </c>
      <c r="B171" s="58" t="s">
        <v>30</v>
      </c>
      <c r="C171" s="47" t="s">
        <v>41</v>
      </c>
      <c r="D171" s="48" t="s">
        <v>2</v>
      </c>
      <c r="E171" s="49" t="s">
        <v>36</v>
      </c>
      <c r="F171" s="50">
        <v>40</v>
      </c>
      <c r="G171" s="51"/>
      <c r="H171" s="122">
        <f>ROUND(G171*F171,2)</f>
        <v>0</v>
      </c>
      <c r="I171" s="96"/>
      <c r="J171" s="52"/>
      <c r="K171" s="53"/>
      <c r="L171" s="54"/>
      <c r="M171" s="55"/>
      <c r="N171" s="55"/>
      <c r="O171" s="55"/>
      <c r="P171" s="1"/>
    </row>
    <row r="172" spans="1:16" s="3" customFormat="1" ht="30" customHeight="1">
      <c r="A172" s="63" t="s">
        <v>42</v>
      </c>
      <c r="B172" s="46" t="s">
        <v>210</v>
      </c>
      <c r="C172" s="47" t="s">
        <v>43</v>
      </c>
      <c r="D172" s="48" t="s">
        <v>281</v>
      </c>
      <c r="E172" s="49"/>
      <c r="F172" s="50"/>
      <c r="G172" s="57"/>
      <c r="H172" s="122"/>
      <c r="I172" s="96"/>
      <c r="J172" s="52"/>
      <c r="K172" s="53"/>
      <c r="L172" s="54"/>
      <c r="M172" s="55"/>
      <c r="N172" s="55"/>
      <c r="O172" s="55"/>
      <c r="P172" s="1"/>
    </row>
    <row r="173" spans="1:16" s="3" customFormat="1" ht="30" customHeight="1">
      <c r="A173" s="63" t="s">
        <v>44</v>
      </c>
      <c r="B173" s="58" t="s">
        <v>30</v>
      </c>
      <c r="C173" s="47" t="s">
        <v>45</v>
      </c>
      <c r="D173" s="48" t="s">
        <v>2</v>
      </c>
      <c r="E173" s="49" t="s">
        <v>36</v>
      </c>
      <c r="F173" s="50">
        <v>370</v>
      </c>
      <c r="G173" s="51"/>
      <c r="H173" s="122">
        <f>ROUND(G173*F173,2)</f>
        <v>0</v>
      </c>
      <c r="I173" s="96"/>
      <c r="J173" s="52"/>
      <c r="K173" s="53"/>
      <c r="L173" s="54"/>
      <c r="M173" s="55"/>
      <c r="N173" s="55"/>
      <c r="O173" s="55"/>
      <c r="P173" s="1"/>
    </row>
    <row r="174" spans="1:16" s="2" customFormat="1" ht="32.25" customHeight="1">
      <c r="A174" s="63" t="s">
        <v>116</v>
      </c>
      <c r="B174" s="46" t="s">
        <v>211</v>
      </c>
      <c r="C174" s="47" t="s">
        <v>46</v>
      </c>
      <c r="D174" s="48" t="s">
        <v>118</v>
      </c>
      <c r="E174" s="49"/>
      <c r="F174" s="50"/>
      <c r="G174" s="57"/>
      <c r="H174" s="122"/>
      <c r="I174" s="96"/>
      <c r="J174" s="52"/>
      <c r="K174" s="53"/>
      <c r="L174" s="54"/>
      <c r="M174" s="55"/>
      <c r="N174" s="55"/>
      <c r="O174" s="55"/>
      <c r="P174" s="1"/>
    </row>
    <row r="175" spans="1:16" s="3" customFormat="1" ht="30" customHeight="1">
      <c r="A175" s="63" t="s">
        <v>119</v>
      </c>
      <c r="B175" s="58" t="s">
        <v>317</v>
      </c>
      <c r="C175" s="47" t="s">
        <v>120</v>
      </c>
      <c r="D175" s="48" t="s">
        <v>47</v>
      </c>
      <c r="E175" s="49"/>
      <c r="F175" s="50"/>
      <c r="G175" s="57"/>
      <c r="H175" s="122"/>
      <c r="I175" s="96"/>
      <c r="J175" s="52"/>
      <c r="K175" s="53"/>
      <c r="L175" s="54"/>
      <c r="M175" s="55"/>
      <c r="N175" s="55"/>
      <c r="O175" s="55"/>
      <c r="P175" s="1"/>
    </row>
    <row r="176" spans="1:16" s="3" customFormat="1" ht="30" customHeight="1">
      <c r="A176" s="63" t="s">
        <v>121</v>
      </c>
      <c r="B176" s="64" t="s">
        <v>122</v>
      </c>
      <c r="C176" s="47" t="s">
        <v>123</v>
      </c>
      <c r="D176" s="48"/>
      <c r="E176" s="49" t="s">
        <v>29</v>
      </c>
      <c r="F176" s="50">
        <v>10</v>
      </c>
      <c r="G176" s="51"/>
      <c r="H176" s="122">
        <f>ROUND(G176*F176,2)</f>
        <v>0</v>
      </c>
      <c r="I176" s="117"/>
      <c r="J176" s="52"/>
      <c r="K176" s="53"/>
      <c r="L176" s="54"/>
      <c r="M176" s="55"/>
      <c r="N176" s="55"/>
      <c r="O176" s="55"/>
      <c r="P176" s="1"/>
    </row>
    <row r="177" spans="1:16" s="3" customFormat="1" ht="30" customHeight="1">
      <c r="A177" s="63" t="s">
        <v>124</v>
      </c>
      <c r="B177" s="64" t="s">
        <v>125</v>
      </c>
      <c r="C177" s="47" t="s">
        <v>126</v>
      </c>
      <c r="D177" s="48"/>
      <c r="E177" s="49" t="s">
        <v>29</v>
      </c>
      <c r="F177" s="50">
        <v>35</v>
      </c>
      <c r="G177" s="51"/>
      <c r="H177" s="122">
        <f>ROUND(G177*F177,2)</f>
        <v>0</v>
      </c>
      <c r="I177" s="96"/>
      <c r="J177" s="52"/>
      <c r="K177" s="53"/>
      <c r="L177" s="54"/>
      <c r="M177" s="55"/>
      <c r="N177" s="55"/>
      <c r="O177" s="55"/>
      <c r="P177" s="1"/>
    </row>
    <row r="178" spans="1:16" s="2" customFormat="1" ht="30" customHeight="1">
      <c r="A178" s="63" t="s">
        <v>252</v>
      </c>
      <c r="B178" s="46" t="s">
        <v>212</v>
      </c>
      <c r="C178" s="47" t="s">
        <v>254</v>
      </c>
      <c r="D178" s="48" t="s">
        <v>128</v>
      </c>
      <c r="E178" s="49"/>
      <c r="F178" s="50"/>
      <c r="G178" s="57"/>
      <c r="H178" s="122"/>
      <c r="I178" s="96"/>
      <c r="J178" s="52"/>
      <c r="K178" s="53"/>
      <c r="L178" s="54"/>
      <c r="M178" s="55"/>
      <c r="N178" s="55"/>
      <c r="O178" s="55"/>
      <c r="P178" s="1"/>
    </row>
    <row r="179" spans="1:16" s="3" customFormat="1" ht="30" customHeight="1">
      <c r="A179" s="63" t="s">
        <v>255</v>
      </c>
      <c r="B179" s="58" t="s">
        <v>30</v>
      </c>
      <c r="C179" s="47" t="s">
        <v>314</v>
      </c>
      <c r="D179" s="48" t="s">
        <v>2</v>
      </c>
      <c r="E179" s="49" t="s">
        <v>48</v>
      </c>
      <c r="F179" s="50">
        <v>28</v>
      </c>
      <c r="G179" s="51"/>
      <c r="H179" s="122">
        <f>ROUND(G179*F179,2)</f>
        <v>0</v>
      </c>
      <c r="I179" s="96"/>
      <c r="J179" s="52"/>
      <c r="K179" s="53"/>
      <c r="L179" s="54"/>
      <c r="M179" s="55"/>
      <c r="N179" s="55"/>
      <c r="O179" s="55"/>
      <c r="P179" s="1"/>
    </row>
    <row r="180" spans="1:16" s="3" customFormat="1" ht="30" customHeight="1">
      <c r="A180" s="63" t="s">
        <v>256</v>
      </c>
      <c r="B180" s="46" t="s">
        <v>213</v>
      </c>
      <c r="C180" s="47" t="s">
        <v>258</v>
      </c>
      <c r="D180" s="48" t="s">
        <v>128</v>
      </c>
      <c r="E180" s="49"/>
      <c r="F180" s="50"/>
      <c r="G180" s="57"/>
      <c r="H180" s="122"/>
      <c r="I180" s="96"/>
      <c r="J180" s="52"/>
      <c r="K180" s="53"/>
      <c r="L180" s="54"/>
      <c r="M180" s="55"/>
      <c r="N180" s="55"/>
      <c r="O180" s="55"/>
      <c r="P180" s="1"/>
    </row>
    <row r="181" spans="1:16" s="3" customFormat="1" ht="30" customHeight="1">
      <c r="A181" s="63" t="s">
        <v>282</v>
      </c>
      <c r="B181" s="58" t="s">
        <v>30</v>
      </c>
      <c r="C181" s="47" t="s">
        <v>315</v>
      </c>
      <c r="D181" s="48" t="s">
        <v>129</v>
      </c>
      <c r="E181" s="49" t="s">
        <v>48</v>
      </c>
      <c r="F181" s="50">
        <v>22</v>
      </c>
      <c r="G181" s="51"/>
      <c r="H181" s="122">
        <f>ROUND(G181*F181,2)</f>
        <v>0</v>
      </c>
      <c r="I181" s="96"/>
      <c r="J181" s="52"/>
      <c r="K181" s="53"/>
      <c r="L181" s="54"/>
      <c r="M181" s="55"/>
      <c r="N181" s="55"/>
      <c r="O181" s="55"/>
      <c r="P181" s="1"/>
    </row>
    <row r="182" spans="1:16" s="3" customFormat="1" ht="30" customHeight="1">
      <c r="A182" s="63" t="s">
        <v>283</v>
      </c>
      <c r="B182" s="58" t="s">
        <v>37</v>
      </c>
      <c r="C182" s="47" t="s">
        <v>284</v>
      </c>
      <c r="D182" s="48" t="s">
        <v>285</v>
      </c>
      <c r="E182" s="49" t="s">
        <v>48</v>
      </c>
      <c r="F182" s="50">
        <v>6</v>
      </c>
      <c r="G182" s="51"/>
      <c r="H182" s="122">
        <f>ROUND(G182*F182,2)</f>
        <v>0</v>
      </c>
      <c r="I182" s="96"/>
      <c r="J182" s="52"/>
      <c r="K182" s="53"/>
      <c r="L182" s="54"/>
      <c r="M182" s="55"/>
      <c r="N182" s="55"/>
      <c r="O182" s="55"/>
      <c r="P182" s="1"/>
    </row>
    <row r="183" spans="1:16" s="3" customFormat="1" ht="43.5" customHeight="1">
      <c r="A183" s="63" t="s">
        <v>49</v>
      </c>
      <c r="B183" s="46" t="s">
        <v>215</v>
      </c>
      <c r="C183" s="47" t="s">
        <v>50</v>
      </c>
      <c r="D183" s="48" t="s">
        <v>214</v>
      </c>
      <c r="E183" s="49" t="s">
        <v>29</v>
      </c>
      <c r="F183" s="50">
        <v>15</v>
      </c>
      <c r="G183" s="51"/>
      <c r="H183" s="122">
        <f>ROUND(G183*F183,2)</f>
        <v>0</v>
      </c>
      <c r="I183" s="96"/>
      <c r="J183" s="52"/>
      <c r="K183" s="53"/>
      <c r="L183" s="54"/>
      <c r="M183" s="55"/>
      <c r="N183" s="55"/>
      <c r="O183" s="55"/>
      <c r="P183" s="1"/>
    </row>
    <row r="184" spans="1:10" ht="32.25" customHeight="1">
      <c r="A184" s="39"/>
      <c r="B184" s="59"/>
      <c r="C184" s="60" t="s">
        <v>21</v>
      </c>
      <c r="D184" s="42"/>
      <c r="E184" s="43"/>
      <c r="F184" s="43"/>
      <c r="G184" s="39"/>
      <c r="H184" s="44"/>
      <c r="J184" s="62"/>
    </row>
    <row r="185" spans="1:16" s="2" customFormat="1" ht="32.25" customHeight="1">
      <c r="A185" s="45" t="s">
        <v>79</v>
      </c>
      <c r="B185" s="46" t="s">
        <v>216</v>
      </c>
      <c r="C185" s="47" t="s">
        <v>81</v>
      </c>
      <c r="D185" s="48" t="s">
        <v>286</v>
      </c>
      <c r="E185" s="49"/>
      <c r="F185" s="65"/>
      <c r="G185" s="57"/>
      <c r="H185" s="123"/>
      <c r="I185" s="117"/>
      <c r="J185" s="52"/>
      <c r="K185" s="53"/>
      <c r="L185" s="54"/>
      <c r="M185" s="55"/>
      <c r="N185" s="55"/>
      <c r="O185" s="55"/>
      <c r="P185" s="1"/>
    </row>
    <row r="186" spans="1:16" s="2" customFormat="1" ht="43.5" customHeight="1">
      <c r="A186" s="45" t="s">
        <v>166</v>
      </c>
      <c r="B186" s="58" t="s">
        <v>30</v>
      </c>
      <c r="C186" s="47" t="s">
        <v>167</v>
      </c>
      <c r="D186" s="48"/>
      <c r="E186" s="49" t="s">
        <v>29</v>
      </c>
      <c r="F186" s="65">
        <v>1630</v>
      </c>
      <c r="G186" s="51"/>
      <c r="H186" s="122">
        <f>ROUND(G186*F186,2)</f>
        <v>0</v>
      </c>
      <c r="I186" s="116"/>
      <c r="J186" s="52"/>
      <c r="K186" s="53"/>
      <c r="L186" s="54"/>
      <c r="M186" s="55"/>
      <c r="N186" s="55"/>
      <c r="O186" s="55"/>
      <c r="P186" s="1"/>
    </row>
    <row r="187" spans="1:16" s="2" customFormat="1" ht="43.5" customHeight="1">
      <c r="A187" s="45" t="s">
        <v>51</v>
      </c>
      <c r="B187" s="46" t="s">
        <v>217</v>
      </c>
      <c r="C187" s="47" t="s">
        <v>52</v>
      </c>
      <c r="D187" s="48" t="s">
        <v>286</v>
      </c>
      <c r="E187" s="49"/>
      <c r="F187" s="65"/>
      <c r="G187" s="57"/>
      <c r="H187" s="123"/>
      <c r="I187" s="96"/>
      <c r="J187" s="52"/>
      <c r="K187" s="53"/>
      <c r="L187" s="54"/>
      <c r="M187" s="55"/>
      <c r="N187" s="55"/>
      <c r="O187" s="55"/>
      <c r="P187" s="1"/>
    </row>
    <row r="188" spans="1:16" s="3" customFormat="1" ht="43.5" customHeight="1">
      <c r="A188" s="45" t="s">
        <v>289</v>
      </c>
      <c r="B188" s="58" t="s">
        <v>30</v>
      </c>
      <c r="C188" s="47" t="s">
        <v>304</v>
      </c>
      <c r="D188" s="48" t="s">
        <v>290</v>
      </c>
      <c r="E188" s="49" t="s">
        <v>48</v>
      </c>
      <c r="F188" s="50">
        <v>10</v>
      </c>
      <c r="G188" s="51"/>
      <c r="H188" s="122">
        <f>ROUND(G188*F188,2)</f>
        <v>0</v>
      </c>
      <c r="I188" s="96"/>
      <c r="J188" s="52"/>
      <c r="K188" s="53"/>
      <c r="L188" s="54"/>
      <c r="M188" s="55"/>
      <c r="N188" s="55"/>
      <c r="O188" s="55"/>
      <c r="P188" s="1"/>
    </row>
    <row r="189" spans="1:16" s="3" customFormat="1" ht="43.5" customHeight="1">
      <c r="A189" s="45" t="s">
        <v>134</v>
      </c>
      <c r="B189" s="46" t="s">
        <v>218</v>
      </c>
      <c r="C189" s="47" t="s">
        <v>136</v>
      </c>
      <c r="D189" s="48" t="s">
        <v>291</v>
      </c>
      <c r="E189" s="124"/>
      <c r="F189" s="50"/>
      <c r="G189" s="57"/>
      <c r="H189" s="123"/>
      <c r="I189" s="96"/>
      <c r="J189" s="52"/>
      <c r="K189" s="53"/>
      <c r="L189" s="54"/>
      <c r="M189" s="55"/>
      <c r="N189" s="55"/>
      <c r="O189" s="55"/>
      <c r="P189" s="1"/>
    </row>
    <row r="190" spans="1:16" s="3" customFormat="1" ht="30" customHeight="1">
      <c r="A190" s="45" t="s">
        <v>138</v>
      </c>
      <c r="B190" s="58" t="s">
        <v>30</v>
      </c>
      <c r="C190" s="47" t="s">
        <v>77</v>
      </c>
      <c r="D190" s="48"/>
      <c r="E190" s="49"/>
      <c r="F190" s="50"/>
      <c r="G190" s="57"/>
      <c r="H190" s="123"/>
      <c r="I190" s="96"/>
      <c r="J190" s="52"/>
      <c r="K190" s="53"/>
      <c r="L190" s="54"/>
      <c r="M190" s="55"/>
      <c r="N190" s="55"/>
      <c r="O190" s="55"/>
      <c r="P190" s="1"/>
    </row>
    <row r="191" spans="1:16" s="3" customFormat="1" ht="30" customHeight="1">
      <c r="A191" s="45" t="s">
        <v>139</v>
      </c>
      <c r="B191" s="64" t="s">
        <v>122</v>
      </c>
      <c r="C191" s="47" t="s">
        <v>137</v>
      </c>
      <c r="D191" s="48"/>
      <c r="E191" s="49" t="s">
        <v>31</v>
      </c>
      <c r="F191" s="50">
        <v>12</v>
      </c>
      <c r="G191" s="51"/>
      <c r="H191" s="122">
        <f>ROUND(G191*F191,2)</f>
        <v>0</v>
      </c>
      <c r="I191" s="96"/>
      <c r="J191" s="52"/>
      <c r="K191" s="53"/>
      <c r="L191" s="54"/>
      <c r="M191" s="55"/>
      <c r="N191" s="55"/>
      <c r="O191" s="55"/>
      <c r="P191" s="1"/>
    </row>
    <row r="192" spans="1:16" s="73" customFormat="1" ht="32.25" customHeight="1">
      <c r="A192" s="66"/>
      <c r="B192" s="67" t="s">
        <v>219</v>
      </c>
      <c r="C192" s="68" t="s">
        <v>292</v>
      </c>
      <c r="D192" s="69" t="s">
        <v>175</v>
      </c>
      <c r="E192" s="70" t="s">
        <v>29</v>
      </c>
      <c r="F192" s="71">
        <v>220</v>
      </c>
      <c r="G192" s="72"/>
      <c r="H192" s="125">
        <f>ROUND(G192*F192,2)</f>
        <v>0</v>
      </c>
      <c r="I192" s="118"/>
      <c r="J192" s="52"/>
      <c r="K192" s="53"/>
      <c r="L192" s="54"/>
      <c r="M192" s="55"/>
      <c r="N192" s="55"/>
      <c r="O192" s="55"/>
      <c r="P192" s="55"/>
    </row>
    <row r="193" spans="1:10" ht="32.25" customHeight="1">
      <c r="A193" s="39"/>
      <c r="B193" s="59"/>
      <c r="C193" s="60" t="s">
        <v>22</v>
      </c>
      <c r="D193" s="42"/>
      <c r="E193" s="61"/>
      <c r="F193" s="43"/>
      <c r="G193" s="39"/>
      <c r="H193" s="44"/>
      <c r="J193" s="62"/>
    </row>
    <row r="194" spans="1:21" s="2" customFormat="1" ht="32.25" customHeight="1">
      <c r="A194" s="45" t="s">
        <v>307</v>
      </c>
      <c r="B194" s="46" t="s">
        <v>220</v>
      </c>
      <c r="C194" s="47" t="s">
        <v>308</v>
      </c>
      <c r="D194" s="48" t="s">
        <v>144</v>
      </c>
      <c r="E194" s="49"/>
      <c r="F194" s="65"/>
      <c r="G194" s="57"/>
      <c r="H194" s="123"/>
      <c r="I194" s="119"/>
      <c r="J194" s="52"/>
      <c r="K194" s="53"/>
      <c r="L194" s="54"/>
      <c r="M194" s="55"/>
      <c r="N194" s="55"/>
      <c r="O194" s="55"/>
      <c r="P194" s="74"/>
      <c r="Q194" s="75"/>
      <c r="R194" s="75"/>
      <c r="S194" s="74"/>
      <c r="T194" s="5"/>
      <c r="U194" s="74"/>
    </row>
    <row r="195" spans="1:16" s="2" customFormat="1" ht="30" customHeight="1">
      <c r="A195" s="45" t="s">
        <v>309</v>
      </c>
      <c r="B195" s="58" t="s">
        <v>30</v>
      </c>
      <c r="C195" s="47" t="s">
        <v>196</v>
      </c>
      <c r="D195" s="48"/>
      <c r="E195" s="49" t="s">
        <v>36</v>
      </c>
      <c r="F195" s="65">
        <v>1</v>
      </c>
      <c r="G195" s="51"/>
      <c r="H195" s="122">
        <f>ROUND(G195*F195,2)</f>
        <v>0</v>
      </c>
      <c r="I195" s="96"/>
      <c r="J195" s="52"/>
      <c r="K195" s="53"/>
      <c r="L195" s="54"/>
      <c r="M195" s="55"/>
      <c r="N195" s="55"/>
      <c r="O195" s="55"/>
      <c r="P195" s="1"/>
    </row>
    <row r="196" spans="1:16" s="3" customFormat="1" ht="30" customHeight="1">
      <c r="A196" s="45" t="s">
        <v>155</v>
      </c>
      <c r="B196" s="46" t="s">
        <v>221</v>
      </c>
      <c r="C196" s="47" t="s">
        <v>157</v>
      </c>
      <c r="D196" s="48" t="s">
        <v>158</v>
      </c>
      <c r="E196" s="49" t="s">
        <v>48</v>
      </c>
      <c r="F196" s="65">
        <v>48</v>
      </c>
      <c r="G196" s="51"/>
      <c r="H196" s="122">
        <f>ROUND(G196*F196,2)</f>
        <v>0</v>
      </c>
      <c r="I196" s="96"/>
      <c r="J196" s="52"/>
      <c r="K196" s="53"/>
      <c r="L196" s="54"/>
      <c r="M196" s="55"/>
      <c r="N196" s="55"/>
      <c r="O196" s="55"/>
      <c r="P196" s="1"/>
    </row>
    <row r="197" spans="1:10" ht="32.25" customHeight="1">
      <c r="A197" s="39"/>
      <c r="B197" s="76"/>
      <c r="C197" s="60" t="s">
        <v>23</v>
      </c>
      <c r="D197" s="42"/>
      <c r="E197" s="61"/>
      <c r="F197" s="43"/>
      <c r="G197" s="39"/>
      <c r="H197" s="44"/>
      <c r="J197" s="62"/>
    </row>
    <row r="198" spans="1:16" s="3" customFormat="1" ht="43.5" customHeight="1">
      <c r="A198" s="45" t="s">
        <v>53</v>
      </c>
      <c r="B198" s="46" t="s">
        <v>222</v>
      </c>
      <c r="C198" s="47" t="s">
        <v>88</v>
      </c>
      <c r="D198" s="48" t="s">
        <v>159</v>
      </c>
      <c r="E198" s="49" t="s">
        <v>36</v>
      </c>
      <c r="F198" s="65">
        <v>3</v>
      </c>
      <c r="G198" s="51"/>
      <c r="H198" s="122">
        <f>ROUND(G198*F198,2)</f>
        <v>0</v>
      </c>
      <c r="I198" s="96"/>
      <c r="J198" s="52"/>
      <c r="K198" s="53"/>
      <c r="L198" s="54"/>
      <c r="M198" s="55"/>
      <c r="N198" s="55"/>
      <c r="O198" s="55"/>
      <c r="P198" s="1"/>
    </row>
    <row r="199" spans="1:10" ht="32.25" customHeight="1">
      <c r="A199" s="39"/>
      <c r="B199" s="40"/>
      <c r="C199" s="60" t="s">
        <v>24</v>
      </c>
      <c r="D199" s="42"/>
      <c r="E199" s="77"/>
      <c r="F199" s="42"/>
      <c r="G199" s="39"/>
      <c r="H199" s="44"/>
      <c r="J199" s="62"/>
    </row>
    <row r="200" spans="1:16" s="2" customFormat="1" ht="32.25" customHeight="1">
      <c r="A200" s="63" t="s">
        <v>57</v>
      </c>
      <c r="B200" s="46" t="s">
        <v>223</v>
      </c>
      <c r="C200" s="47" t="s">
        <v>58</v>
      </c>
      <c r="D200" s="48" t="s">
        <v>161</v>
      </c>
      <c r="E200" s="49"/>
      <c r="F200" s="50"/>
      <c r="G200" s="57"/>
      <c r="H200" s="122"/>
      <c r="I200" s="96"/>
      <c r="J200" s="52"/>
      <c r="K200" s="53"/>
      <c r="L200" s="54"/>
      <c r="M200" s="55"/>
      <c r="N200" s="55"/>
      <c r="O200" s="55"/>
      <c r="P200" s="1"/>
    </row>
    <row r="201" spans="1:16" s="3" customFormat="1" ht="30" customHeight="1">
      <c r="A201" s="63" t="s">
        <v>59</v>
      </c>
      <c r="B201" s="58" t="s">
        <v>30</v>
      </c>
      <c r="C201" s="47" t="s">
        <v>162</v>
      </c>
      <c r="D201" s="48"/>
      <c r="E201" s="49" t="s">
        <v>29</v>
      </c>
      <c r="F201" s="50">
        <v>15</v>
      </c>
      <c r="G201" s="51"/>
      <c r="H201" s="122">
        <f>ROUND(G201*F201,2)</f>
        <v>0</v>
      </c>
      <c r="I201" s="96"/>
      <c r="J201" s="52"/>
      <c r="K201" s="53"/>
      <c r="L201" s="54"/>
      <c r="M201" s="55"/>
      <c r="N201" s="55"/>
      <c r="O201" s="55"/>
      <c r="P201" s="1"/>
    </row>
    <row r="202" spans="1:16" s="3" customFormat="1" ht="30" customHeight="1">
      <c r="A202" s="63" t="s">
        <v>295</v>
      </c>
      <c r="B202" s="46" t="s">
        <v>224</v>
      </c>
      <c r="C202" s="47" t="s">
        <v>296</v>
      </c>
      <c r="D202" s="48" t="s">
        <v>297</v>
      </c>
      <c r="E202" s="49" t="s">
        <v>29</v>
      </c>
      <c r="F202" s="50">
        <v>200</v>
      </c>
      <c r="G202" s="51"/>
      <c r="H202" s="122">
        <f>ROUND(G202*F202,2)</f>
        <v>0</v>
      </c>
      <c r="I202" s="96"/>
      <c r="J202" s="52"/>
      <c r="K202" s="53"/>
      <c r="L202" s="54"/>
      <c r="M202" s="55"/>
      <c r="N202" s="55"/>
      <c r="O202" s="55"/>
      <c r="P202" s="1"/>
    </row>
    <row r="203" spans="1:10" s="38" customFormat="1" ht="32.25" customHeight="1" thickBot="1">
      <c r="A203" s="89"/>
      <c r="B203" s="79" t="str">
        <f>B156</f>
        <v>D</v>
      </c>
      <c r="C203" s="80" t="str">
        <f>C156</f>
        <v>INGERSOLL / LIPTON ALLEY - SARGENT TO WELLINGTON</v>
      </c>
      <c r="D203" s="81"/>
      <c r="E203" s="81"/>
      <c r="F203" s="82"/>
      <c r="G203" s="89" t="s">
        <v>17</v>
      </c>
      <c r="H203" s="89">
        <f>SUM(H156:H202)</f>
        <v>0</v>
      </c>
      <c r="I203" s="87"/>
      <c r="J203" s="87"/>
    </row>
    <row r="204" spans="1:10" s="38" customFormat="1" ht="32.25" customHeight="1" thickTop="1">
      <c r="A204" s="92"/>
      <c r="B204" s="32" t="s">
        <v>16</v>
      </c>
      <c r="C204" s="83" t="s">
        <v>300</v>
      </c>
      <c r="D204" s="84"/>
      <c r="E204" s="84"/>
      <c r="F204" s="85"/>
      <c r="G204" s="92"/>
      <c r="H204" s="93"/>
      <c r="I204" s="87"/>
      <c r="J204" s="87"/>
    </row>
    <row r="205" spans="1:10" ht="32.25" customHeight="1">
      <c r="A205" s="39"/>
      <c r="B205" s="40"/>
      <c r="C205" s="41" t="s">
        <v>19</v>
      </c>
      <c r="D205" s="42"/>
      <c r="E205" s="43" t="s">
        <v>2</v>
      </c>
      <c r="F205" s="43" t="s">
        <v>2</v>
      </c>
      <c r="G205" s="39" t="s">
        <v>2</v>
      </c>
      <c r="H205" s="44"/>
      <c r="J205" s="62"/>
    </row>
    <row r="206" spans="1:16" s="2" customFormat="1" ht="32.25" customHeight="1">
      <c r="A206" s="45" t="s">
        <v>96</v>
      </c>
      <c r="B206" s="46" t="s">
        <v>86</v>
      </c>
      <c r="C206" s="47" t="s">
        <v>97</v>
      </c>
      <c r="D206" s="48" t="s">
        <v>273</v>
      </c>
      <c r="E206" s="49" t="s">
        <v>27</v>
      </c>
      <c r="F206" s="50">
        <v>700</v>
      </c>
      <c r="G206" s="51"/>
      <c r="H206" s="122">
        <f>ROUND(G206*F206,2)</f>
        <v>0</v>
      </c>
      <c r="I206" s="96"/>
      <c r="J206" s="52"/>
      <c r="K206" s="53"/>
      <c r="L206" s="54"/>
      <c r="M206" s="55"/>
      <c r="N206" s="55"/>
      <c r="O206" s="55"/>
      <c r="P206" s="1"/>
    </row>
    <row r="207" spans="1:16" s="3" customFormat="1" ht="32.25" customHeight="1">
      <c r="A207" s="56" t="s">
        <v>98</v>
      </c>
      <c r="B207" s="46" t="s">
        <v>225</v>
      </c>
      <c r="C207" s="47" t="s">
        <v>99</v>
      </c>
      <c r="D207" s="48" t="s">
        <v>273</v>
      </c>
      <c r="E207" s="49" t="s">
        <v>29</v>
      </c>
      <c r="F207" s="50">
        <v>1600</v>
      </c>
      <c r="G207" s="51"/>
      <c r="H207" s="122">
        <f>ROUND(G207*F207,2)</f>
        <v>0</v>
      </c>
      <c r="I207" s="96"/>
      <c r="J207" s="52"/>
      <c r="K207" s="53"/>
      <c r="L207" s="54"/>
      <c r="M207" s="55"/>
      <c r="N207" s="55"/>
      <c r="O207" s="55"/>
      <c r="P207" s="1"/>
    </row>
    <row r="208" spans="1:16" s="2" customFormat="1" ht="32.25" customHeight="1">
      <c r="A208" s="56" t="s">
        <v>100</v>
      </c>
      <c r="B208" s="46" t="s">
        <v>226</v>
      </c>
      <c r="C208" s="47" t="s">
        <v>102</v>
      </c>
      <c r="D208" s="48" t="s">
        <v>273</v>
      </c>
      <c r="E208" s="49"/>
      <c r="F208" s="50"/>
      <c r="G208" s="57"/>
      <c r="H208" s="122"/>
      <c r="I208" s="96"/>
      <c r="J208" s="52"/>
      <c r="K208" s="53"/>
      <c r="L208" s="54"/>
      <c r="M208" s="55"/>
      <c r="N208" s="55"/>
      <c r="O208" s="55"/>
      <c r="P208" s="1"/>
    </row>
    <row r="209" spans="1:16" s="2" customFormat="1" ht="32.25" customHeight="1">
      <c r="A209" s="56" t="s">
        <v>176</v>
      </c>
      <c r="B209" s="58" t="s">
        <v>30</v>
      </c>
      <c r="C209" s="47" t="s">
        <v>177</v>
      </c>
      <c r="D209" s="48" t="s">
        <v>2</v>
      </c>
      <c r="E209" s="49" t="s">
        <v>31</v>
      </c>
      <c r="F209" s="50">
        <v>1250</v>
      </c>
      <c r="G209" s="51"/>
      <c r="H209" s="122">
        <f>ROUND(G209*F209,2)</f>
        <v>0</v>
      </c>
      <c r="I209" s="96"/>
      <c r="J209" s="52"/>
      <c r="K209" s="53"/>
      <c r="L209" s="54"/>
      <c r="M209" s="55"/>
      <c r="N209" s="55"/>
      <c r="O209" s="55"/>
      <c r="P209" s="1"/>
    </row>
    <row r="210" spans="1:16" s="2" customFormat="1" ht="43.5" customHeight="1">
      <c r="A210" s="56" t="s">
        <v>32</v>
      </c>
      <c r="B210" s="46" t="s">
        <v>227</v>
      </c>
      <c r="C210" s="47" t="s">
        <v>33</v>
      </c>
      <c r="D210" s="48" t="s">
        <v>273</v>
      </c>
      <c r="E210" s="49" t="s">
        <v>27</v>
      </c>
      <c r="F210" s="50">
        <v>125</v>
      </c>
      <c r="G210" s="51"/>
      <c r="H210" s="122">
        <f>ROUND(G210*F210,2)</f>
        <v>0</v>
      </c>
      <c r="I210" s="96"/>
      <c r="J210" s="52"/>
      <c r="K210" s="53"/>
      <c r="L210" s="54"/>
      <c r="M210" s="55"/>
      <c r="N210" s="55"/>
      <c r="O210" s="55"/>
      <c r="P210" s="1"/>
    </row>
    <row r="211" spans="1:16" s="3" customFormat="1" ht="32.25" customHeight="1">
      <c r="A211" s="56" t="s">
        <v>105</v>
      </c>
      <c r="B211" s="46" t="s">
        <v>228</v>
      </c>
      <c r="C211" s="47" t="s">
        <v>107</v>
      </c>
      <c r="D211" s="48" t="s">
        <v>108</v>
      </c>
      <c r="E211" s="49" t="s">
        <v>29</v>
      </c>
      <c r="F211" s="50">
        <v>1600</v>
      </c>
      <c r="G211" s="51"/>
      <c r="H211" s="122">
        <f>ROUND(G211*F211,2)</f>
        <v>0</v>
      </c>
      <c r="I211" s="96"/>
      <c r="J211" s="52"/>
      <c r="K211" s="53"/>
      <c r="L211" s="54"/>
      <c r="M211" s="55"/>
      <c r="N211" s="55"/>
      <c r="O211" s="55"/>
      <c r="P211" s="1"/>
    </row>
    <row r="212" spans="1:16" s="3" customFormat="1" ht="32.25" customHeight="1">
      <c r="A212" s="56" t="s">
        <v>109</v>
      </c>
      <c r="B212" s="46" t="s">
        <v>229</v>
      </c>
      <c r="C212" s="47" t="s">
        <v>111</v>
      </c>
      <c r="D212" s="48" t="s">
        <v>112</v>
      </c>
      <c r="E212" s="49" t="s">
        <v>29</v>
      </c>
      <c r="F212" s="50">
        <v>250</v>
      </c>
      <c r="G212" s="51"/>
      <c r="H212" s="122">
        <f>ROUND(G212*F212,2)</f>
        <v>0</v>
      </c>
      <c r="I212" s="96"/>
      <c r="J212" s="52"/>
      <c r="K212" s="53"/>
      <c r="L212" s="54"/>
      <c r="M212" s="55"/>
      <c r="N212" s="55"/>
      <c r="O212" s="55"/>
      <c r="P212" s="1"/>
    </row>
    <row r="213" spans="1:16" s="3" customFormat="1" ht="30" customHeight="1">
      <c r="A213" s="45" t="s">
        <v>276</v>
      </c>
      <c r="B213" s="46" t="s">
        <v>230</v>
      </c>
      <c r="C213" s="47" t="s">
        <v>277</v>
      </c>
      <c r="D213" s="48" t="s">
        <v>278</v>
      </c>
      <c r="E213" s="49"/>
      <c r="F213" s="50"/>
      <c r="G213" s="57"/>
      <c r="H213" s="122"/>
      <c r="I213" s="96"/>
      <c r="J213" s="52"/>
      <c r="K213" s="53"/>
      <c r="L213" s="54"/>
      <c r="M213" s="55"/>
      <c r="N213" s="55"/>
      <c r="O213" s="55"/>
      <c r="P213" s="1"/>
    </row>
    <row r="214" spans="1:16" s="2" customFormat="1" ht="30" customHeight="1">
      <c r="A214" s="45" t="s">
        <v>279</v>
      </c>
      <c r="B214" s="58" t="s">
        <v>30</v>
      </c>
      <c r="C214" s="47" t="s">
        <v>280</v>
      </c>
      <c r="D214" s="48" t="s">
        <v>2</v>
      </c>
      <c r="E214" s="49" t="s">
        <v>31</v>
      </c>
      <c r="F214" s="50">
        <v>55</v>
      </c>
      <c r="G214" s="51"/>
      <c r="H214" s="122">
        <f>ROUND(G214*F214,2)</f>
        <v>0</v>
      </c>
      <c r="I214" s="96"/>
      <c r="J214" s="52"/>
      <c r="K214" s="53"/>
      <c r="L214" s="54"/>
      <c r="M214" s="55"/>
      <c r="N214" s="55"/>
      <c r="O214" s="55"/>
      <c r="P214" s="1"/>
    </row>
    <row r="215" spans="1:10" ht="32.25" customHeight="1">
      <c r="A215" s="39"/>
      <c r="B215" s="59"/>
      <c r="C215" s="60" t="s">
        <v>20</v>
      </c>
      <c r="D215" s="42"/>
      <c r="E215" s="61"/>
      <c r="F215" s="43"/>
      <c r="G215" s="39"/>
      <c r="H215" s="44"/>
      <c r="J215" s="62"/>
    </row>
    <row r="216" spans="1:16" s="2" customFormat="1" ht="30" customHeight="1">
      <c r="A216" s="63" t="s">
        <v>66</v>
      </c>
      <c r="B216" s="46" t="s">
        <v>231</v>
      </c>
      <c r="C216" s="47" t="s">
        <v>68</v>
      </c>
      <c r="D216" s="48" t="s">
        <v>273</v>
      </c>
      <c r="E216" s="49"/>
      <c r="F216" s="50"/>
      <c r="G216" s="57"/>
      <c r="H216" s="122"/>
      <c r="I216" s="96"/>
      <c r="J216" s="52"/>
      <c r="K216" s="53"/>
      <c r="L216" s="54"/>
      <c r="M216" s="55"/>
      <c r="N216" s="55"/>
      <c r="O216" s="55"/>
      <c r="P216" s="1"/>
    </row>
    <row r="217" spans="1:16" s="3" customFormat="1" ht="30" customHeight="1">
      <c r="A217" s="63" t="s">
        <v>69</v>
      </c>
      <c r="B217" s="58" t="s">
        <v>30</v>
      </c>
      <c r="C217" s="47" t="s">
        <v>70</v>
      </c>
      <c r="D217" s="48" t="s">
        <v>2</v>
      </c>
      <c r="E217" s="49" t="s">
        <v>29</v>
      </c>
      <c r="F217" s="50">
        <v>1675</v>
      </c>
      <c r="G217" s="51"/>
      <c r="H217" s="122">
        <f>ROUND(G217*F217,2)</f>
        <v>0</v>
      </c>
      <c r="I217" s="96"/>
      <c r="J217" s="52"/>
      <c r="K217" s="53"/>
      <c r="L217" s="54"/>
      <c r="M217" s="55"/>
      <c r="N217" s="55"/>
      <c r="O217" s="55"/>
      <c r="P217" s="1"/>
    </row>
    <row r="218" spans="1:16" s="3" customFormat="1" ht="30" customHeight="1">
      <c r="A218" s="63" t="s">
        <v>38</v>
      </c>
      <c r="B218" s="46" t="s">
        <v>232</v>
      </c>
      <c r="C218" s="47" t="s">
        <v>39</v>
      </c>
      <c r="D218" s="48" t="s">
        <v>281</v>
      </c>
      <c r="E218" s="49"/>
      <c r="F218" s="50"/>
      <c r="G218" s="57"/>
      <c r="H218" s="122"/>
      <c r="I218" s="96"/>
      <c r="J218" s="52"/>
      <c r="K218" s="53"/>
      <c r="L218" s="54"/>
      <c r="M218" s="55"/>
      <c r="N218" s="55"/>
      <c r="O218" s="55"/>
      <c r="P218" s="1"/>
    </row>
    <row r="219" spans="1:16" s="3" customFormat="1" ht="30" customHeight="1">
      <c r="A219" s="63" t="s">
        <v>40</v>
      </c>
      <c r="B219" s="58" t="s">
        <v>30</v>
      </c>
      <c r="C219" s="47" t="s">
        <v>41</v>
      </c>
      <c r="D219" s="48" t="s">
        <v>2</v>
      </c>
      <c r="E219" s="49" t="s">
        <v>36</v>
      </c>
      <c r="F219" s="50">
        <v>60</v>
      </c>
      <c r="G219" s="51"/>
      <c r="H219" s="122">
        <f>ROUND(G219*F219,2)</f>
        <v>0</v>
      </c>
      <c r="I219" s="96"/>
      <c r="J219" s="52"/>
      <c r="K219" s="53"/>
      <c r="L219" s="54"/>
      <c r="M219" s="55"/>
      <c r="N219" s="55"/>
      <c r="O219" s="55"/>
      <c r="P219" s="1"/>
    </row>
    <row r="220" spans="1:16" s="3" customFormat="1" ht="30" customHeight="1">
      <c r="A220" s="63" t="s">
        <v>42</v>
      </c>
      <c r="B220" s="46" t="s">
        <v>233</v>
      </c>
      <c r="C220" s="47" t="s">
        <v>43</v>
      </c>
      <c r="D220" s="48" t="s">
        <v>281</v>
      </c>
      <c r="E220" s="49"/>
      <c r="F220" s="50"/>
      <c r="G220" s="57"/>
      <c r="H220" s="122"/>
      <c r="I220" s="96"/>
      <c r="J220" s="52"/>
      <c r="K220" s="53"/>
      <c r="L220" s="54"/>
      <c r="M220" s="55"/>
      <c r="N220" s="55"/>
      <c r="O220" s="55"/>
      <c r="P220" s="1"/>
    </row>
    <row r="221" spans="1:16" s="3" customFormat="1" ht="30" customHeight="1">
      <c r="A221" s="63" t="s">
        <v>44</v>
      </c>
      <c r="B221" s="58" t="s">
        <v>30</v>
      </c>
      <c r="C221" s="47" t="s">
        <v>45</v>
      </c>
      <c r="D221" s="48" t="s">
        <v>2</v>
      </c>
      <c r="E221" s="49" t="s">
        <v>36</v>
      </c>
      <c r="F221" s="50">
        <v>200</v>
      </c>
      <c r="G221" s="51"/>
      <c r="H221" s="122">
        <f>ROUND(G221*F221,2)</f>
        <v>0</v>
      </c>
      <c r="I221" s="96"/>
      <c r="J221" s="52"/>
      <c r="K221" s="53"/>
      <c r="L221" s="54"/>
      <c r="M221" s="55"/>
      <c r="N221" s="55"/>
      <c r="O221" s="55"/>
      <c r="P221" s="1"/>
    </row>
    <row r="222" spans="1:16" s="2" customFormat="1" ht="32.25" customHeight="1">
      <c r="A222" s="63" t="s">
        <v>116</v>
      </c>
      <c r="B222" s="46" t="s">
        <v>234</v>
      </c>
      <c r="C222" s="47" t="s">
        <v>46</v>
      </c>
      <c r="D222" s="48" t="s">
        <v>118</v>
      </c>
      <c r="E222" s="49"/>
      <c r="F222" s="50"/>
      <c r="G222" s="57"/>
      <c r="H222" s="122"/>
      <c r="I222" s="96"/>
      <c r="J222" s="52"/>
      <c r="K222" s="53"/>
      <c r="L222" s="54"/>
      <c r="M222" s="55"/>
      <c r="N222" s="55"/>
      <c r="O222" s="55"/>
      <c r="P222" s="1"/>
    </row>
    <row r="223" spans="1:16" s="3" customFormat="1" ht="30" customHeight="1">
      <c r="A223" s="63" t="s">
        <v>119</v>
      </c>
      <c r="B223" s="58" t="s">
        <v>317</v>
      </c>
      <c r="C223" s="47" t="s">
        <v>120</v>
      </c>
      <c r="D223" s="48" t="s">
        <v>47</v>
      </c>
      <c r="E223" s="49"/>
      <c r="F223" s="50"/>
      <c r="G223" s="57"/>
      <c r="H223" s="122"/>
      <c r="I223" s="96"/>
      <c r="J223" s="52"/>
      <c r="K223" s="53"/>
      <c r="L223" s="54"/>
      <c r="M223" s="55"/>
      <c r="N223" s="55"/>
      <c r="O223" s="55"/>
      <c r="P223" s="1"/>
    </row>
    <row r="224" spans="1:16" s="3" customFormat="1" ht="30" customHeight="1">
      <c r="A224" s="63" t="s">
        <v>121</v>
      </c>
      <c r="B224" s="64" t="s">
        <v>122</v>
      </c>
      <c r="C224" s="47" t="s">
        <v>123</v>
      </c>
      <c r="D224" s="48"/>
      <c r="E224" s="49" t="s">
        <v>29</v>
      </c>
      <c r="F224" s="50">
        <v>15</v>
      </c>
      <c r="G224" s="51"/>
      <c r="H224" s="122">
        <f>ROUND(G224*F224,2)</f>
        <v>0</v>
      </c>
      <c r="I224" s="117"/>
      <c r="J224" s="52"/>
      <c r="K224" s="53"/>
      <c r="L224" s="54"/>
      <c r="M224" s="55"/>
      <c r="N224" s="55"/>
      <c r="O224" s="55"/>
      <c r="P224" s="1"/>
    </row>
    <row r="225" spans="1:16" s="3" customFormat="1" ht="30" customHeight="1">
      <c r="A225" s="63" t="s">
        <v>124</v>
      </c>
      <c r="B225" s="64" t="s">
        <v>125</v>
      </c>
      <c r="C225" s="47" t="s">
        <v>126</v>
      </c>
      <c r="D225" s="48"/>
      <c r="E225" s="49" t="s">
        <v>29</v>
      </c>
      <c r="F225" s="50">
        <v>25</v>
      </c>
      <c r="G225" s="51"/>
      <c r="H225" s="122">
        <f>ROUND(G225*F225,2)</f>
        <v>0</v>
      </c>
      <c r="I225" s="96"/>
      <c r="J225" s="52"/>
      <c r="K225" s="53"/>
      <c r="L225" s="54"/>
      <c r="M225" s="55"/>
      <c r="N225" s="55"/>
      <c r="O225" s="55"/>
      <c r="P225" s="1"/>
    </row>
    <row r="226" spans="1:16" s="2" customFormat="1" ht="30" customHeight="1">
      <c r="A226" s="63" t="s">
        <v>252</v>
      </c>
      <c r="B226" s="46" t="s">
        <v>235</v>
      </c>
      <c r="C226" s="47" t="s">
        <v>254</v>
      </c>
      <c r="D226" s="48" t="s">
        <v>128</v>
      </c>
      <c r="E226" s="49"/>
      <c r="F226" s="50"/>
      <c r="G226" s="57"/>
      <c r="H226" s="122"/>
      <c r="I226" s="96"/>
      <c r="J226" s="52"/>
      <c r="K226" s="53"/>
      <c r="L226" s="54"/>
      <c r="M226" s="55"/>
      <c r="N226" s="55"/>
      <c r="O226" s="55"/>
      <c r="P226" s="1"/>
    </row>
    <row r="227" spans="1:16" s="3" customFormat="1" ht="30" customHeight="1">
      <c r="A227" s="63" t="s">
        <v>255</v>
      </c>
      <c r="B227" s="58" t="s">
        <v>30</v>
      </c>
      <c r="C227" s="47" t="s">
        <v>314</v>
      </c>
      <c r="D227" s="48" t="s">
        <v>2</v>
      </c>
      <c r="E227" s="49" t="s">
        <v>48</v>
      </c>
      <c r="F227" s="50">
        <v>50</v>
      </c>
      <c r="G227" s="51"/>
      <c r="H227" s="122">
        <f>ROUND(G227*F227,2)</f>
        <v>0</v>
      </c>
      <c r="I227" s="96"/>
      <c r="J227" s="52"/>
      <c r="K227" s="53"/>
      <c r="L227" s="54"/>
      <c r="M227" s="55"/>
      <c r="N227" s="55"/>
      <c r="O227" s="55"/>
      <c r="P227" s="1"/>
    </row>
    <row r="228" spans="1:16" s="3" customFormat="1" ht="30" customHeight="1">
      <c r="A228" s="63" t="s">
        <v>256</v>
      </c>
      <c r="B228" s="46" t="s">
        <v>236</v>
      </c>
      <c r="C228" s="47" t="s">
        <v>258</v>
      </c>
      <c r="D228" s="48" t="s">
        <v>128</v>
      </c>
      <c r="E228" s="49"/>
      <c r="F228" s="50"/>
      <c r="G228" s="57"/>
      <c r="H228" s="122"/>
      <c r="I228" s="96"/>
      <c r="J228" s="52"/>
      <c r="K228" s="53"/>
      <c r="L228" s="54"/>
      <c r="M228" s="55"/>
      <c r="N228" s="55"/>
      <c r="O228" s="55"/>
      <c r="P228" s="1"/>
    </row>
    <row r="229" spans="1:16" s="3" customFormat="1" ht="30" customHeight="1">
      <c r="A229" s="63" t="s">
        <v>282</v>
      </c>
      <c r="B229" s="58" t="s">
        <v>30</v>
      </c>
      <c r="C229" s="47" t="s">
        <v>315</v>
      </c>
      <c r="D229" s="48" t="s">
        <v>129</v>
      </c>
      <c r="E229" s="49" t="s">
        <v>48</v>
      </c>
      <c r="F229" s="50">
        <v>40</v>
      </c>
      <c r="G229" s="51"/>
      <c r="H229" s="122">
        <f>ROUND(G229*F229,2)</f>
        <v>0</v>
      </c>
      <c r="I229" s="96"/>
      <c r="J229" s="52"/>
      <c r="K229" s="53"/>
      <c r="L229" s="54"/>
      <c r="M229" s="55"/>
      <c r="N229" s="55"/>
      <c r="O229" s="55"/>
      <c r="P229" s="1"/>
    </row>
    <row r="230" spans="1:16" s="3" customFormat="1" ht="30" customHeight="1">
      <c r="A230" s="63" t="s">
        <v>283</v>
      </c>
      <c r="B230" s="58" t="s">
        <v>37</v>
      </c>
      <c r="C230" s="47" t="s">
        <v>284</v>
      </c>
      <c r="D230" s="48" t="s">
        <v>285</v>
      </c>
      <c r="E230" s="49" t="s">
        <v>48</v>
      </c>
      <c r="F230" s="50">
        <v>10</v>
      </c>
      <c r="G230" s="51"/>
      <c r="H230" s="122">
        <f>ROUND(G230*F230,2)</f>
        <v>0</v>
      </c>
      <c r="I230" s="96"/>
      <c r="J230" s="52"/>
      <c r="K230" s="53"/>
      <c r="L230" s="54"/>
      <c r="M230" s="55"/>
      <c r="N230" s="55"/>
      <c r="O230" s="55"/>
      <c r="P230" s="1"/>
    </row>
    <row r="231" spans="1:16" s="3" customFormat="1" ht="43.5" customHeight="1">
      <c r="A231" s="63" t="s">
        <v>49</v>
      </c>
      <c r="B231" s="46" t="s">
        <v>237</v>
      </c>
      <c r="C231" s="47" t="s">
        <v>50</v>
      </c>
      <c r="D231" s="48" t="s">
        <v>214</v>
      </c>
      <c r="E231" s="49" t="s">
        <v>29</v>
      </c>
      <c r="F231" s="50">
        <v>5</v>
      </c>
      <c r="G231" s="51"/>
      <c r="H231" s="122">
        <f>ROUND(G231*F231,2)</f>
        <v>0</v>
      </c>
      <c r="I231" s="96"/>
      <c r="J231" s="52"/>
      <c r="K231" s="53"/>
      <c r="L231" s="54"/>
      <c r="M231" s="55"/>
      <c r="N231" s="55"/>
      <c r="O231" s="55"/>
      <c r="P231" s="1"/>
    </row>
    <row r="232" spans="1:10" ht="32.25" customHeight="1">
      <c r="A232" s="39"/>
      <c r="B232" s="59"/>
      <c r="C232" s="60" t="s">
        <v>21</v>
      </c>
      <c r="D232" s="42"/>
      <c r="E232" s="43"/>
      <c r="F232" s="43"/>
      <c r="G232" s="39"/>
      <c r="H232" s="44"/>
      <c r="J232" s="62"/>
    </row>
    <row r="233" spans="1:16" s="2" customFormat="1" ht="32.25" customHeight="1">
      <c r="A233" s="45" t="s">
        <v>79</v>
      </c>
      <c r="B233" s="46" t="s">
        <v>238</v>
      </c>
      <c r="C233" s="47" t="s">
        <v>81</v>
      </c>
      <c r="D233" s="48" t="s">
        <v>286</v>
      </c>
      <c r="E233" s="49"/>
      <c r="F233" s="65"/>
      <c r="G233" s="57"/>
      <c r="H233" s="123"/>
      <c r="I233" s="117"/>
      <c r="J233" s="52"/>
      <c r="K233" s="53"/>
      <c r="L233" s="54"/>
      <c r="M233" s="55"/>
      <c r="N233" s="55"/>
      <c r="O233" s="55"/>
      <c r="P233" s="1"/>
    </row>
    <row r="234" spans="1:16" s="2" customFormat="1" ht="43.5" customHeight="1">
      <c r="A234" s="45" t="s">
        <v>166</v>
      </c>
      <c r="B234" s="58" t="s">
        <v>30</v>
      </c>
      <c r="C234" s="47" t="s">
        <v>167</v>
      </c>
      <c r="D234" s="48"/>
      <c r="E234" s="49" t="s">
        <v>29</v>
      </c>
      <c r="F234" s="65">
        <v>1460</v>
      </c>
      <c r="G234" s="51"/>
      <c r="H234" s="122">
        <f>ROUND(G234*F234,2)</f>
        <v>0</v>
      </c>
      <c r="I234" s="116"/>
      <c r="J234" s="52"/>
      <c r="K234" s="53"/>
      <c r="L234" s="54"/>
      <c r="M234" s="55"/>
      <c r="N234" s="55"/>
      <c r="O234" s="55"/>
      <c r="P234" s="1"/>
    </row>
    <row r="235" spans="1:16" s="2" customFormat="1" ht="43.5" customHeight="1">
      <c r="A235" s="45" t="s">
        <v>51</v>
      </c>
      <c r="B235" s="46" t="s">
        <v>239</v>
      </c>
      <c r="C235" s="47" t="s">
        <v>52</v>
      </c>
      <c r="D235" s="48" t="s">
        <v>286</v>
      </c>
      <c r="E235" s="49"/>
      <c r="F235" s="65"/>
      <c r="G235" s="57"/>
      <c r="H235" s="123"/>
      <c r="I235" s="96"/>
      <c r="J235" s="52"/>
      <c r="K235" s="53"/>
      <c r="L235" s="54"/>
      <c r="M235" s="55"/>
      <c r="N235" s="55"/>
      <c r="O235" s="55"/>
      <c r="P235" s="1"/>
    </row>
    <row r="236" spans="1:16" s="3" customFormat="1" ht="43.5" customHeight="1">
      <c r="A236" s="45" t="s">
        <v>287</v>
      </c>
      <c r="B236" s="58" t="s">
        <v>318</v>
      </c>
      <c r="C236" s="47" t="s">
        <v>303</v>
      </c>
      <c r="D236" s="48" t="s">
        <v>288</v>
      </c>
      <c r="E236" s="49" t="s">
        <v>48</v>
      </c>
      <c r="F236" s="50">
        <v>8</v>
      </c>
      <c r="G236" s="51"/>
      <c r="H236" s="122">
        <f>ROUND(G236*F236,2)</f>
        <v>0</v>
      </c>
      <c r="I236" s="96"/>
      <c r="J236" s="52"/>
      <c r="K236" s="53"/>
      <c r="L236" s="54"/>
      <c r="M236" s="55"/>
      <c r="N236" s="55"/>
      <c r="O236" s="55"/>
      <c r="P236" s="1"/>
    </row>
    <row r="237" spans="1:16" s="3" customFormat="1" ht="43.5" customHeight="1">
      <c r="A237" s="45" t="s">
        <v>289</v>
      </c>
      <c r="B237" s="58" t="s">
        <v>37</v>
      </c>
      <c r="C237" s="47" t="s">
        <v>304</v>
      </c>
      <c r="D237" s="48" t="s">
        <v>290</v>
      </c>
      <c r="E237" s="49" t="s">
        <v>48</v>
      </c>
      <c r="F237" s="50">
        <v>8</v>
      </c>
      <c r="G237" s="51"/>
      <c r="H237" s="122">
        <f>ROUND(G237*F237,2)</f>
        <v>0</v>
      </c>
      <c r="I237" s="96"/>
      <c r="J237" s="52"/>
      <c r="K237" s="53"/>
      <c r="L237" s="54"/>
      <c r="M237" s="55"/>
      <c r="N237" s="55"/>
      <c r="O237" s="55"/>
      <c r="P237" s="1"/>
    </row>
    <row r="238" spans="1:16" s="3" customFormat="1" ht="43.5" customHeight="1">
      <c r="A238" s="45" t="s">
        <v>134</v>
      </c>
      <c r="B238" s="46" t="s">
        <v>240</v>
      </c>
      <c r="C238" s="47" t="s">
        <v>136</v>
      </c>
      <c r="D238" s="48" t="s">
        <v>291</v>
      </c>
      <c r="E238" s="124"/>
      <c r="F238" s="50"/>
      <c r="G238" s="57"/>
      <c r="H238" s="123"/>
      <c r="I238" s="96"/>
      <c r="J238" s="52"/>
      <c r="K238" s="53"/>
      <c r="L238" s="54"/>
      <c r="M238" s="55"/>
      <c r="N238" s="55"/>
      <c r="O238" s="55"/>
      <c r="P238" s="1"/>
    </row>
    <row r="239" spans="1:16" s="3" customFormat="1" ht="30" customHeight="1">
      <c r="A239" s="45" t="s">
        <v>138</v>
      </c>
      <c r="B239" s="58" t="s">
        <v>30</v>
      </c>
      <c r="C239" s="47" t="s">
        <v>77</v>
      </c>
      <c r="D239" s="48"/>
      <c r="E239" s="49"/>
      <c r="F239" s="50"/>
      <c r="G239" s="57"/>
      <c r="H239" s="123"/>
      <c r="I239" s="96"/>
      <c r="J239" s="52"/>
      <c r="K239" s="53"/>
      <c r="L239" s="54"/>
      <c r="M239" s="55"/>
      <c r="N239" s="55"/>
      <c r="O239" s="55"/>
      <c r="P239" s="1"/>
    </row>
    <row r="240" spans="1:16" s="3" customFormat="1" ht="30" customHeight="1">
      <c r="A240" s="45" t="s">
        <v>139</v>
      </c>
      <c r="B240" s="64" t="s">
        <v>122</v>
      </c>
      <c r="C240" s="47" t="s">
        <v>137</v>
      </c>
      <c r="D240" s="48"/>
      <c r="E240" s="49" t="s">
        <v>31</v>
      </c>
      <c r="F240" s="50">
        <v>24</v>
      </c>
      <c r="G240" s="51"/>
      <c r="H240" s="122">
        <f>ROUND(G240*F240,2)</f>
        <v>0</v>
      </c>
      <c r="I240" s="96"/>
      <c r="J240" s="52"/>
      <c r="K240" s="53"/>
      <c r="L240" s="54"/>
      <c r="M240" s="55"/>
      <c r="N240" s="55"/>
      <c r="O240" s="55"/>
      <c r="P240" s="1"/>
    </row>
    <row r="241" spans="1:16" s="73" customFormat="1" ht="32.25" customHeight="1">
      <c r="A241" s="66"/>
      <c r="B241" s="67" t="s">
        <v>241</v>
      </c>
      <c r="C241" s="68" t="s">
        <v>292</v>
      </c>
      <c r="D241" s="69" t="s">
        <v>175</v>
      </c>
      <c r="E241" s="70" t="s">
        <v>29</v>
      </c>
      <c r="F241" s="71">
        <v>115</v>
      </c>
      <c r="G241" s="72"/>
      <c r="H241" s="125">
        <f>ROUND(G241*F241,2)</f>
        <v>0</v>
      </c>
      <c r="I241" s="118"/>
      <c r="J241" s="52"/>
      <c r="K241" s="53"/>
      <c r="L241" s="54"/>
      <c r="M241" s="55"/>
      <c r="N241" s="55"/>
      <c r="O241" s="55"/>
      <c r="P241" s="55"/>
    </row>
    <row r="242" spans="1:10" ht="32.25" customHeight="1">
      <c r="A242" s="39"/>
      <c r="B242" s="59"/>
      <c r="C242" s="60" t="s">
        <v>22</v>
      </c>
      <c r="D242" s="42"/>
      <c r="E242" s="61"/>
      <c r="F242" s="43"/>
      <c r="G242" s="39"/>
      <c r="H242" s="44"/>
      <c r="J242" s="62"/>
    </row>
    <row r="243" spans="1:16" s="2" customFormat="1" ht="30" customHeight="1">
      <c r="A243" s="45" t="s">
        <v>141</v>
      </c>
      <c r="B243" s="46" t="s">
        <v>242</v>
      </c>
      <c r="C243" s="47" t="s">
        <v>143</v>
      </c>
      <c r="D243" s="48" t="s">
        <v>144</v>
      </c>
      <c r="E243" s="49"/>
      <c r="F243" s="65"/>
      <c r="G243" s="57"/>
      <c r="H243" s="123"/>
      <c r="I243" s="96"/>
      <c r="J243" s="52"/>
      <c r="K243" s="53"/>
      <c r="L243" s="54"/>
      <c r="M243" s="55"/>
      <c r="N243" s="55"/>
      <c r="O243" s="55"/>
      <c r="P243" s="1"/>
    </row>
    <row r="244" spans="1:16" s="2" customFormat="1" ht="30" customHeight="1">
      <c r="A244" s="45" t="s">
        <v>293</v>
      </c>
      <c r="B244" s="58" t="s">
        <v>30</v>
      </c>
      <c r="C244" s="47" t="s">
        <v>316</v>
      </c>
      <c r="D244" s="48"/>
      <c r="E244" s="49" t="s">
        <v>36</v>
      </c>
      <c r="F244" s="65">
        <v>1</v>
      </c>
      <c r="G244" s="51"/>
      <c r="H244" s="122">
        <f>ROUND(G244*F244,2)</f>
        <v>0</v>
      </c>
      <c r="I244" s="96"/>
      <c r="J244" s="52"/>
      <c r="K244" s="53"/>
      <c r="L244" s="54"/>
      <c r="M244" s="55"/>
      <c r="N244" s="55"/>
      <c r="O244" s="55"/>
      <c r="P244" s="1"/>
    </row>
    <row r="245" spans="1:16" s="3" customFormat="1" ht="30" customHeight="1">
      <c r="A245" s="45" t="s">
        <v>145</v>
      </c>
      <c r="B245" s="46" t="s">
        <v>243</v>
      </c>
      <c r="C245" s="47" t="s">
        <v>147</v>
      </c>
      <c r="D245" s="48" t="s">
        <v>144</v>
      </c>
      <c r="E245" s="49"/>
      <c r="F245" s="65"/>
      <c r="G245" s="57"/>
      <c r="H245" s="123"/>
      <c r="I245" s="96"/>
      <c r="J245" s="52"/>
      <c r="K245" s="53"/>
      <c r="L245" s="54"/>
      <c r="M245" s="55"/>
      <c r="N245" s="55"/>
      <c r="O245" s="55"/>
      <c r="P245" s="1"/>
    </row>
    <row r="246" spans="1:16" s="3" customFormat="1" ht="30" customHeight="1">
      <c r="A246" s="45" t="s">
        <v>148</v>
      </c>
      <c r="B246" s="58" t="s">
        <v>30</v>
      </c>
      <c r="C246" s="47" t="s">
        <v>149</v>
      </c>
      <c r="D246" s="48"/>
      <c r="E246" s="49"/>
      <c r="F246" s="65"/>
      <c r="G246" s="57"/>
      <c r="H246" s="123"/>
      <c r="I246" s="96"/>
      <c r="J246" s="52"/>
      <c r="K246" s="53"/>
      <c r="L246" s="54"/>
      <c r="M246" s="55"/>
      <c r="N246" s="55"/>
      <c r="O246" s="55"/>
      <c r="P246" s="1"/>
    </row>
    <row r="247" spans="1:16" s="3" customFormat="1" ht="43.5" customHeight="1">
      <c r="A247" s="45" t="s">
        <v>150</v>
      </c>
      <c r="B247" s="64" t="s">
        <v>122</v>
      </c>
      <c r="C247" s="47" t="s">
        <v>319</v>
      </c>
      <c r="D247" s="48"/>
      <c r="E247" s="49" t="s">
        <v>48</v>
      </c>
      <c r="F247" s="65">
        <v>6</v>
      </c>
      <c r="G247" s="51"/>
      <c r="H247" s="122">
        <f>ROUND(G247*F247,2)</f>
        <v>0</v>
      </c>
      <c r="I247" s="96"/>
      <c r="J247" s="52"/>
      <c r="K247" s="53"/>
      <c r="L247" s="54"/>
      <c r="M247" s="55"/>
      <c r="N247" s="55"/>
      <c r="O247" s="55"/>
      <c r="P247" s="1"/>
    </row>
    <row r="248" spans="1:16" s="4" customFormat="1" ht="43.5" customHeight="1">
      <c r="A248" s="45" t="s">
        <v>310</v>
      </c>
      <c r="B248" s="46" t="s">
        <v>244</v>
      </c>
      <c r="C248" s="90" t="s">
        <v>312</v>
      </c>
      <c r="D248" s="48" t="s">
        <v>144</v>
      </c>
      <c r="E248" s="49"/>
      <c r="F248" s="65"/>
      <c r="G248" s="57"/>
      <c r="H248" s="123"/>
      <c r="I248" s="96"/>
      <c r="J248" s="52"/>
      <c r="K248" s="53"/>
      <c r="L248" s="54"/>
      <c r="M248" s="55"/>
      <c r="N248" s="55"/>
      <c r="O248" s="55"/>
      <c r="P248" s="1"/>
    </row>
    <row r="249" spans="1:16" s="4" customFormat="1" ht="30" customHeight="1">
      <c r="A249" s="45" t="s">
        <v>311</v>
      </c>
      <c r="B249" s="58" t="s">
        <v>30</v>
      </c>
      <c r="C249" s="90" t="s">
        <v>313</v>
      </c>
      <c r="D249" s="48"/>
      <c r="E249" s="49" t="s">
        <v>36</v>
      </c>
      <c r="F249" s="65">
        <v>1</v>
      </c>
      <c r="G249" s="51"/>
      <c r="H249" s="122">
        <f>ROUND(G249*F249,2)</f>
        <v>0</v>
      </c>
      <c r="I249" s="96"/>
      <c r="J249" s="52"/>
      <c r="K249" s="53"/>
      <c r="L249" s="54"/>
      <c r="M249" s="55"/>
      <c r="N249" s="55"/>
      <c r="O249" s="55"/>
      <c r="P249" s="1"/>
    </row>
    <row r="250" spans="1:16" s="3" customFormat="1" ht="30" customHeight="1">
      <c r="A250" s="45" t="s">
        <v>155</v>
      </c>
      <c r="B250" s="46" t="s">
        <v>245</v>
      </c>
      <c r="C250" s="47" t="s">
        <v>157</v>
      </c>
      <c r="D250" s="48" t="s">
        <v>158</v>
      </c>
      <c r="E250" s="49" t="s">
        <v>48</v>
      </c>
      <c r="F250" s="65">
        <v>30</v>
      </c>
      <c r="G250" s="51"/>
      <c r="H250" s="122">
        <f>ROUND(G250*F250,2)</f>
        <v>0</v>
      </c>
      <c r="I250" s="96"/>
      <c r="J250" s="52"/>
      <c r="K250" s="53"/>
      <c r="L250" s="54"/>
      <c r="M250" s="55"/>
      <c r="N250" s="55"/>
      <c r="O250" s="55"/>
      <c r="P250" s="1"/>
    </row>
    <row r="251" spans="1:10" ht="32.25" customHeight="1">
      <c r="A251" s="39"/>
      <c r="B251" s="76"/>
      <c r="C251" s="60" t="s">
        <v>23</v>
      </c>
      <c r="D251" s="42"/>
      <c r="E251" s="61"/>
      <c r="F251" s="43"/>
      <c r="G251" s="39"/>
      <c r="H251" s="44"/>
      <c r="J251" s="62"/>
    </row>
    <row r="252" spans="1:16" s="3" customFormat="1" ht="43.5" customHeight="1">
      <c r="A252" s="45" t="s">
        <v>53</v>
      </c>
      <c r="B252" s="46" t="s">
        <v>246</v>
      </c>
      <c r="C252" s="47" t="s">
        <v>88</v>
      </c>
      <c r="D252" s="48" t="s">
        <v>159</v>
      </c>
      <c r="E252" s="49" t="s">
        <v>36</v>
      </c>
      <c r="F252" s="65">
        <v>2</v>
      </c>
      <c r="G252" s="51"/>
      <c r="H252" s="122">
        <f>ROUND(G252*F252,2)</f>
        <v>0</v>
      </c>
      <c r="I252" s="96"/>
      <c r="J252" s="52"/>
      <c r="K252" s="53"/>
      <c r="L252" s="54"/>
      <c r="M252" s="55"/>
      <c r="N252" s="55"/>
      <c r="O252" s="55"/>
      <c r="P252" s="1"/>
    </row>
    <row r="253" spans="1:10" ht="32.25" customHeight="1">
      <c r="A253" s="39"/>
      <c r="B253" s="40"/>
      <c r="C253" s="60" t="s">
        <v>24</v>
      </c>
      <c r="D253" s="42"/>
      <c r="E253" s="77"/>
      <c r="F253" s="42"/>
      <c r="G253" s="39"/>
      <c r="H253" s="44"/>
      <c r="J253" s="62"/>
    </row>
    <row r="254" spans="1:16" s="2" customFormat="1" ht="30" customHeight="1">
      <c r="A254" s="63" t="s">
        <v>57</v>
      </c>
      <c r="B254" s="46" t="s">
        <v>247</v>
      </c>
      <c r="C254" s="47" t="s">
        <v>58</v>
      </c>
      <c r="D254" s="48" t="s">
        <v>161</v>
      </c>
      <c r="E254" s="49"/>
      <c r="F254" s="50"/>
      <c r="G254" s="57"/>
      <c r="H254" s="122"/>
      <c r="I254" s="96"/>
      <c r="J254" s="52"/>
      <c r="K254" s="53"/>
      <c r="L254" s="54"/>
      <c r="M254" s="55"/>
      <c r="N254" s="55"/>
      <c r="O254" s="55"/>
      <c r="P254" s="1"/>
    </row>
    <row r="255" spans="1:16" s="3" customFormat="1" ht="30" customHeight="1">
      <c r="A255" s="63" t="s">
        <v>59</v>
      </c>
      <c r="B255" s="58" t="s">
        <v>30</v>
      </c>
      <c r="C255" s="47" t="s">
        <v>162</v>
      </c>
      <c r="D255" s="48"/>
      <c r="E255" s="49" t="s">
        <v>29</v>
      </c>
      <c r="F255" s="50">
        <v>25</v>
      </c>
      <c r="G255" s="51"/>
      <c r="H255" s="122">
        <f>ROUND(G255*F255,2)</f>
        <v>0</v>
      </c>
      <c r="I255" s="96"/>
      <c r="J255" s="52"/>
      <c r="K255" s="53"/>
      <c r="L255" s="54"/>
      <c r="M255" s="55"/>
      <c r="N255" s="55"/>
      <c r="O255" s="55"/>
      <c r="P255" s="1"/>
    </row>
    <row r="256" spans="1:16" s="3" customFormat="1" ht="30" customHeight="1">
      <c r="A256" s="63" t="s">
        <v>295</v>
      </c>
      <c r="B256" s="46" t="s">
        <v>248</v>
      </c>
      <c r="C256" s="47" t="s">
        <v>296</v>
      </c>
      <c r="D256" s="48" t="s">
        <v>297</v>
      </c>
      <c r="E256" s="49" t="s">
        <v>29</v>
      </c>
      <c r="F256" s="50">
        <v>220</v>
      </c>
      <c r="G256" s="51"/>
      <c r="H256" s="122">
        <f>ROUND(G256*F256,2)</f>
        <v>0</v>
      </c>
      <c r="I256" s="96"/>
      <c r="J256" s="52"/>
      <c r="K256" s="53"/>
      <c r="L256" s="54"/>
      <c r="M256" s="55"/>
      <c r="N256" s="55"/>
      <c r="O256" s="55"/>
      <c r="P256" s="1"/>
    </row>
    <row r="257" spans="1:10" s="38" customFormat="1" ht="32.25" customHeight="1" thickBot="1">
      <c r="A257" s="89"/>
      <c r="B257" s="79" t="str">
        <f>B204</f>
        <v>E</v>
      </c>
      <c r="C257" s="80" t="str">
        <f>C204</f>
        <v>BANNING / BURNELL ALLEY - ELLICE TO SARGENT</v>
      </c>
      <c r="D257" s="81"/>
      <c r="E257" s="81"/>
      <c r="F257" s="82"/>
      <c r="G257" s="89" t="s">
        <v>17</v>
      </c>
      <c r="H257" s="94">
        <f>SUM(H204:H256)</f>
        <v>0</v>
      </c>
      <c r="I257" s="87"/>
      <c r="J257" s="87"/>
    </row>
    <row r="258" spans="1:10" s="38" customFormat="1" ht="32.25" customHeight="1" thickTop="1">
      <c r="A258" s="92"/>
      <c r="B258" s="32" t="s">
        <v>301</v>
      </c>
      <c r="C258" s="83" t="s">
        <v>302</v>
      </c>
      <c r="D258" s="84"/>
      <c r="E258" s="84"/>
      <c r="F258" s="85"/>
      <c r="G258" s="92"/>
      <c r="H258" s="93"/>
      <c r="I258" s="87"/>
      <c r="J258" s="87"/>
    </row>
    <row r="259" spans="1:10" ht="32.25" customHeight="1">
      <c r="A259" s="39"/>
      <c r="B259" s="40"/>
      <c r="C259" s="41" t="s">
        <v>19</v>
      </c>
      <c r="D259" s="42"/>
      <c r="E259" s="43" t="s">
        <v>2</v>
      </c>
      <c r="F259" s="43" t="s">
        <v>2</v>
      </c>
      <c r="G259" s="39" t="s">
        <v>2</v>
      </c>
      <c r="H259" s="44"/>
      <c r="J259" s="62"/>
    </row>
    <row r="260" spans="1:16" s="2" customFormat="1" ht="32.25" customHeight="1">
      <c r="A260" s="45" t="s">
        <v>96</v>
      </c>
      <c r="B260" s="46" t="s">
        <v>87</v>
      </c>
      <c r="C260" s="47" t="s">
        <v>97</v>
      </c>
      <c r="D260" s="48" t="s">
        <v>273</v>
      </c>
      <c r="E260" s="49" t="s">
        <v>27</v>
      </c>
      <c r="F260" s="50">
        <v>815</v>
      </c>
      <c r="G260" s="51"/>
      <c r="H260" s="122">
        <f>ROUND(G260*F260,2)</f>
        <v>0</v>
      </c>
      <c r="I260" s="96"/>
      <c r="J260" s="52"/>
      <c r="K260" s="53"/>
      <c r="L260" s="54"/>
      <c r="M260" s="55"/>
      <c r="N260" s="55"/>
      <c r="O260" s="55"/>
      <c r="P260" s="1"/>
    </row>
    <row r="261" spans="1:16" s="3" customFormat="1" ht="32.25" customHeight="1">
      <c r="A261" s="56" t="s">
        <v>98</v>
      </c>
      <c r="B261" s="46" t="s">
        <v>89</v>
      </c>
      <c r="C261" s="47" t="s">
        <v>99</v>
      </c>
      <c r="D261" s="48" t="s">
        <v>273</v>
      </c>
      <c r="E261" s="49" t="s">
        <v>29</v>
      </c>
      <c r="F261" s="50">
        <v>1870</v>
      </c>
      <c r="G261" s="51"/>
      <c r="H261" s="122">
        <f>ROUND(G261*F261,2)</f>
        <v>0</v>
      </c>
      <c r="I261" s="96"/>
      <c r="J261" s="52"/>
      <c r="K261" s="53"/>
      <c r="L261" s="54"/>
      <c r="M261" s="55"/>
      <c r="N261" s="55"/>
      <c r="O261" s="55"/>
      <c r="P261" s="1"/>
    </row>
    <row r="262" spans="1:16" s="2" customFormat="1" ht="32.25" customHeight="1">
      <c r="A262" s="56" t="s">
        <v>100</v>
      </c>
      <c r="B262" s="46" t="s">
        <v>90</v>
      </c>
      <c r="C262" s="47" t="s">
        <v>102</v>
      </c>
      <c r="D262" s="48" t="s">
        <v>273</v>
      </c>
      <c r="E262" s="49"/>
      <c r="F262" s="50"/>
      <c r="G262" s="57"/>
      <c r="H262" s="122"/>
      <c r="I262" s="96"/>
      <c r="J262" s="52"/>
      <c r="K262" s="53"/>
      <c r="L262" s="54"/>
      <c r="M262" s="55"/>
      <c r="N262" s="55"/>
      <c r="O262" s="55"/>
      <c r="P262" s="1"/>
    </row>
    <row r="263" spans="1:16" s="2" customFormat="1" ht="32.25" customHeight="1">
      <c r="A263" s="56" t="s">
        <v>176</v>
      </c>
      <c r="B263" s="58" t="s">
        <v>30</v>
      </c>
      <c r="C263" s="47" t="s">
        <v>177</v>
      </c>
      <c r="D263" s="48" t="s">
        <v>2</v>
      </c>
      <c r="E263" s="49" t="s">
        <v>31</v>
      </c>
      <c r="F263" s="50">
        <v>1380</v>
      </c>
      <c r="G263" s="51"/>
      <c r="H263" s="122">
        <f>ROUND(G263*F263,2)</f>
        <v>0</v>
      </c>
      <c r="I263" s="96"/>
      <c r="J263" s="52"/>
      <c r="K263" s="53"/>
      <c r="L263" s="54"/>
      <c r="M263" s="55"/>
      <c r="N263" s="55"/>
      <c r="O263" s="55"/>
      <c r="P263" s="1"/>
    </row>
    <row r="264" spans="1:16" s="2" customFormat="1" ht="43.5" customHeight="1">
      <c r="A264" s="56" t="s">
        <v>32</v>
      </c>
      <c r="B264" s="46" t="s">
        <v>92</v>
      </c>
      <c r="C264" s="47" t="s">
        <v>33</v>
      </c>
      <c r="D264" s="48" t="s">
        <v>273</v>
      </c>
      <c r="E264" s="49" t="s">
        <v>27</v>
      </c>
      <c r="F264" s="50">
        <v>145</v>
      </c>
      <c r="G264" s="51"/>
      <c r="H264" s="122">
        <f>ROUND(G264*F264,2)</f>
        <v>0</v>
      </c>
      <c r="I264" s="96"/>
      <c r="J264" s="52"/>
      <c r="K264" s="53"/>
      <c r="L264" s="54"/>
      <c r="M264" s="55"/>
      <c r="N264" s="55"/>
      <c r="O264" s="55"/>
      <c r="P264" s="1"/>
    </row>
    <row r="265" spans="1:16" s="3" customFormat="1" ht="32.25" customHeight="1">
      <c r="A265" s="56" t="s">
        <v>105</v>
      </c>
      <c r="B265" s="46" t="s">
        <v>93</v>
      </c>
      <c r="C265" s="47" t="s">
        <v>107</v>
      </c>
      <c r="D265" s="48" t="s">
        <v>108</v>
      </c>
      <c r="E265" s="49" t="s">
        <v>29</v>
      </c>
      <c r="F265" s="50">
        <v>1870</v>
      </c>
      <c r="G265" s="51"/>
      <c r="H265" s="122">
        <f>ROUND(G265*F265,2)</f>
        <v>0</v>
      </c>
      <c r="I265" s="96"/>
      <c r="J265" s="52"/>
      <c r="K265" s="53"/>
      <c r="L265" s="54"/>
      <c r="M265" s="55"/>
      <c r="N265" s="55"/>
      <c r="O265" s="55"/>
      <c r="P265" s="1"/>
    </row>
    <row r="266" spans="1:16" s="3" customFormat="1" ht="32.25" customHeight="1">
      <c r="A266" s="56" t="s">
        <v>109</v>
      </c>
      <c r="B266" s="46" t="s">
        <v>94</v>
      </c>
      <c r="C266" s="47" t="s">
        <v>111</v>
      </c>
      <c r="D266" s="48" t="s">
        <v>112</v>
      </c>
      <c r="E266" s="49" t="s">
        <v>29</v>
      </c>
      <c r="F266" s="50">
        <v>250</v>
      </c>
      <c r="G266" s="51"/>
      <c r="H266" s="122">
        <f>ROUND(G266*F266,2)</f>
        <v>0</v>
      </c>
      <c r="I266" s="96"/>
      <c r="J266" s="52"/>
      <c r="K266" s="53"/>
      <c r="L266" s="54"/>
      <c r="M266" s="55"/>
      <c r="N266" s="55"/>
      <c r="O266" s="55"/>
      <c r="P266" s="1"/>
    </row>
    <row r="267" spans="1:16" s="3" customFormat="1" ht="30" customHeight="1">
      <c r="A267" s="45" t="s">
        <v>276</v>
      </c>
      <c r="B267" s="46" t="s">
        <v>95</v>
      </c>
      <c r="C267" s="47" t="s">
        <v>277</v>
      </c>
      <c r="D267" s="48" t="s">
        <v>278</v>
      </c>
      <c r="E267" s="49"/>
      <c r="F267" s="50"/>
      <c r="G267" s="57"/>
      <c r="H267" s="122"/>
      <c r="I267" s="96"/>
      <c r="J267" s="52"/>
      <c r="K267" s="53"/>
      <c r="L267" s="54"/>
      <c r="M267" s="55"/>
      <c r="N267" s="55"/>
      <c r="O267" s="55"/>
      <c r="P267" s="1"/>
    </row>
    <row r="268" spans="1:16" s="2" customFormat="1" ht="30" customHeight="1">
      <c r="A268" s="45" t="s">
        <v>279</v>
      </c>
      <c r="B268" s="58" t="s">
        <v>30</v>
      </c>
      <c r="C268" s="47" t="s">
        <v>280</v>
      </c>
      <c r="D268" s="48" t="s">
        <v>2</v>
      </c>
      <c r="E268" s="49" t="s">
        <v>31</v>
      </c>
      <c r="F268" s="50">
        <v>90</v>
      </c>
      <c r="G268" s="51"/>
      <c r="H268" s="122">
        <f>ROUND(G268*F268,2)</f>
        <v>0</v>
      </c>
      <c r="I268" s="96"/>
      <c r="J268" s="52"/>
      <c r="K268" s="53"/>
      <c r="L268" s="54"/>
      <c r="M268" s="55"/>
      <c r="N268" s="55"/>
      <c r="O268" s="55"/>
      <c r="P268" s="1"/>
    </row>
    <row r="269" spans="1:10" ht="32.25" customHeight="1">
      <c r="A269" s="39"/>
      <c r="B269" s="59"/>
      <c r="C269" s="60" t="s">
        <v>20</v>
      </c>
      <c r="D269" s="42"/>
      <c r="E269" s="61"/>
      <c r="F269" s="43"/>
      <c r="G269" s="39"/>
      <c r="H269" s="44"/>
      <c r="J269" s="62"/>
    </row>
    <row r="270" spans="1:16" s="2" customFormat="1" ht="30" customHeight="1">
      <c r="A270" s="63" t="s">
        <v>66</v>
      </c>
      <c r="B270" s="46" t="s">
        <v>249</v>
      </c>
      <c r="C270" s="47" t="s">
        <v>68</v>
      </c>
      <c r="D270" s="48" t="s">
        <v>273</v>
      </c>
      <c r="E270" s="49"/>
      <c r="F270" s="50"/>
      <c r="G270" s="57"/>
      <c r="H270" s="122"/>
      <c r="I270" s="96"/>
      <c r="J270" s="52"/>
      <c r="K270" s="53"/>
      <c r="L270" s="54"/>
      <c r="M270" s="55"/>
      <c r="N270" s="55"/>
      <c r="O270" s="55"/>
      <c r="P270" s="1"/>
    </row>
    <row r="271" spans="1:16" s="3" customFormat="1" ht="30" customHeight="1">
      <c r="A271" s="63" t="s">
        <v>69</v>
      </c>
      <c r="B271" s="58" t="s">
        <v>30</v>
      </c>
      <c r="C271" s="47" t="s">
        <v>70</v>
      </c>
      <c r="D271" s="48" t="s">
        <v>2</v>
      </c>
      <c r="E271" s="49" t="s">
        <v>29</v>
      </c>
      <c r="F271" s="50">
        <v>2000</v>
      </c>
      <c r="G271" s="51"/>
      <c r="H271" s="122">
        <f>ROUND(G271*F271,2)</f>
        <v>0</v>
      </c>
      <c r="I271" s="96"/>
      <c r="J271" s="52"/>
      <c r="K271" s="53"/>
      <c r="L271" s="54"/>
      <c r="M271" s="55"/>
      <c r="N271" s="55"/>
      <c r="O271" s="55"/>
      <c r="P271" s="1"/>
    </row>
    <row r="272" spans="1:16" s="3" customFormat="1" ht="30" customHeight="1">
      <c r="A272" s="63" t="s">
        <v>38</v>
      </c>
      <c r="B272" s="46" t="s">
        <v>250</v>
      </c>
      <c r="C272" s="47" t="s">
        <v>39</v>
      </c>
      <c r="D272" s="48" t="s">
        <v>281</v>
      </c>
      <c r="E272" s="49"/>
      <c r="F272" s="50"/>
      <c r="G272" s="57"/>
      <c r="H272" s="122"/>
      <c r="I272" s="96"/>
      <c r="J272" s="52"/>
      <c r="K272" s="53"/>
      <c r="L272" s="54"/>
      <c r="M272" s="55"/>
      <c r="N272" s="55"/>
      <c r="O272" s="55"/>
      <c r="P272" s="1"/>
    </row>
    <row r="273" spans="1:16" s="3" customFormat="1" ht="30" customHeight="1">
      <c r="A273" s="63" t="s">
        <v>40</v>
      </c>
      <c r="B273" s="58" t="s">
        <v>30</v>
      </c>
      <c r="C273" s="47" t="s">
        <v>41</v>
      </c>
      <c r="D273" s="48" t="s">
        <v>2</v>
      </c>
      <c r="E273" s="49" t="s">
        <v>36</v>
      </c>
      <c r="F273" s="50">
        <v>55</v>
      </c>
      <c r="G273" s="51"/>
      <c r="H273" s="122">
        <f>ROUND(G273*F273,2)</f>
        <v>0</v>
      </c>
      <c r="I273" s="96"/>
      <c r="J273" s="52"/>
      <c r="K273" s="53"/>
      <c r="L273" s="54"/>
      <c r="M273" s="55"/>
      <c r="N273" s="55"/>
      <c r="O273" s="55"/>
      <c r="P273" s="1"/>
    </row>
    <row r="274" spans="1:16" s="3" customFormat="1" ht="30" customHeight="1">
      <c r="A274" s="63" t="s">
        <v>42</v>
      </c>
      <c r="B274" s="46" t="s">
        <v>251</v>
      </c>
      <c r="C274" s="47" t="s">
        <v>43</v>
      </c>
      <c r="D274" s="48" t="s">
        <v>281</v>
      </c>
      <c r="E274" s="49"/>
      <c r="F274" s="50"/>
      <c r="G274" s="57"/>
      <c r="H274" s="122"/>
      <c r="I274" s="96"/>
      <c r="J274" s="52"/>
      <c r="K274" s="53"/>
      <c r="L274" s="54"/>
      <c r="M274" s="55"/>
      <c r="N274" s="55"/>
      <c r="O274" s="55"/>
      <c r="P274" s="1"/>
    </row>
    <row r="275" spans="1:16" s="3" customFormat="1" ht="30" customHeight="1">
      <c r="A275" s="63" t="s">
        <v>44</v>
      </c>
      <c r="B275" s="58" t="s">
        <v>30</v>
      </c>
      <c r="C275" s="47" t="s">
        <v>45</v>
      </c>
      <c r="D275" s="48" t="s">
        <v>2</v>
      </c>
      <c r="E275" s="49" t="s">
        <v>36</v>
      </c>
      <c r="F275" s="50">
        <v>370</v>
      </c>
      <c r="G275" s="51"/>
      <c r="H275" s="122">
        <f>ROUND(G275*F275,2)</f>
        <v>0</v>
      </c>
      <c r="I275" s="96"/>
      <c r="J275" s="52"/>
      <c r="K275" s="53"/>
      <c r="L275" s="54"/>
      <c r="M275" s="55"/>
      <c r="N275" s="55"/>
      <c r="O275" s="55"/>
      <c r="P275" s="1"/>
    </row>
    <row r="276" spans="1:16" s="2" customFormat="1" ht="32.25" customHeight="1">
      <c r="A276" s="63" t="s">
        <v>116</v>
      </c>
      <c r="B276" s="46" t="s">
        <v>253</v>
      </c>
      <c r="C276" s="47" t="s">
        <v>46</v>
      </c>
      <c r="D276" s="48" t="s">
        <v>118</v>
      </c>
      <c r="E276" s="49"/>
      <c r="F276" s="50"/>
      <c r="G276" s="57"/>
      <c r="H276" s="122"/>
      <c r="I276" s="96"/>
      <c r="J276" s="52"/>
      <c r="K276" s="53"/>
      <c r="L276" s="54"/>
      <c r="M276" s="55"/>
      <c r="N276" s="55"/>
      <c r="O276" s="55"/>
      <c r="P276" s="1"/>
    </row>
    <row r="277" spans="1:16" s="3" customFormat="1" ht="30" customHeight="1">
      <c r="A277" s="63" t="s">
        <v>119</v>
      </c>
      <c r="B277" s="58" t="s">
        <v>317</v>
      </c>
      <c r="C277" s="47" t="s">
        <v>120</v>
      </c>
      <c r="D277" s="48" t="s">
        <v>47</v>
      </c>
      <c r="E277" s="49"/>
      <c r="F277" s="50"/>
      <c r="G277" s="57"/>
      <c r="H277" s="122"/>
      <c r="I277" s="96"/>
      <c r="J277" s="52"/>
      <c r="K277" s="53"/>
      <c r="L277" s="54"/>
      <c r="M277" s="55"/>
      <c r="N277" s="55"/>
      <c r="O277" s="55"/>
      <c r="P277" s="1"/>
    </row>
    <row r="278" spans="1:16" s="3" customFormat="1" ht="30" customHeight="1">
      <c r="A278" s="63" t="s">
        <v>124</v>
      </c>
      <c r="B278" s="64" t="s">
        <v>122</v>
      </c>
      <c r="C278" s="47" t="s">
        <v>126</v>
      </c>
      <c r="D278" s="48"/>
      <c r="E278" s="49" t="s">
        <v>29</v>
      </c>
      <c r="F278" s="50">
        <v>30</v>
      </c>
      <c r="G278" s="51"/>
      <c r="H278" s="122">
        <f>ROUND(G278*F278,2)</f>
        <v>0</v>
      </c>
      <c r="I278" s="96"/>
      <c r="J278" s="52"/>
      <c r="K278" s="53"/>
      <c r="L278" s="54"/>
      <c r="M278" s="55"/>
      <c r="N278" s="55"/>
      <c r="O278" s="55"/>
      <c r="P278" s="1"/>
    </row>
    <row r="279" spans="1:16" s="2" customFormat="1" ht="30" customHeight="1">
      <c r="A279" s="63" t="s">
        <v>252</v>
      </c>
      <c r="B279" s="46" t="s">
        <v>257</v>
      </c>
      <c r="C279" s="47" t="s">
        <v>254</v>
      </c>
      <c r="D279" s="48" t="s">
        <v>128</v>
      </c>
      <c r="E279" s="49"/>
      <c r="F279" s="50"/>
      <c r="G279" s="57"/>
      <c r="H279" s="122"/>
      <c r="I279" s="96"/>
      <c r="J279" s="52"/>
      <c r="K279" s="53"/>
      <c r="L279" s="54"/>
      <c r="M279" s="55"/>
      <c r="N279" s="55"/>
      <c r="O279" s="55"/>
      <c r="P279" s="1"/>
    </row>
    <row r="280" spans="1:16" s="3" customFormat="1" ht="30" customHeight="1">
      <c r="A280" s="63" t="s">
        <v>255</v>
      </c>
      <c r="B280" s="58" t="s">
        <v>30</v>
      </c>
      <c r="C280" s="47" t="s">
        <v>314</v>
      </c>
      <c r="D280" s="48" t="s">
        <v>2</v>
      </c>
      <c r="E280" s="49" t="s">
        <v>48</v>
      </c>
      <c r="F280" s="50">
        <v>26</v>
      </c>
      <c r="G280" s="51"/>
      <c r="H280" s="122">
        <f>ROUND(G280*F280,2)</f>
        <v>0</v>
      </c>
      <c r="I280" s="96"/>
      <c r="J280" s="52"/>
      <c r="K280" s="53"/>
      <c r="L280" s="54"/>
      <c r="M280" s="55"/>
      <c r="N280" s="55"/>
      <c r="O280" s="55"/>
      <c r="P280" s="1"/>
    </row>
    <row r="281" spans="1:16" s="3" customFormat="1" ht="30" customHeight="1">
      <c r="A281" s="63" t="s">
        <v>256</v>
      </c>
      <c r="B281" s="46" t="s">
        <v>259</v>
      </c>
      <c r="C281" s="47" t="s">
        <v>258</v>
      </c>
      <c r="D281" s="48" t="s">
        <v>128</v>
      </c>
      <c r="E281" s="49"/>
      <c r="F281" s="50"/>
      <c r="G281" s="57"/>
      <c r="H281" s="122"/>
      <c r="I281" s="96"/>
      <c r="J281" s="52"/>
      <c r="K281" s="53"/>
      <c r="L281" s="54"/>
      <c r="M281" s="55"/>
      <c r="N281" s="55"/>
      <c r="O281" s="55"/>
      <c r="P281" s="1"/>
    </row>
    <row r="282" spans="1:16" s="3" customFormat="1" ht="30" customHeight="1">
      <c r="A282" s="63" t="s">
        <v>282</v>
      </c>
      <c r="B282" s="58" t="s">
        <v>30</v>
      </c>
      <c r="C282" s="47" t="s">
        <v>315</v>
      </c>
      <c r="D282" s="48" t="s">
        <v>129</v>
      </c>
      <c r="E282" s="49" t="s">
        <v>48</v>
      </c>
      <c r="F282" s="50">
        <v>20</v>
      </c>
      <c r="G282" s="51"/>
      <c r="H282" s="122">
        <f>ROUND(G282*F282,2)</f>
        <v>0</v>
      </c>
      <c r="I282" s="96"/>
      <c r="J282" s="52"/>
      <c r="K282" s="53"/>
      <c r="L282" s="54"/>
      <c r="M282" s="55"/>
      <c r="N282" s="55"/>
      <c r="O282" s="55"/>
      <c r="P282" s="1"/>
    </row>
    <row r="283" spans="1:16" s="3" customFormat="1" ht="30" customHeight="1">
      <c r="A283" s="63" t="s">
        <v>283</v>
      </c>
      <c r="B283" s="58" t="s">
        <v>37</v>
      </c>
      <c r="C283" s="47" t="s">
        <v>284</v>
      </c>
      <c r="D283" s="48" t="s">
        <v>285</v>
      </c>
      <c r="E283" s="49" t="s">
        <v>48</v>
      </c>
      <c r="F283" s="50">
        <v>6</v>
      </c>
      <c r="G283" s="51"/>
      <c r="H283" s="122">
        <f>ROUND(G283*F283,2)</f>
        <v>0</v>
      </c>
      <c r="I283" s="96"/>
      <c r="J283" s="52"/>
      <c r="K283" s="53"/>
      <c r="L283" s="54"/>
      <c r="M283" s="55"/>
      <c r="N283" s="55"/>
      <c r="O283" s="55"/>
      <c r="P283" s="1"/>
    </row>
    <row r="284" spans="1:16" s="3" customFormat="1" ht="43.5" customHeight="1">
      <c r="A284" s="63" t="s">
        <v>49</v>
      </c>
      <c r="B284" s="46" t="s">
        <v>260</v>
      </c>
      <c r="C284" s="47" t="s">
        <v>50</v>
      </c>
      <c r="D284" s="48" t="s">
        <v>214</v>
      </c>
      <c r="E284" s="49" t="s">
        <v>29</v>
      </c>
      <c r="F284" s="50">
        <v>8</v>
      </c>
      <c r="G284" s="51"/>
      <c r="H284" s="122">
        <f>ROUND(G284*F284,2)</f>
        <v>0</v>
      </c>
      <c r="I284" s="96"/>
      <c r="J284" s="52"/>
      <c r="K284" s="53"/>
      <c r="L284" s="54"/>
      <c r="M284" s="55"/>
      <c r="N284" s="55"/>
      <c r="O284" s="55"/>
      <c r="P284" s="1"/>
    </row>
    <row r="285" spans="1:10" ht="32.25" customHeight="1">
      <c r="A285" s="39"/>
      <c r="B285" s="59"/>
      <c r="C285" s="60" t="s">
        <v>21</v>
      </c>
      <c r="D285" s="42"/>
      <c r="E285" s="43"/>
      <c r="F285" s="43"/>
      <c r="G285" s="39"/>
      <c r="H285" s="44"/>
      <c r="J285" s="62"/>
    </row>
    <row r="286" spans="1:16" s="2" customFormat="1" ht="32.25" customHeight="1">
      <c r="A286" s="45" t="s">
        <v>79</v>
      </c>
      <c r="B286" s="46" t="s">
        <v>261</v>
      </c>
      <c r="C286" s="47" t="s">
        <v>81</v>
      </c>
      <c r="D286" s="48" t="s">
        <v>286</v>
      </c>
      <c r="E286" s="49"/>
      <c r="F286" s="65"/>
      <c r="G286" s="57"/>
      <c r="H286" s="123"/>
      <c r="I286" s="117"/>
      <c r="J286" s="52"/>
      <c r="K286" s="53"/>
      <c r="L286" s="54"/>
      <c r="M286" s="55"/>
      <c r="N286" s="55"/>
      <c r="O286" s="55"/>
      <c r="P286" s="1"/>
    </row>
    <row r="287" spans="1:16" s="2" customFormat="1" ht="43.5" customHeight="1">
      <c r="A287" s="45" t="s">
        <v>166</v>
      </c>
      <c r="B287" s="58" t="s">
        <v>30</v>
      </c>
      <c r="C287" s="47" t="s">
        <v>167</v>
      </c>
      <c r="D287" s="48"/>
      <c r="E287" s="49" t="s">
        <v>29</v>
      </c>
      <c r="F287" s="65">
        <v>1680</v>
      </c>
      <c r="G287" s="51"/>
      <c r="H287" s="122">
        <f>ROUND(G287*F287,2)</f>
        <v>0</v>
      </c>
      <c r="I287" s="116"/>
      <c r="J287" s="52"/>
      <c r="K287" s="53"/>
      <c r="L287" s="54"/>
      <c r="M287" s="55"/>
      <c r="N287" s="55"/>
      <c r="O287" s="55"/>
      <c r="P287" s="1"/>
    </row>
    <row r="288" spans="1:16" s="2" customFormat="1" ht="43.5" customHeight="1">
      <c r="A288" s="45" t="s">
        <v>51</v>
      </c>
      <c r="B288" s="46" t="s">
        <v>262</v>
      </c>
      <c r="C288" s="47" t="s">
        <v>52</v>
      </c>
      <c r="D288" s="48" t="s">
        <v>286</v>
      </c>
      <c r="E288" s="49"/>
      <c r="F288" s="65"/>
      <c r="G288" s="57"/>
      <c r="H288" s="123"/>
      <c r="I288" s="96"/>
      <c r="J288" s="52"/>
      <c r="K288" s="53"/>
      <c r="L288" s="54"/>
      <c r="M288" s="55"/>
      <c r="N288" s="55"/>
      <c r="O288" s="55"/>
      <c r="P288" s="1"/>
    </row>
    <row r="289" spans="1:16" s="3" customFormat="1" ht="43.5" customHeight="1">
      <c r="A289" s="45" t="s">
        <v>287</v>
      </c>
      <c r="B289" s="58" t="s">
        <v>30</v>
      </c>
      <c r="C289" s="47" t="s">
        <v>303</v>
      </c>
      <c r="D289" s="48" t="s">
        <v>288</v>
      </c>
      <c r="E289" s="49" t="s">
        <v>48</v>
      </c>
      <c r="F289" s="50">
        <v>10</v>
      </c>
      <c r="G289" s="51"/>
      <c r="H289" s="122">
        <f>ROUND(G289*F289,2)</f>
        <v>0</v>
      </c>
      <c r="I289" s="96"/>
      <c r="J289" s="52"/>
      <c r="K289" s="53"/>
      <c r="L289" s="54"/>
      <c r="M289" s="55"/>
      <c r="N289" s="55"/>
      <c r="O289" s="55"/>
      <c r="P289" s="1"/>
    </row>
    <row r="290" spans="1:16" s="3" customFormat="1" ht="43.5" customHeight="1">
      <c r="A290" s="45" t="s">
        <v>289</v>
      </c>
      <c r="B290" s="58" t="s">
        <v>37</v>
      </c>
      <c r="C290" s="47" t="s">
        <v>304</v>
      </c>
      <c r="D290" s="48" t="s">
        <v>290</v>
      </c>
      <c r="E290" s="49" t="s">
        <v>48</v>
      </c>
      <c r="F290" s="50">
        <v>10</v>
      </c>
      <c r="G290" s="51"/>
      <c r="H290" s="122">
        <f>ROUND(G290*F290,2)</f>
        <v>0</v>
      </c>
      <c r="I290" s="96"/>
      <c r="J290" s="52"/>
      <c r="K290" s="53"/>
      <c r="L290" s="54"/>
      <c r="M290" s="55"/>
      <c r="N290" s="55"/>
      <c r="O290" s="55"/>
      <c r="P290" s="1"/>
    </row>
    <row r="291" spans="1:16" s="3" customFormat="1" ht="43.5" customHeight="1">
      <c r="A291" s="45" t="s">
        <v>134</v>
      </c>
      <c r="B291" s="46" t="s">
        <v>263</v>
      </c>
      <c r="C291" s="47" t="s">
        <v>136</v>
      </c>
      <c r="D291" s="48" t="s">
        <v>291</v>
      </c>
      <c r="E291" s="124"/>
      <c r="F291" s="50"/>
      <c r="G291" s="57"/>
      <c r="H291" s="123"/>
      <c r="I291" s="96"/>
      <c r="J291" s="52"/>
      <c r="K291" s="53"/>
      <c r="L291" s="54"/>
      <c r="M291" s="55"/>
      <c r="N291" s="55"/>
      <c r="O291" s="55"/>
      <c r="P291" s="1"/>
    </row>
    <row r="292" spans="1:16" s="3" customFormat="1" ht="30" customHeight="1">
      <c r="A292" s="45" t="s">
        <v>138</v>
      </c>
      <c r="B292" s="58" t="s">
        <v>30</v>
      </c>
      <c r="C292" s="47" t="s">
        <v>77</v>
      </c>
      <c r="D292" s="48"/>
      <c r="E292" s="49"/>
      <c r="F292" s="50"/>
      <c r="G292" s="57"/>
      <c r="H292" s="123"/>
      <c r="I292" s="96"/>
      <c r="J292" s="52"/>
      <c r="K292" s="53"/>
      <c r="L292" s="54"/>
      <c r="M292" s="55"/>
      <c r="N292" s="55"/>
      <c r="O292" s="55"/>
      <c r="P292" s="1"/>
    </row>
    <row r="293" spans="1:16" s="3" customFormat="1" ht="30" customHeight="1">
      <c r="A293" s="45" t="s">
        <v>139</v>
      </c>
      <c r="B293" s="64" t="s">
        <v>122</v>
      </c>
      <c r="C293" s="47" t="s">
        <v>137</v>
      </c>
      <c r="D293" s="48"/>
      <c r="E293" s="49" t="s">
        <v>31</v>
      </c>
      <c r="F293" s="50">
        <v>20</v>
      </c>
      <c r="G293" s="51"/>
      <c r="H293" s="122">
        <f>ROUND(G293*F293,2)</f>
        <v>0</v>
      </c>
      <c r="I293" s="96"/>
      <c r="J293" s="52"/>
      <c r="K293" s="53"/>
      <c r="L293" s="54"/>
      <c r="M293" s="55"/>
      <c r="N293" s="55"/>
      <c r="O293" s="55"/>
      <c r="P293" s="1"/>
    </row>
    <row r="294" spans="1:16" s="73" customFormat="1" ht="32.25" customHeight="1">
      <c r="A294" s="66"/>
      <c r="B294" s="67" t="s">
        <v>264</v>
      </c>
      <c r="C294" s="68" t="s">
        <v>292</v>
      </c>
      <c r="D294" s="69" t="s">
        <v>175</v>
      </c>
      <c r="E294" s="70" t="s">
        <v>29</v>
      </c>
      <c r="F294" s="71">
        <v>210</v>
      </c>
      <c r="G294" s="72"/>
      <c r="H294" s="125">
        <f>ROUND(G294*F294,2)</f>
        <v>0</v>
      </c>
      <c r="I294" s="118"/>
      <c r="J294" s="52"/>
      <c r="K294" s="53"/>
      <c r="L294" s="54"/>
      <c r="M294" s="55"/>
      <c r="N294" s="55"/>
      <c r="O294" s="55"/>
      <c r="P294" s="55"/>
    </row>
    <row r="295" spans="1:10" ht="32.25" customHeight="1">
      <c r="A295" s="39"/>
      <c r="B295" s="59"/>
      <c r="C295" s="60" t="s">
        <v>22</v>
      </c>
      <c r="D295" s="42"/>
      <c r="E295" s="61"/>
      <c r="F295" s="43"/>
      <c r="G295" s="39"/>
      <c r="H295" s="44"/>
      <c r="J295" s="62"/>
    </row>
    <row r="296" spans="1:16" s="2" customFormat="1" ht="30" customHeight="1">
      <c r="A296" s="45" t="s">
        <v>141</v>
      </c>
      <c r="B296" s="46" t="s">
        <v>265</v>
      </c>
      <c r="C296" s="47" t="s">
        <v>143</v>
      </c>
      <c r="D296" s="48" t="s">
        <v>144</v>
      </c>
      <c r="E296" s="49"/>
      <c r="F296" s="65"/>
      <c r="G296" s="57"/>
      <c r="H296" s="123"/>
      <c r="I296" s="96"/>
      <c r="J296" s="52"/>
      <c r="K296" s="53"/>
      <c r="L296" s="54"/>
      <c r="M296" s="55"/>
      <c r="N296" s="55"/>
      <c r="O296" s="55"/>
      <c r="P296" s="1"/>
    </row>
    <row r="297" spans="1:16" s="2" customFormat="1" ht="30" customHeight="1">
      <c r="A297" s="45" t="s">
        <v>293</v>
      </c>
      <c r="B297" s="58" t="s">
        <v>30</v>
      </c>
      <c r="C297" s="47" t="s">
        <v>316</v>
      </c>
      <c r="D297" s="48"/>
      <c r="E297" s="49" t="s">
        <v>36</v>
      </c>
      <c r="F297" s="65">
        <v>1</v>
      </c>
      <c r="G297" s="51"/>
      <c r="H297" s="122">
        <f>ROUND(G297*F297,2)</f>
        <v>0</v>
      </c>
      <c r="I297" s="96"/>
      <c r="J297" s="52"/>
      <c r="K297" s="53"/>
      <c r="L297" s="54"/>
      <c r="M297" s="55"/>
      <c r="N297" s="55"/>
      <c r="O297" s="55"/>
      <c r="P297" s="1"/>
    </row>
    <row r="298" spans="1:16" s="3" customFormat="1" ht="30" customHeight="1">
      <c r="A298" s="45" t="s">
        <v>145</v>
      </c>
      <c r="B298" s="46" t="s">
        <v>266</v>
      </c>
      <c r="C298" s="47" t="s">
        <v>147</v>
      </c>
      <c r="D298" s="48" t="s">
        <v>144</v>
      </c>
      <c r="E298" s="49"/>
      <c r="F298" s="65"/>
      <c r="G298" s="57"/>
      <c r="H298" s="123"/>
      <c r="I298" s="96"/>
      <c r="J298" s="52"/>
      <c r="K298" s="53"/>
      <c r="L298" s="54"/>
      <c r="M298" s="55"/>
      <c r="N298" s="55"/>
      <c r="O298" s="55"/>
      <c r="P298" s="1"/>
    </row>
    <row r="299" spans="1:16" s="3" customFormat="1" ht="30" customHeight="1">
      <c r="A299" s="45" t="s">
        <v>148</v>
      </c>
      <c r="B299" s="58" t="s">
        <v>30</v>
      </c>
      <c r="C299" s="47" t="s">
        <v>149</v>
      </c>
      <c r="D299" s="48"/>
      <c r="E299" s="49"/>
      <c r="F299" s="65"/>
      <c r="G299" s="57"/>
      <c r="H299" s="123"/>
      <c r="I299" s="96"/>
      <c r="J299" s="52"/>
      <c r="K299" s="53"/>
      <c r="L299" s="54"/>
      <c r="M299" s="55"/>
      <c r="N299" s="55"/>
      <c r="O299" s="55"/>
      <c r="P299" s="1"/>
    </row>
    <row r="300" spans="1:16" s="3" customFormat="1" ht="43.5" customHeight="1">
      <c r="A300" s="45" t="s">
        <v>150</v>
      </c>
      <c r="B300" s="64" t="s">
        <v>122</v>
      </c>
      <c r="C300" s="47" t="s">
        <v>319</v>
      </c>
      <c r="D300" s="48"/>
      <c r="E300" s="49" t="s">
        <v>48</v>
      </c>
      <c r="F300" s="65">
        <v>47</v>
      </c>
      <c r="G300" s="51"/>
      <c r="H300" s="122">
        <f>ROUND(G300*F300,2)</f>
        <v>0</v>
      </c>
      <c r="I300" s="96"/>
      <c r="J300" s="52"/>
      <c r="K300" s="53"/>
      <c r="L300" s="54"/>
      <c r="M300" s="55"/>
      <c r="N300" s="55"/>
      <c r="O300" s="55"/>
      <c r="P300" s="1"/>
    </row>
    <row r="301" spans="1:16" s="4" customFormat="1" ht="32.25" customHeight="1">
      <c r="A301" s="45" t="s">
        <v>199</v>
      </c>
      <c r="B301" s="46" t="s">
        <v>267</v>
      </c>
      <c r="C301" s="90" t="s">
        <v>201</v>
      </c>
      <c r="D301" s="48" t="s">
        <v>144</v>
      </c>
      <c r="E301" s="49"/>
      <c r="F301" s="65"/>
      <c r="G301" s="57"/>
      <c r="H301" s="123"/>
      <c r="I301" s="96"/>
      <c r="J301" s="52"/>
      <c r="K301" s="53"/>
      <c r="L301" s="54"/>
      <c r="M301" s="55"/>
      <c r="N301" s="55"/>
      <c r="O301" s="55"/>
      <c r="P301" s="1"/>
    </row>
    <row r="302" spans="1:16" s="4" customFormat="1" ht="30" customHeight="1">
      <c r="A302" s="45" t="s">
        <v>202</v>
      </c>
      <c r="B302" s="58" t="s">
        <v>30</v>
      </c>
      <c r="C302" s="90" t="s">
        <v>320</v>
      </c>
      <c r="D302" s="48"/>
      <c r="E302" s="49" t="s">
        <v>36</v>
      </c>
      <c r="F302" s="65">
        <v>1</v>
      </c>
      <c r="G302" s="51"/>
      <c r="H302" s="122">
        <f>ROUND(G302*F302,2)</f>
        <v>0</v>
      </c>
      <c r="I302" s="96"/>
      <c r="J302" s="52"/>
      <c r="K302" s="53"/>
      <c r="L302" s="54"/>
      <c r="M302" s="55"/>
      <c r="N302" s="55"/>
      <c r="O302" s="55"/>
      <c r="P302" s="1"/>
    </row>
    <row r="303" spans="1:16" s="3" customFormat="1" ht="30" customHeight="1">
      <c r="A303" s="45" t="s">
        <v>155</v>
      </c>
      <c r="B303" s="46" t="s">
        <v>269</v>
      </c>
      <c r="C303" s="47" t="s">
        <v>157</v>
      </c>
      <c r="D303" s="48" t="s">
        <v>158</v>
      </c>
      <c r="E303" s="49" t="s">
        <v>48</v>
      </c>
      <c r="F303" s="65">
        <v>48</v>
      </c>
      <c r="G303" s="51"/>
      <c r="H303" s="122">
        <f>ROUND(G303*F303,2)</f>
        <v>0</v>
      </c>
      <c r="I303" s="96"/>
      <c r="J303" s="52"/>
      <c r="K303" s="53"/>
      <c r="L303" s="54"/>
      <c r="M303" s="55"/>
      <c r="N303" s="55"/>
      <c r="O303" s="55"/>
      <c r="P303" s="1"/>
    </row>
    <row r="304" spans="1:10" ht="32.25" customHeight="1">
      <c r="A304" s="39"/>
      <c r="B304" s="76"/>
      <c r="C304" s="60" t="s">
        <v>23</v>
      </c>
      <c r="D304" s="42"/>
      <c r="E304" s="61"/>
      <c r="F304" s="43"/>
      <c r="G304" s="39"/>
      <c r="H304" s="44"/>
      <c r="J304" s="62"/>
    </row>
    <row r="305" spans="1:16" s="3" customFormat="1" ht="43.5" customHeight="1">
      <c r="A305" s="45" t="s">
        <v>53</v>
      </c>
      <c r="B305" s="46" t="s">
        <v>270</v>
      </c>
      <c r="C305" s="47" t="s">
        <v>88</v>
      </c>
      <c r="D305" s="48" t="s">
        <v>159</v>
      </c>
      <c r="E305" s="49" t="s">
        <v>36</v>
      </c>
      <c r="F305" s="65">
        <v>2</v>
      </c>
      <c r="G305" s="51"/>
      <c r="H305" s="122">
        <f>ROUND(G305*F305,2)</f>
        <v>0</v>
      </c>
      <c r="I305" s="96"/>
      <c r="J305" s="52"/>
      <c r="K305" s="53"/>
      <c r="L305" s="54"/>
      <c r="M305" s="55"/>
      <c r="N305" s="55"/>
      <c r="O305" s="55"/>
      <c r="P305" s="1"/>
    </row>
    <row r="306" spans="1:16" s="73" customFormat="1" ht="43.5" customHeight="1">
      <c r="A306" s="66"/>
      <c r="B306" s="67" t="s">
        <v>271</v>
      </c>
      <c r="C306" s="68" t="s">
        <v>294</v>
      </c>
      <c r="D306" s="69" t="s">
        <v>144</v>
      </c>
      <c r="E306" s="70" t="s">
        <v>36</v>
      </c>
      <c r="F306" s="91">
        <v>1</v>
      </c>
      <c r="G306" s="72"/>
      <c r="H306" s="125">
        <f>ROUND(G306*F306,2)</f>
        <v>0</v>
      </c>
      <c r="I306" s="118"/>
      <c r="J306" s="52"/>
      <c r="K306" s="53"/>
      <c r="L306" s="54"/>
      <c r="M306" s="55"/>
      <c r="N306" s="55"/>
      <c r="O306" s="55"/>
      <c r="P306" s="55"/>
    </row>
    <row r="307" spans="1:16" s="2" customFormat="1" ht="30" customHeight="1">
      <c r="A307" s="45" t="s">
        <v>54</v>
      </c>
      <c r="B307" s="46" t="s">
        <v>272</v>
      </c>
      <c r="C307" s="47" t="s">
        <v>91</v>
      </c>
      <c r="D307" s="48" t="s">
        <v>159</v>
      </c>
      <c r="E307" s="49"/>
      <c r="F307" s="65"/>
      <c r="G307" s="57"/>
      <c r="H307" s="123"/>
      <c r="I307" s="96"/>
      <c r="J307" s="52"/>
      <c r="K307" s="53"/>
      <c r="L307" s="54"/>
      <c r="M307" s="55"/>
      <c r="N307" s="55"/>
      <c r="O307" s="55"/>
      <c r="P307" s="1"/>
    </row>
    <row r="308" spans="1:16" s="3" customFormat="1" ht="30" customHeight="1">
      <c r="A308" s="45" t="s">
        <v>55</v>
      </c>
      <c r="B308" s="58" t="s">
        <v>30</v>
      </c>
      <c r="C308" s="47" t="s">
        <v>160</v>
      </c>
      <c r="D308" s="48"/>
      <c r="E308" s="49" t="s">
        <v>36</v>
      </c>
      <c r="F308" s="65">
        <v>1</v>
      </c>
      <c r="G308" s="51"/>
      <c r="H308" s="122">
        <f>ROUND(G308*F308,2)</f>
        <v>0</v>
      </c>
      <c r="I308" s="96"/>
      <c r="J308" s="52"/>
      <c r="K308" s="53"/>
      <c r="L308" s="54"/>
      <c r="M308" s="55"/>
      <c r="N308" s="55"/>
      <c r="O308" s="55"/>
      <c r="P308" s="1"/>
    </row>
    <row r="309" spans="1:16" s="3" customFormat="1" ht="30" customHeight="1">
      <c r="A309" s="45" t="s">
        <v>56</v>
      </c>
      <c r="B309" s="58" t="s">
        <v>37</v>
      </c>
      <c r="C309" s="47" t="s">
        <v>268</v>
      </c>
      <c r="D309" s="48"/>
      <c r="E309" s="49" t="s">
        <v>36</v>
      </c>
      <c r="F309" s="65">
        <v>1</v>
      </c>
      <c r="G309" s="51"/>
      <c r="H309" s="122">
        <f>ROUND(G309*F309,2)</f>
        <v>0</v>
      </c>
      <c r="I309" s="96"/>
      <c r="J309" s="52"/>
      <c r="K309" s="53"/>
      <c r="L309" s="54"/>
      <c r="M309" s="55"/>
      <c r="N309" s="55"/>
      <c r="O309" s="55"/>
      <c r="P309" s="1"/>
    </row>
    <row r="310" spans="1:16" s="3" customFormat="1" ht="30" customHeight="1">
      <c r="A310" s="95"/>
      <c r="B310" s="67" t="s">
        <v>322</v>
      </c>
      <c r="C310" s="68" t="s">
        <v>330</v>
      </c>
      <c r="D310" s="69" t="s">
        <v>326</v>
      </c>
      <c r="E310" s="70" t="s">
        <v>324</v>
      </c>
      <c r="F310" s="91">
        <v>1</v>
      </c>
      <c r="G310" s="72"/>
      <c r="H310" s="125">
        <f>ROUND(G310*F310,2)</f>
        <v>0</v>
      </c>
      <c r="I310" s="96"/>
      <c r="J310" s="52"/>
      <c r="K310" s="53"/>
      <c r="L310" s="54"/>
      <c r="M310" s="55"/>
      <c r="N310" s="55"/>
      <c r="O310" s="55"/>
      <c r="P310" s="1"/>
    </row>
    <row r="311" spans="1:10" ht="32.25" customHeight="1">
      <c r="A311" s="39"/>
      <c r="B311" s="40"/>
      <c r="C311" s="60" t="s">
        <v>24</v>
      </c>
      <c r="D311" s="42"/>
      <c r="E311" s="77"/>
      <c r="F311" s="42"/>
      <c r="G311" s="39"/>
      <c r="H311" s="44"/>
      <c r="J311" s="62"/>
    </row>
    <row r="312" spans="1:16" s="2" customFormat="1" ht="30" customHeight="1">
      <c r="A312" s="63" t="s">
        <v>57</v>
      </c>
      <c r="B312" s="46" t="s">
        <v>323</v>
      </c>
      <c r="C312" s="47" t="s">
        <v>58</v>
      </c>
      <c r="D312" s="48" t="s">
        <v>161</v>
      </c>
      <c r="E312" s="49"/>
      <c r="F312" s="50"/>
      <c r="G312" s="57"/>
      <c r="H312" s="122"/>
      <c r="I312" s="96"/>
      <c r="J312" s="52"/>
      <c r="K312" s="53"/>
      <c r="L312" s="54"/>
      <c r="M312" s="55"/>
      <c r="N312" s="55"/>
      <c r="O312" s="55"/>
      <c r="P312" s="1"/>
    </row>
    <row r="313" spans="1:16" s="3" customFormat="1" ht="30" customHeight="1">
      <c r="A313" s="63" t="s">
        <v>59</v>
      </c>
      <c r="B313" s="58" t="s">
        <v>30</v>
      </c>
      <c r="C313" s="47" t="s">
        <v>162</v>
      </c>
      <c r="D313" s="48"/>
      <c r="E313" s="49" t="s">
        <v>29</v>
      </c>
      <c r="F313" s="50">
        <v>20</v>
      </c>
      <c r="G313" s="51"/>
      <c r="H313" s="122">
        <f>ROUND(G313*F313,2)</f>
        <v>0</v>
      </c>
      <c r="I313" s="96"/>
      <c r="J313" s="52"/>
      <c r="K313" s="53"/>
      <c r="L313" s="54"/>
      <c r="M313" s="55"/>
      <c r="N313" s="55"/>
      <c r="O313" s="55"/>
      <c r="P313" s="1"/>
    </row>
    <row r="314" spans="1:16" s="3" customFormat="1" ht="30" customHeight="1">
      <c r="A314" s="63" t="s">
        <v>295</v>
      </c>
      <c r="B314" s="46" t="s">
        <v>325</v>
      </c>
      <c r="C314" s="47" t="s">
        <v>296</v>
      </c>
      <c r="D314" s="48" t="s">
        <v>297</v>
      </c>
      <c r="E314" s="49" t="s">
        <v>29</v>
      </c>
      <c r="F314" s="50">
        <v>80</v>
      </c>
      <c r="G314" s="51"/>
      <c r="H314" s="122">
        <f>ROUND(G314*F314,2)</f>
        <v>0</v>
      </c>
      <c r="I314" s="96"/>
      <c r="J314" s="52"/>
      <c r="K314" s="53"/>
      <c r="L314" s="54"/>
      <c r="M314" s="55"/>
      <c r="N314" s="55"/>
      <c r="O314" s="55"/>
      <c r="P314" s="1"/>
    </row>
    <row r="315" spans="1:9" s="38" customFormat="1" ht="32.25" customHeight="1" thickBot="1">
      <c r="A315" s="89"/>
      <c r="B315" s="79" t="str">
        <f>B258</f>
        <v>F </v>
      </c>
      <c r="C315" s="80" t="str">
        <f>C258</f>
        <v>YOUNG / SPENCE ALLEY - ELLICE TO SARGENT</v>
      </c>
      <c r="D315" s="81"/>
      <c r="E315" s="81"/>
      <c r="F315" s="82"/>
      <c r="G315" s="94" t="s">
        <v>17</v>
      </c>
      <c r="H315" s="97">
        <f>SUM(H258:H314)</f>
        <v>0</v>
      </c>
      <c r="I315" s="87"/>
    </row>
    <row r="316" spans="1:8" ht="32.25" customHeight="1" thickTop="1">
      <c r="A316" s="98"/>
      <c r="B316" s="99"/>
      <c r="C316" s="100" t="s">
        <v>18</v>
      </c>
      <c r="D316" s="101"/>
      <c r="E316" s="102"/>
      <c r="F316" s="102"/>
      <c r="G316" s="103"/>
      <c r="H316" s="114"/>
    </row>
    <row r="317" spans="1:8" ht="32.25" customHeight="1" thickBot="1">
      <c r="A317" s="78"/>
      <c r="B317" s="79" t="str">
        <f>B6</f>
        <v>A</v>
      </c>
      <c r="C317" s="130" t="str">
        <f>C6</f>
        <v>JEFFERSON / PERTH ALLEY - POWERS TO SALTER </v>
      </c>
      <c r="D317" s="131"/>
      <c r="E317" s="131"/>
      <c r="F317" s="132"/>
      <c r="G317" s="78" t="s">
        <v>17</v>
      </c>
      <c r="H317" s="78">
        <f>H59</f>
        <v>0</v>
      </c>
    </row>
    <row r="318" spans="1:8" ht="32.25" customHeight="1" thickBot="1" thickTop="1">
      <c r="A318" s="78"/>
      <c r="B318" s="79" t="str">
        <f>B60</f>
        <v>B</v>
      </c>
      <c r="C318" s="137" t="str">
        <f>C60</f>
        <v>MCADAM / MATHESON EAST ALLEY - MAIN TO COCHRANE</v>
      </c>
      <c r="D318" s="138"/>
      <c r="E318" s="138"/>
      <c r="F318" s="139"/>
      <c r="G318" s="78" t="s">
        <v>17</v>
      </c>
      <c r="H318" s="78">
        <f>H105</f>
        <v>0</v>
      </c>
    </row>
    <row r="319" spans="1:8" ht="32.25" customHeight="1" thickBot="1" thickTop="1">
      <c r="A319" s="78"/>
      <c r="B319" s="79" t="str">
        <f>B106</f>
        <v>C</v>
      </c>
      <c r="C319" s="137" t="str">
        <f>C106</f>
        <v>GARFIELD / SHERBURN ALLEY - YARWOOD TO GRUNDY</v>
      </c>
      <c r="D319" s="138"/>
      <c r="E319" s="138"/>
      <c r="F319" s="139"/>
      <c r="G319" s="78" t="s">
        <v>17</v>
      </c>
      <c r="H319" s="78">
        <f>H155</f>
        <v>0</v>
      </c>
    </row>
    <row r="320" spans="1:8" ht="32.25" customHeight="1" thickBot="1" thickTop="1">
      <c r="A320" s="104"/>
      <c r="B320" s="79" t="str">
        <f>B156</f>
        <v>D</v>
      </c>
      <c r="C320" s="137" t="str">
        <f>C156</f>
        <v>INGERSOLL / LIPTON ALLEY - SARGENT TO WELLINGTON</v>
      </c>
      <c r="D320" s="138"/>
      <c r="E320" s="138"/>
      <c r="F320" s="139"/>
      <c r="G320" s="104" t="s">
        <v>17</v>
      </c>
      <c r="H320" s="104">
        <f>H203</f>
        <v>0</v>
      </c>
    </row>
    <row r="321" spans="1:8" ht="32.25" customHeight="1" thickBot="1" thickTop="1">
      <c r="A321" s="105"/>
      <c r="B321" s="106" t="str">
        <f>B204</f>
        <v>E</v>
      </c>
      <c r="C321" s="127" t="str">
        <f>C204</f>
        <v>BANNING / BURNELL ALLEY - ELLICE TO SARGENT</v>
      </c>
      <c r="D321" s="128"/>
      <c r="E321" s="128"/>
      <c r="F321" s="129"/>
      <c r="G321" s="105" t="s">
        <v>17</v>
      </c>
      <c r="H321" s="105">
        <f>H257</f>
        <v>0</v>
      </c>
    </row>
    <row r="322" spans="1:8" ht="32.25" customHeight="1" thickBot="1" thickTop="1">
      <c r="A322" s="105"/>
      <c r="B322" s="106" t="str">
        <f>B258</f>
        <v>F </v>
      </c>
      <c r="C322" s="127" t="str">
        <f>C258</f>
        <v>YOUNG / SPENCE ALLEY - ELLICE TO SARGENT</v>
      </c>
      <c r="D322" s="128"/>
      <c r="E322" s="128"/>
      <c r="F322" s="129"/>
      <c r="G322" s="105" t="s">
        <v>17</v>
      </c>
      <c r="H322" s="105">
        <f>H315</f>
        <v>0</v>
      </c>
    </row>
    <row r="323" spans="1:9" s="15" customFormat="1" ht="32.25" customHeight="1" thickTop="1">
      <c r="A323" s="39"/>
      <c r="B323" s="135" t="s">
        <v>26</v>
      </c>
      <c r="C323" s="136"/>
      <c r="D323" s="136"/>
      <c r="E323" s="136"/>
      <c r="F323" s="136"/>
      <c r="G323" s="133">
        <f>SUM(H317:H322)</f>
        <v>0</v>
      </c>
      <c r="H323" s="134"/>
      <c r="I323" s="120"/>
    </row>
    <row r="324" spans="1:8" ht="32.25" customHeight="1">
      <c r="A324" s="107"/>
      <c r="B324" s="108"/>
      <c r="C324" s="109"/>
      <c r="D324" s="110"/>
      <c r="E324" s="109"/>
      <c r="F324" s="109"/>
      <c r="G324" s="111"/>
      <c r="H324" s="115"/>
    </row>
  </sheetData>
  <sheetProtection password="CC3D" sheet="1" selectLockedCells="1"/>
  <mergeCells count="8">
    <mergeCell ref="C321:F321"/>
    <mergeCell ref="C317:F317"/>
    <mergeCell ref="G323:H323"/>
    <mergeCell ref="B323:F323"/>
    <mergeCell ref="C322:F322"/>
    <mergeCell ref="C318:F318"/>
    <mergeCell ref="C319:F319"/>
    <mergeCell ref="C320:F320"/>
  </mergeCells>
  <conditionalFormatting sqref="D8:D9 D56:D58 D244 D188 D91 D132 D139 D277:D278 D297 D307:D309 D46">
    <cfRule type="cellIs" priority="668" dxfId="483" operator="equal" stopIfTrue="1">
      <formula>"CW 2130-R11"</formula>
    </cfRule>
    <cfRule type="cellIs" priority="669" dxfId="483" operator="equal" stopIfTrue="1">
      <formula>"CW 3120-R2"</formula>
    </cfRule>
    <cfRule type="cellIs" priority="670" dxfId="483" operator="equal" stopIfTrue="1">
      <formula>"CW 3240-R7"</formula>
    </cfRule>
  </conditionalFormatting>
  <conditionalFormatting sqref="D12">
    <cfRule type="cellIs" priority="662" dxfId="483" operator="equal" stopIfTrue="1">
      <formula>"CW 2130-R11"</formula>
    </cfRule>
    <cfRule type="cellIs" priority="663" dxfId="483" operator="equal" stopIfTrue="1">
      <formula>"CW 3120-R2"</formula>
    </cfRule>
    <cfRule type="cellIs" priority="664" dxfId="483" operator="equal" stopIfTrue="1">
      <formula>"CW 3240-R7"</formula>
    </cfRule>
  </conditionalFormatting>
  <conditionalFormatting sqref="D10:D11">
    <cfRule type="cellIs" priority="665" dxfId="483" operator="equal" stopIfTrue="1">
      <formula>"CW 2130-R11"</formula>
    </cfRule>
    <cfRule type="cellIs" priority="666" dxfId="483" operator="equal" stopIfTrue="1">
      <formula>"CW 3120-R2"</formula>
    </cfRule>
    <cfRule type="cellIs" priority="667" dxfId="483" operator="equal" stopIfTrue="1">
      <formula>"CW 3240-R7"</formula>
    </cfRule>
  </conditionalFormatting>
  <conditionalFormatting sqref="D14">
    <cfRule type="cellIs" priority="659" dxfId="483" operator="equal" stopIfTrue="1">
      <formula>"CW 2130-R11"</formula>
    </cfRule>
    <cfRule type="cellIs" priority="660" dxfId="483" operator="equal" stopIfTrue="1">
      <formula>"CW 3120-R2"</formula>
    </cfRule>
    <cfRule type="cellIs" priority="661" dxfId="483" operator="equal" stopIfTrue="1">
      <formula>"CW 3240-R7"</formula>
    </cfRule>
  </conditionalFormatting>
  <conditionalFormatting sqref="D15">
    <cfRule type="cellIs" priority="656" dxfId="483" operator="equal" stopIfTrue="1">
      <formula>"CW 2130-R11"</formula>
    </cfRule>
    <cfRule type="cellIs" priority="657" dxfId="483" operator="equal" stopIfTrue="1">
      <formula>"CW 3120-R2"</formula>
    </cfRule>
    <cfRule type="cellIs" priority="658" dxfId="483" operator="equal" stopIfTrue="1">
      <formula>"CW 3240-R7"</formula>
    </cfRule>
  </conditionalFormatting>
  <conditionalFormatting sqref="D16">
    <cfRule type="cellIs" priority="653" dxfId="483" operator="equal" stopIfTrue="1">
      <formula>"CW 2130-R11"</formula>
    </cfRule>
    <cfRule type="cellIs" priority="654" dxfId="483" operator="equal" stopIfTrue="1">
      <formula>"CW 3120-R2"</formula>
    </cfRule>
    <cfRule type="cellIs" priority="655" dxfId="483" operator="equal" stopIfTrue="1">
      <formula>"CW 3240-R7"</formula>
    </cfRule>
  </conditionalFormatting>
  <conditionalFormatting sqref="D17">
    <cfRule type="cellIs" priority="650" dxfId="483" operator="equal" stopIfTrue="1">
      <formula>"CW 2130-R11"</formula>
    </cfRule>
    <cfRule type="cellIs" priority="651" dxfId="483" operator="equal" stopIfTrue="1">
      <formula>"CW 3120-R2"</formula>
    </cfRule>
    <cfRule type="cellIs" priority="652" dxfId="483" operator="equal" stopIfTrue="1">
      <formula>"CW 3240-R7"</formula>
    </cfRule>
  </conditionalFormatting>
  <conditionalFormatting sqref="D18">
    <cfRule type="cellIs" priority="647" dxfId="483" operator="equal" stopIfTrue="1">
      <formula>"CW 2130-R11"</formula>
    </cfRule>
    <cfRule type="cellIs" priority="648" dxfId="483" operator="equal" stopIfTrue="1">
      <formula>"CW 3120-R2"</formula>
    </cfRule>
    <cfRule type="cellIs" priority="649" dxfId="483" operator="equal" stopIfTrue="1">
      <formula>"CW 3240-R7"</formula>
    </cfRule>
  </conditionalFormatting>
  <conditionalFormatting sqref="D20:D21">
    <cfRule type="cellIs" priority="644" dxfId="483" operator="equal" stopIfTrue="1">
      <formula>"CW 2130-R11"</formula>
    </cfRule>
    <cfRule type="cellIs" priority="645" dxfId="483" operator="equal" stopIfTrue="1">
      <formula>"CW 3120-R2"</formula>
    </cfRule>
    <cfRule type="cellIs" priority="646" dxfId="483" operator="equal" stopIfTrue="1">
      <formula>"CW 3240-R7"</formula>
    </cfRule>
  </conditionalFormatting>
  <conditionalFormatting sqref="D13">
    <cfRule type="cellIs" priority="641" dxfId="483" operator="equal" stopIfTrue="1">
      <formula>"CW 2130-R11"</formula>
    </cfRule>
    <cfRule type="cellIs" priority="642" dxfId="483" operator="equal" stopIfTrue="1">
      <formula>"CW 3120-R2"</formula>
    </cfRule>
    <cfRule type="cellIs" priority="643" dxfId="483" operator="equal" stopIfTrue="1">
      <formula>"CW 3240-R7"</formula>
    </cfRule>
  </conditionalFormatting>
  <conditionalFormatting sqref="D22:D23">
    <cfRule type="cellIs" priority="638" dxfId="483" operator="equal" stopIfTrue="1">
      <formula>"CW 2130-R11"</formula>
    </cfRule>
    <cfRule type="cellIs" priority="639" dxfId="483" operator="equal" stopIfTrue="1">
      <formula>"CW 3120-R2"</formula>
    </cfRule>
    <cfRule type="cellIs" priority="640" dxfId="483" operator="equal" stopIfTrue="1">
      <formula>"CW 3240-R7"</formula>
    </cfRule>
  </conditionalFormatting>
  <conditionalFormatting sqref="D24:D25">
    <cfRule type="cellIs" priority="635" dxfId="483" operator="equal" stopIfTrue="1">
      <formula>"CW 2130-R11"</formula>
    </cfRule>
    <cfRule type="cellIs" priority="636" dxfId="483" operator="equal" stopIfTrue="1">
      <formula>"CW 3120-R2"</formula>
    </cfRule>
    <cfRule type="cellIs" priority="637" dxfId="483" operator="equal" stopIfTrue="1">
      <formula>"CW 3240-R7"</formula>
    </cfRule>
  </conditionalFormatting>
  <conditionalFormatting sqref="D26">
    <cfRule type="cellIs" priority="632" dxfId="483" operator="equal" stopIfTrue="1">
      <formula>"CW 2130-R11"</formula>
    </cfRule>
    <cfRule type="cellIs" priority="633" dxfId="483" operator="equal" stopIfTrue="1">
      <formula>"CW 3120-R2"</formula>
    </cfRule>
    <cfRule type="cellIs" priority="634" dxfId="483" operator="equal" stopIfTrue="1">
      <formula>"CW 3240-R7"</formula>
    </cfRule>
  </conditionalFormatting>
  <conditionalFormatting sqref="D27:D28">
    <cfRule type="cellIs" priority="629" dxfId="483" operator="equal" stopIfTrue="1">
      <formula>"CW 2130-R11"</formula>
    </cfRule>
    <cfRule type="cellIs" priority="630" dxfId="483" operator="equal" stopIfTrue="1">
      <formula>"CW 3120-R2"</formula>
    </cfRule>
    <cfRule type="cellIs" priority="631" dxfId="483" operator="equal" stopIfTrue="1">
      <formula>"CW 3240-R7"</formula>
    </cfRule>
  </conditionalFormatting>
  <conditionalFormatting sqref="D29:D30">
    <cfRule type="cellIs" priority="626" dxfId="483" operator="equal" stopIfTrue="1">
      <formula>"CW 2130-R11"</formula>
    </cfRule>
    <cfRule type="cellIs" priority="627" dxfId="483" operator="equal" stopIfTrue="1">
      <formula>"CW 3120-R2"</formula>
    </cfRule>
    <cfRule type="cellIs" priority="628" dxfId="483" operator="equal" stopIfTrue="1">
      <formula>"CW 3240-R7"</formula>
    </cfRule>
  </conditionalFormatting>
  <conditionalFormatting sqref="D31">
    <cfRule type="cellIs" priority="623" dxfId="483" operator="equal" stopIfTrue="1">
      <formula>"CW 2130-R11"</formula>
    </cfRule>
    <cfRule type="cellIs" priority="624" dxfId="483" operator="equal" stopIfTrue="1">
      <formula>"CW 3120-R2"</formula>
    </cfRule>
    <cfRule type="cellIs" priority="625" dxfId="483" operator="equal" stopIfTrue="1">
      <formula>"CW 3240-R7"</formula>
    </cfRule>
  </conditionalFormatting>
  <conditionalFormatting sqref="D32">
    <cfRule type="cellIs" priority="620" dxfId="483" operator="equal" stopIfTrue="1">
      <formula>"CW 2130-R11"</formula>
    </cfRule>
    <cfRule type="cellIs" priority="621" dxfId="483" operator="equal" stopIfTrue="1">
      <formula>"CW 3120-R2"</formula>
    </cfRule>
    <cfRule type="cellIs" priority="622" dxfId="483" operator="equal" stopIfTrue="1">
      <formula>"CW 3240-R7"</formula>
    </cfRule>
  </conditionalFormatting>
  <conditionalFormatting sqref="D33">
    <cfRule type="cellIs" priority="617" dxfId="483" operator="equal" stopIfTrue="1">
      <formula>"CW 2130-R11"</formula>
    </cfRule>
    <cfRule type="cellIs" priority="618" dxfId="483" operator="equal" stopIfTrue="1">
      <formula>"CW 3120-R2"</formula>
    </cfRule>
    <cfRule type="cellIs" priority="619" dxfId="483" operator="equal" stopIfTrue="1">
      <formula>"CW 3240-R7"</formula>
    </cfRule>
  </conditionalFormatting>
  <conditionalFormatting sqref="D52:D54">
    <cfRule type="cellIs" priority="573" dxfId="483" operator="equal" stopIfTrue="1">
      <formula>"CW 2130-R11"</formula>
    </cfRule>
    <cfRule type="cellIs" priority="574" dxfId="483" operator="equal" stopIfTrue="1">
      <formula>"CW 3120-R2"</formula>
    </cfRule>
    <cfRule type="cellIs" priority="575" dxfId="483" operator="equal" stopIfTrue="1">
      <formula>"CW 3240-R7"</formula>
    </cfRule>
  </conditionalFormatting>
  <conditionalFormatting sqref="D37">
    <cfRule type="cellIs" priority="605" dxfId="483" operator="equal" stopIfTrue="1">
      <formula>"CW 2130-R11"</formula>
    </cfRule>
    <cfRule type="cellIs" priority="606" dxfId="483" operator="equal" stopIfTrue="1">
      <formula>"CW 3120-R2"</formula>
    </cfRule>
    <cfRule type="cellIs" priority="607" dxfId="483" operator="equal" stopIfTrue="1">
      <formula>"CW 3240-R7"</formula>
    </cfRule>
  </conditionalFormatting>
  <conditionalFormatting sqref="D38:D39">
    <cfRule type="cellIs" priority="602" dxfId="483" operator="equal" stopIfTrue="1">
      <formula>"CW 2130-R11"</formula>
    </cfRule>
    <cfRule type="cellIs" priority="603" dxfId="483" operator="equal" stopIfTrue="1">
      <formula>"CW 3120-R2"</formula>
    </cfRule>
    <cfRule type="cellIs" priority="604" dxfId="483" operator="equal" stopIfTrue="1">
      <formula>"CW 3240-R7"</formula>
    </cfRule>
  </conditionalFormatting>
  <conditionalFormatting sqref="D40">
    <cfRule type="cellIs" priority="599" dxfId="483" operator="equal" stopIfTrue="1">
      <formula>"CW 2130-R11"</formula>
    </cfRule>
    <cfRule type="cellIs" priority="600" dxfId="483" operator="equal" stopIfTrue="1">
      <formula>"CW 3120-R2"</formula>
    </cfRule>
    <cfRule type="cellIs" priority="601" dxfId="483" operator="equal" stopIfTrue="1">
      <formula>"CW 3240-R7"</formula>
    </cfRule>
  </conditionalFormatting>
  <conditionalFormatting sqref="D41:D42">
    <cfRule type="cellIs" priority="596" dxfId="483" operator="equal" stopIfTrue="1">
      <formula>"CW 2130-R11"</formula>
    </cfRule>
    <cfRule type="cellIs" priority="597" dxfId="483" operator="equal" stopIfTrue="1">
      <formula>"CW 3120-R2"</formula>
    </cfRule>
    <cfRule type="cellIs" priority="598" dxfId="483" operator="equal" stopIfTrue="1">
      <formula>"CW 3240-R7"</formula>
    </cfRule>
  </conditionalFormatting>
  <conditionalFormatting sqref="D43">
    <cfRule type="cellIs" priority="593" dxfId="483" operator="equal" stopIfTrue="1">
      <formula>"CW 2130-R11"</formula>
    </cfRule>
    <cfRule type="cellIs" priority="594" dxfId="483" operator="equal" stopIfTrue="1">
      <formula>"CW 3120-R2"</formula>
    </cfRule>
    <cfRule type="cellIs" priority="595" dxfId="483" operator="equal" stopIfTrue="1">
      <formula>"CW 3240-R7"</formula>
    </cfRule>
  </conditionalFormatting>
  <conditionalFormatting sqref="D45">
    <cfRule type="cellIs" priority="591" dxfId="483" operator="equal" stopIfTrue="1">
      <formula>"CW 3120-R2"</formula>
    </cfRule>
    <cfRule type="cellIs" priority="592" dxfId="483" operator="equal" stopIfTrue="1">
      <formula>"CW 3240-R7"</formula>
    </cfRule>
  </conditionalFormatting>
  <conditionalFormatting sqref="D49">
    <cfRule type="cellIs" priority="582" dxfId="483" operator="equal" stopIfTrue="1">
      <formula>"CW 2130-R11"</formula>
    </cfRule>
    <cfRule type="cellIs" priority="583" dxfId="483" operator="equal" stopIfTrue="1">
      <formula>"CW 3240-R7"</formula>
    </cfRule>
  </conditionalFormatting>
  <conditionalFormatting sqref="D51">
    <cfRule type="cellIs" priority="579" dxfId="483" operator="equal" stopIfTrue="1">
      <formula>"CW 2130-R11"</formula>
    </cfRule>
    <cfRule type="cellIs" priority="580" dxfId="483" operator="equal" stopIfTrue="1">
      <formula>"CW 3120-R2"</formula>
    </cfRule>
    <cfRule type="cellIs" priority="581" dxfId="483" operator="equal" stopIfTrue="1">
      <formula>"CW 3240-R7"</formula>
    </cfRule>
  </conditionalFormatting>
  <conditionalFormatting sqref="D62:D63 D102:D104">
    <cfRule type="cellIs" priority="564" dxfId="483" operator="equal" stopIfTrue="1">
      <formula>"CW 2130-R11"</formula>
    </cfRule>
    <cfRule type="cellIs" priority="565" dxfId="483" operator="equal" stopIfTrue="1">
      <formula>"CW 3120-R2"</formula>
    </cfRule>
    <cfRule type="cellIs" priority="566" dxfId="483" operator="equal" stopIfTrue="1">
      <formula>"CW 3240-R7"</formula>
    </cfRule>
  </conditionalFormatting>
  <conditionalFormatting sqref="D66">
    <cfRule type="cellIs" priority="558" dxfId="483" operator="equal" stopIfTrue="1">
      <formula>"CW 2130-R11"</formula>
    </cfRule>
    <cfRule type="cellIs" priority="559" dxfId="483" operator="equal" stopIfTrue="1">
      <formula>"CW 3120-R2"</formula>
    </cfRule>
    <cfRule type="cellIs" priority="560" dxfId="483" operator="equal" stopIfTrue="1">
      <formula>"CW 3240-R7"</formula>
    </cfRule>
  </conditionalFormatting>
  <conditionalFormatting sqref="D64:D65">
    <cfRule type="cellIs" priority="561" dxfId="483" operator="equal" stopIfTrue="1">
      <formula>"CW 2130-R11"</formula>
    </cfRule>
    <cfRule type="cellIs" priority="562" dxfId="483" operator="equal" stopIfTrue="1">
      <formula>"CW 3120-R2"</formula>
    </cfRule>
    <cfRule type="cellIs" priority="563" dxfId="483" operator="equal" stopIfTrue="1">
      <formula>"CW 3240-R7"</formula>
    </cfRule>
  </conditionalFormatting>
  <conditionalFormatting sqref="D67">
    <cfRule type="cellIs" priority="552" dxfId="483" operator="equal" stopIfTrue="1">
      <formula>"CW 2130-R11"</formula>
    </cfRule>
    <cfRule type="cellIs" priority="553" dxfId="483" operator="equal" stopIfTrue="1">
      <formula>"CW 3120-R2"</formula>
    </cfRule>
    <cfRule type="cellIs" priority="554" dxfId="483" operator="equal" stopIfTrue="1">
      <formula>"CW 3240-R7"</formula>
    </cfRule>
  </conditionalFormatting>
  <conditionalFormatting sqref="D68">
    <cfRule type="cellIs" priority="549" dxfId="483" operator="equal" stopIfTrue="1">
      <formula>"CW 2130-R11"</formula>
    </cfRule>
    <cfRule type="cellIs" priority="550" dxfId="483" operator="equal" stopIfTrue="1">
      <formula>"CW 3120-R2"</formula>
    </cfRule>
    <cfRule type="cellIs" priority="551" dxfId="483" operator="equal" stopIfTrue="1">
      <formula>"CW 3240-R7"</formula>
    </cfRule>
  </conditionalFormatting>
  <conditionalFormatting sqref="D69">
    <cfRule type="cellIs" priority="546" dxfId="483" operator="equal" stopIfTrue="1">
      <formula>"CW 2130-R11"</formula>
    </cfRule>
    <cfRule type="cellIs" priority="547" dxfId="483" operator="equal" stopIfTrue="1">
      <formula>"CW 3120-R2"</formula>
    </cfRule>
    <cfRule type="cellIs" priority="548" dxfId="483" operator="equal" stopIfTrue="1">
      <formula>"CW 3240-R7"</formula>
    </cfRule>
  </conditionalFormatting>
  <conditionalFormatting sqref="D70">
    <cfRule type="cellIs" priority="543" dxfId="483" operator="equal" stopIfTrue="1">
      <formula>"CW 2130-R11"</formula>
    </cfRule>
    <cfRule type="cellIs" priority="544" dxfId="483" operator="equal" stopIfTrue="1">
      <formula>"CW 3120-R2"</formula>
    </cfRule>
    <cfRule type="cellIs" priority="545" dxfId="483" operator="equal" stopIfTrue="1">
      <formula>"CW 3240-R7"</formula>
    </cfRule>
  </conditionalFormatting>
  <conditionalFormatting sqref="D72:D73">
    <cfRule type="cellIs" priority="540" dxfId="483" operator="equal" stopIfTrue="1">
      <formula>"CW 2130-R11"</formula>
    </cfRule>
    <cfRule type="cellIs" priority="541" dxfId="483" operator="equal" stopIfTrue="1">
      <formula>"CW 3120-R2"</formula>
    </cfRule>
    <cfRule type="cellIs" priority="542" dxfId="483" operator="equal" stopIfTrue="1">
      <formula>"CW 3240-R7"</formula>
    </cfRule>
  </conditionalFormatting>
  <conditionalFormatting sqref="D74:D75">
    <cfRule type="cellIs" priority="534" dxfId="483" operator="equal" stopIfTrue="1">
      <formula>"CW 2130-R11"</formula>
    </cfRule>
    <cfRule type="cellIs" priority="535" dxfId="483" operator="equal" stopIfTrue="1">
      <formula>"CW 3120-R2"</formula>
    </cfRule>
    <cfRule type="cellIs" priority="536" dxfId="483" operator="equal" stopIfTrue="1">
      <formula>"CW 3240-R7"</formula>
    </cfRule>
  </conditionalFormatting>
  <conditionalFormatting sqref="D76:D77">
    <cfRule type="cellIs" priority="531" dxfId="483" operator="equal" stopIfTrue="1">
      <formula>"CW 2130-R11"</formula>
    </cfRule>
    <cfRule type="cellIs" priority="532" dxfId="483" operator="equal" stopIfTrue="1">
      <formula>"CW 3120-R2"</formula>
    </cfRule>
    <cfRule type="cellIs" priority="533" dxfId="483" operator="equal" stopIfTrue="1">
      <formula>"CW 3240-R7"</formula>
    </cfRule>
  </conditionalFormatting>
  <conditionalFormatting sqref="D78">
    <cfRule type="cellIs" priority="528" dxfId="483" operator="equal" stopIfTrue="1">
      <formula>"CW 2130-R11"</formula>
    </cfRule>
    <cfRule type="cellIs" priority="529" dxfId="483" operator="equal" stopIfTrue="1">
      <formula>"CW 3120-R2"</formula>
    </cfRule>
    <cfRule type="cellIs" priority="530" dxfId="483" operator="equal" stopIfTrue="1">
      <formula>"CW 3240-R7"</formula>
    </cfRule>
  </conditionalFormatting>
  <conditionalFormatting sqref="D79:D80">
    <cfRule type="cellIs" priority="525" dxfId="483" operator="equal" stopIfTrue="1">
      <formula>"CW 2130-R11"</formula>
    </cfRule>
    <cfRule type="cellIs" priority="526" dxfId="483" operator="equal" stopIfTrue="1">
      <formula>"CW 3120-R2"</formula>
    </cfRule>
    <cfRule type="cellIs" priority="527" dxfId="483" operator="equal" stopIfTrue="1">
      <formula>"CW 3240-R7"</formula>
    </cfRule>
  </conditionalFormatting>
  <conditionalFormatting sqref="D81:D82">
    <cfRule type="cellIs" priority="522" dxfId="483" operator="equal" stopIfTrue="1">
      <formula>"CW 2130-R11"</formula>
    </cfRule>
    <cfRule type="cellIs" priority="523" dxfId="483" operator="equal" stopIfTrue="1">
      <formula>"CW 3120-R2"</formula>
    </cfRule>
    <cfRule type="cellIs" priority="524" dxfId="483" operator="equal" stopIfTrue="1">
      <formula>"CW 3240-R7"</formula>
    </cfRule>
  </conditionalFormatting>
  <conditionalFormatting sqref="D83">
    <cfRule type="cellIs" priority="519" dxfId="483" operator="equal" stopIfTrue="1">
      <formula>"CW 2130-R11"</formula>
    </cfRule>
    <cfRule type="cellIs" priority="520" dxfId="483" operator="equal" stopIfTrue="1">
      <formula>"CW 3120-R2"</formula>
    </cfRule>
    <cfRule type="cellIs" priority="521" dxfId="483" operator="equal" stopIfTrue="1">
      <formula>"CW 3240-R7"</formula>
    </cfRule>
  </conditionalFormatting>
  <conditionalFormatting sqref="D84">
    <cfRule type="cellIs" priority="516" dxfId="483" operator="equal" stopIfTrue="1">
      <formula>"CW 2130-R11"</formula>
    </cfRule>
    <cfRule type="cellIs" priority="517" dxfId="483" operator="equal" stopIfTrue="1">
      <formula>"CW 3120-R2"</formula>
    </cfRule>
    <cfRule type="cellIs" priority="518" dxfId="483" operator="equal" stopIfTrue="1">
      <formula>"CW 3240-R7"</formula>
    </cfRule>
  </conditionalFormatting>
  <conditionalFormatting sqref="D85">
    <cfRule type="cellIs" priority="513" dxfId="483" operator="equal" stopIfTrue="1">
      <formula>"CW 2130-R11"</formula>
    </cfRule>
    <cfRule type="cellIs" priority="514" dxfId="483" operator="equal" stopIfTrue="1">
      <formula>"CW 3120-R2"</formula>
    </cfRule>
    <cfRule type="cellIs" priority="515" dxfId="483" operator="equal" stopIfTrue="1">
      <formula>"CW 3240-R7"</formula>
    </cfRule>
  </conditionalFormatting>
  <conditionalFormatting sqref="D86">
    <cfRule type="cellIs" priority="510" dxfId="483" operator="equal" stopIfTrue="1">
      <formula>"CW 2130-R11"</formula>
    </cfRule>
    <cfRule type="cellIs" priority="511" dxfId="483" operator="equal" stopIfTrue="1">
      <formula>"CW 3120-R2"</formula>
    </cfRule>
    <cfRule type="cellIs" priority="512" dxfId="483" operator="equal" stopIfTrue="1">
      <formula>"CW 3240-R7"</formula>
    </cfRule>
  </conditionalFormatting>
  <conditionalFormatting sqref="D99">
    <cfRule type="cellIs" priority="475" dxfId="483" operator="equal" stopIfTrue="1">
      <formula>"CW 2130-R11"</formula>
    </cfRule>
    <cfRule type="cellIs" priority="476" dxfId="483" operator="equal" stopIfTrue="1">
      <formula>"CW 3120-R2"</formula>
    </cfRule>
    <cfRule type="cellIs" priority="477" dxfId="483" operator="equal" stopIfTrue="1">
      <formula>"CW 3240-R7"</formula>
    </cfRule>
  </conditionalFormatting>
  <conditionalFormatting sqref="D90">
    <cfRule type="cellIs" priority="501" dxfId="483" operator="equal" stopIfTrue="1">
      <formula>"CW 2130-R11"</formula>
    </cfRule>
    <cfRule type="cellIs" priority="502" dxfId="483" operator="equal" stopIfTrue="1">
      <formula>"CW 3120-R2"</formula>
    </cfRule>
    <cfRule type="cellIs" priority="503" dxfId="483" operator="equal" stopIfTrue="1">
      <formula>"CW 3240-R7"</formula>
    </cfRule>
  </conditionalFormatting>
  <conditionalFormatting sqref="D92">
    <cfRule type="cellIs" priority="495" dxfId="483" operator="equal" stopIfTrue="1">
      <formula>"CW 2130-R11"</formula>
    </cfRule>
    <cfRule type="cellIs" priority="496" dxfId="483" operator="equal" stopIfTrue="1">
      <formula>"CW 3120-R2"</formula>
    </cfRule>
    <cfRule type="cellIs" priority="497" dxfId="483" operator="equal" stopIfTrue="1">
      <formula>"CW 3240-R7"</formula>
    </cfRule>
  </conditionalFormatting>
  <conditionalFormatting sqref="D93:D94">
    <cfRule type="cellIs" priority="492" dxfId="483" operator="equal" stopIfTrue="1">
      <formula>"CW 2130-R11"</formula>
    </cfRule>
    <cfRule type="cellIs" priority="493" dxfId="483" operator="equal" stopIfTrue="1">
      <formula>"CW 3120-R2"</formula>
    </cfRule>
    <cfRule type="cellIs" priority="494" dxfId="483" operator="equal" stopIfTrue="1">
      <formula>"CW 3240-R7"</formula>
    </cfRule>
  </conditionalFormatting>
  <conditionalFormatting sqref="D95">
    <cfRule type="cellIs" priority="489" dxfId="483" operator="equal" stopIfTrue="1">
      <formula>"CW 2130-R11"</formula>
    </cfRule>
    <cfRule type="cellIs" priority="490" dxfId="483" operator="equal" stopIfTrue="1">
      <formula>"CW 3120-R2"</formula>
    </cfRule>
    <cfRule type="cellIs" priority="491" dxfId="483" operator="equal" stopIfTrue="1">
      <formula>"CW 3240-R7"</formula>
    </cfRule>
  </conditionalFormatting>
  <conditionalFormatting sqref="D97">
    <cfRule type="cellIs" priority="478" dxfId="483" operator="equal" stopIfTrue="1">
      <formula>"CW 2130-R11"</formula>
    </cfRule>
    <cfRule type="cellIs" priority="479" dxfId="483" operator="equal" stopIfTrue="1">
      <formula>"CW 3240-R7"</formula>
    </cfRule>
  </conditionalFormatting>
  <conditionalFormatting sqref="D108:D109 D152:D154">
    <cfRule type="cellIs" priority="463" dxfId="483" operator="equal" stopIfTrue="1">
      <formula>"CW 2130-R11"</formula>
    </cfRule>
    <cfRule type="cellIs" priority="464" dxfId="483" operator="equal" stopIfTrue="1">
      <formula>"CW 3120-R2"</formula>
    </cfRule>
    <cfRule type="cellIs" priority="465" dxfId="483" operator="equal" stopIfTrue="1">
      <formula>"CW 3240-R7"</formula>
    </cfRule>
  </conditionalFormatting>
  <conditionalFormatting sqref="D112">
    <cfRule type="cellIs" priority="457" dxfId="483" operator="equal" stopIfTrue="1">
      <formula>"CW 2130-R11"</formula>
    </cfRule>
    <cfRule type="cellIs" priority="458" dxfId="483" operator="equal" stopIfTrue="1">
      <formula>"CW 3120-R2"</formula>
    </cfRule>
    <cfRule type="cellIs" priority="459" dxfId="483" operator="equal" stopIfTrue="1">
      <formula>"CW 3240-R7"</formula>
    </cfRule>
  </conditionalFormatting>
  <conditionalFormatting sqref="D110:D111">
    <cfRule type="cellIs" priority="460" dxfId="483" operator="equal" stopIfTrue="1">
      <formula>"CW 2130-R11"</formula>
    </cfRule>
    <cfRule type="cellIs" priority="461" dxfId="483" operator="equal" stopIfTrue="1">
      <formula>"CW 3120-R2"</formula>
    </cfRule>
    <cfRule type="cellIs" priority="462" dxfId="483" operator="equal" stopIfTrue="1">
      <formula>"CW 3240-R7"</formula>
    </cfRule>
  </conditionalFormatting>
  <conditionalFormatting sqref="D113">
    <cfRule type="cellIs" priority="451" dxfId="483" operator="equal" stopIfTrue="1">
      <formula>"CW 2130-R11"</formula>
    </cfRule>
    <cfRule type="cellIs" priority="452" dxfId="483" operator="equal" stopIfTrue="1">
      <formula>"CW 3120-R2"</formula>
    </cfRule>
    <cfRule type="cellIs" priority="453" dxfId="483" operator="equal" stopIfTrue="1">
      <formula>"CW 3240-R7"</formula>
    </cfRule>
  </conditionalFormatting>
  <conditionalFormatting sqref="D114">
    <cfRule type="cellIs" priority="448" dxfId="483" operator="equal" stopIfTrue="1">
      <formula>"CW 2130-R11"</formula>
    </cfRule>
    <cfRule type="cellIs" priority="449" dxfId="483" operator="equal" stopIfTrue="1">
      <formula>"CW 3120-R2"</formula>
    </cfRule>
    <cfRule type="cellIs" priority="450" dxfId="483" operator="equal" stopIfTrue="1">
      <formula>"CW 3240-R7"</formula>
    </cfRule>
  </conditionalFormatting>
  <conditionalFormatting sqref="D115">
    <cfRule type="cellIs" priority="445" dxfId="483" operator="equal" stopIfTrue="1">
      <formula>"CW 2130-R11"</formula>
    </cfRule>
    <cfRule type="cellIs" priority="446" dxfId="483" operator="equal" stopIfTrue="1">
      <formula>"CW 3120-R2"</formula>
    </cfRule>
    <cfRule type="cellIs" priority="447" dxfId="483" operator="equal" stopIfTrue="1">
      <formula>"CW 3240-R7"</formula>
    </cfRule>
  </conditionalFormatting>
  <conditionalFormatting sqref="D116">
    <cfRule type="cellIs" priority="442" dxfId="483" operator="equal" stopIfTrue="1">
      <formula>"CW 2130-R11"</formula>
    </cfRule>
    <cfRule type="cellIs" priority="443" dxfId="483" operator="equal" stopIfTrue="1">
      <formula>"CW 3120-R2"</formula>
    </cfRule>
    <cfRule type="cellIs" priority="444" dxfId="483" operator="equal" stopIfTrue="1">
      <formula>"CW 3240-R7"</formula>
    </cfRule>
  </conditionalFormatting>
  <conditionalFormatting sqref="D118:D119">
    <cfRule type="cellIs" priority="439" dxfId="483" operator="equal" stopIfTrue="1">
      <formula>"CW 2130-R11"</formula>
    </cfRule>
    <cfRule type="cellIs" priority="440" dxfId="483" operator="equal" stopIfTrue="1">
      <formula>"CW 3120-R2"</formula>
    </cfRule>
    <cfRule type="cellIs" priority="441" dxfId="483" operator="equal" stopIfTrue="1">
      <formula>"CW 3240-R7"</formula>
    </cfRule>
  </conditionalFormatting>
  <conditionalFormatting sqref="D120:D121">
    <cfRule type="cellIs" priority="433" dxfId="483" operator="equal" stopIfTrue="1">
      <formula>"CW 2130-R11"</formula>
    </cfRule>
    <cfRule type="cellIs" priority="434" dxfId="483" operator="equal" stopIfTrue="1">
      <formula>"CW 3120-R2"</formula>
    </cfRule>
    <cfRule type="cellIs" priority="435" dxfId="483" operator="equal" stopIfTrue="1">
      <formula>"CW 3240-R7"</formula>
    </cfRule>
  </conditionalFormatting>
  <conditionalFormatting sqref="D122:D123">
    <cfRule type="cellIs" priority="430" dxfId="483" operator="equal" stopIfTrue="1">
      <formula>"CW 2130-R11"</formula>
    </cfRule>
    <cfRule type="cellIs" priority="431" dxfId="483" operator="equal" stopIfTrue="1">
      <formula>"CW 3120-R2"</formula>
    </cfRule>
    <cfRule type="cellIs" priority="432" dxfId="483" operator="equal" stopIfTrue="1">
      <formula>"CW 3240-R7"</formula>
    </cfRule>
  </conditionalFormatting>
  <conditionalFormatting sqref="D124:D125">
    <cfRule type="cellIs" priority="421" dxfId="483" operator="equal" stopIfTrue="1">
      <formula>"CW 2130-R11"</formula>
    </cfRule>
    <cfRule type="cellIs" priority="422" dxfId="483" operator="equal" stopIfTrue="1">
      <formula>"CW 3120-R2"</formula>
    </cfRule>
    <cfRule type="cellIs" priority="423" dxfId="483" operator="equal" stopIfTrue="1">
      <formula>"CW 3240-R7"</formula>
    </cfRule>
  </conditionalFormatting>
  <conditionalFormatting sqref="D126">
    <cfRule type="cellIs" priority="418" dxfId="483" operator="equal" stopIfTrue="1">
      <formula>"CW 2130-R11"</formula>
    </cfRule>
    <cfRule type="cellIs" priority="419" dxfId="483" operator="equal" stopIfTrue="1">
      <formula>"CW 3120-R2"</formula>
    </cfRule>
    <cfRule type="cellIs" priority="420" dxfId="483" operator="equal" stopIfTrue="1">
      <formula>"CW 3240-R7"</formula>
    </cfRule>
  </conditionalFormatting>
  <conditionalFormatting sqref="D127">
    <cfRule type="cellIs" priority="415" dxfId="483" operator="equal" stopIfTrue="1">
      <formula>"CW 2130-R11"</formula>
    </cfRule>
    <cfRule type="cellIs" priority="416" dxfId="483" operator="equal" stopIfTrue="1">
      <formula>"CW 3120-R2"</formula>
    </cfRule>
    <cfRule type="cellIs" priority="417" dxfId="483" operator="equal" stopIfTrue="1">
      <formula>"CW 3240-R7"</formula>
    </cfRule>
  </conditionalFormatting>
  <conditionalFormatting sqref="D131">
    <cfRule type="cellIs" priority="400" dxfId="483" operator="equal" stopIfTrue="1">
      <formula>"CW 2130-R11"</formula>
    </cfRule>
    <cfRule type="cellIs" priority="401" dxfId="483" operator="equal" stopIfTrue="1">
      <formula>"CW 3120-R2"</formula>
    </cfRule>
    <cfRule type="cellIs" priority="402" dxfId="483" operator="equal" stopIfTrue="1">
      <formula>"CW 3240-R7"</formula>
    </cfRule>
  </conditionalFormatting>
  <conditionalFormatting sqref="D133">
    <cfRule type="cellIs" priority="394" dxfId="483" operator="equal" stopIfTrue="1">
      <formula>"CW 2130-R11"</formula>
    </cfRule>
    <cfRule type="cellIs" priority="395" dxfId="483" operator="equal" stopIfTrue="1">
      <formula>"CW 3120-R2"</formula>
    </cfRule>
    <cfRule type="cellIs" priority="396" dxfId="483" operator="equal" stopIfTrue="1">
      <formula>"CW 3240-R7"</formula>
    </cfRule>
  </conditionalFormatting>
  <conditionalFormatting sqref="D134:D135">
    <cfRule type="cellIs" priority="391" dxfId="483" operator="equal" stopIfTrue="1">
      <formula>"CW 2130-R11"</formula>
    </cfRule>
    <cfRule type="cellIs" priority="392" dxfId="483" operator="equal" stopIfTrue="1">
      <formula>"CW 3120-R2"</formula>
    </cfRule>
    <cfRule type="cellIs" priority="393" dxfId="483" operator="equal" stopIfTrue="1">
      <formula>"CW 3240-R7"</formula>
    </cfRule>
  </conditionalFormatting>
  <conditionalFormatting sqref="D136">
    <cfRule type="cellIs" priority="388" dxfId="483" operator="equal" stopIfTrue="1">
      <formula>"CW 2130-R11"</formula>
    </cfRule>
    <cfRule type="cellIs" priority="389" dxfId="483" operator="equal" stopIfTrue="1">
      <formula>"CW 3120-R2"</formula>
    </cfRule>
    <cfRule type="cellIs" priority="390" dxfId="483" operator="equal" stopIfTrue="1">
      <formula>"CW 3240-R7"</formula>
    </cfRule>
  </conditionalFormatting>
  <conditionalFormatting sqref="D138">
    <cfRule type="cellIs" priority="386" dxfId="483" operator="equal" stopIfTrue="1">
      <formula>"CW 3120-R2"</formula>
    </cfRule>
    <cfRule type="cellIs" priority="387" dxfId="483" operator="equal" stopIfTrue="1">
      <formula>"CW 3240-R7"</formula>
    </cfRule>
  </conditionalFormatting>
  <conditionalFormatting sqref="D142:D144">
    <cfRule type="cellIs" priority="381" dxfId="483" operator="equal" stopIfTrue="1">
      <formula>"CW 3120-R2"</formula>
    </cfRule>
    <cfRule type="cellIs" priority="382" dxfId="483" operator="equal" stopIfTrue="1">
      <formula>"CW 3240-R7"</formula>
    </cfRule>
  </conditionalFormatting>
  <conditionalFormatting sqref="D145:D146">
    <cfRule type="cellIs" priority="379" dxfId="483" operator="equal" stopIfTrue="1">
      <formula>"CW 3120-R2"</formula>
    </cfRule>
    <cfRule type="cellIs" priority="380" dxfId="483" operator="equal" stopIfTrue="1">
      <formula>"CW 3240-R7"</formula>
    </cfRule>
  </conditionalFormatting>
  <conditionalFormatting sqref="D147">
    <cfRule type="cellIs" priority="377" dxfId="483" operator="equal" stopIfTrue="1">
      <formula>"CW 2130-R11"</formula>
    </cfRule>
    <cfRule type="cellIs" priority="378" dxfId="483" operator="equal" stopIfTrue="1">
      <formula>"CW 3240-R7"</formula>
    </cfRule>
  </conditionalFormatting>
  <conditionalFormatting sqref="D149">
    <cfRule type="cellIs" priority="374" dxfId="483" operator="equal" stopIfTrue="1">
      <formula>"CW 2130-R11"</formula>
    </cfRule>
    <cfRule type="cellIs" priority="375" dxfId="483" operator="equal" stopIfTrue="1">
      <formula>"CW 3120-R2"</formula>
    </cfRule>
    <cfRule type="cellIs" priority="376" dxfId="483" operator="equal" stopIfTrue="1">
      <formula>"CW 3240-R7"</formula>
    </cfRule>
  </conditionalFormatting>
  <conditionalFormatting sqref="D150">
    <cfRule type="cellIs" priority="371" dxfId="483" operator="equal" stopIfTrue="1">
      <formula>"CW 2130-R11"</formula>
    </cfRule>
    <cfRule type="cellIs" priority="372" dxfId="483" operator="equal" stopIfTrue="1">
      <formula>"CW 3120-R2"</formula>
    </cfRule>
    <cfRule type="cellIs" priority="373" dxfId="483" operator="equal" stopIfTrue="1">
      <formula>"CW 3240-R7"</formula>
    </cfRule>
  </conditionalFormatting>
  <conditionalFormatting sqref="D158:D159 D200:D202">
    <cfRule type="cellIs" priority="362" dxfId="483" operator="equal" stopIfTrue="1">
      <formula>"CW 2130-R11"</formula>
    </cfRule>
    <cfRule type="cellIs" priority="363" dxfId="483" operator="equal" stopIfTrue="1">
      <formula>"CW 3120-R2"</formula>
    </cfRule>
    <cfRule type="cellIs" priority="364" dxfId="483" operator="equal" stopIfTrue="1">
      <formula>"CW 3240-R7"</formula>
    </cfRule>
  </conditionalFormatting>
  <conditionalFormatting sqref="D162">
    <cfRule type="cellIs" priority="356" dxfId="483" operator="equal" stopIfTrue="1">
      <formula>"CW 2130-R11"</formula>
    </cfRule>
    <cfRule type="cellIs" priority="357" dxfId="483" operator="equal" stopIfTrue="1">
      <formula>"CW 3120-R2"</formula>
    </cfRule>
    <cfRule type="cellIs" priority="358" dxfId="483" operator="equal" stopIfTrue="1">
      <formula>"CW 3240-R7"</formula>
    </cfRule>
  </conditionalFormatting>
  <conditionalFormatting sqref="D160:D161">
    <cfRule type="cellIs" priority="359" dxfId="483" operator="equal" stopIfTrue="1">
      <formula>"CW 2130-R11"</formula>
    </cfRule>
    <cfRule type="cellIs" priority="360" dxfId="483" operator="equal" stopIfTrue="1">
      <formula>"CW 3120-R2"</formula>
    </cfRule>
    <cfRule type="cellIs" priority="361" dxfId="483" operator="equal" stopIfTrue="1">
      <formula>"CW 3240-R7"</formula>
    </cfRule>
  </conditionalFormatting>
  <conditionalFormatting sqref="D163">
    <cfRule type="cellIs" priority="350" dxfId="483" operator="equal" stopIfTrue="1">
      <formula>"CW 2130-R11"</formula>
    </cfRule>
    <cfRule type="cellIs" priority="351" dxfId="483" operator="equal" stopIfTrue="1">
      <formula>"CW 3120-R2"</formula>
    </cfRule>
    <cfRule type="cellIs" priority="352" dxfId="483" operator="equal" stopIfTrue="1">
      <formula>"CW 3240-R7"</formula>
    </cfRule>
  </conditionalFormatting>
  <conditionalFormatting sqref="D164">
    <cfRule type="cellIs" priority="347" dxfId="483" operator="equal" stopIfTrue="1">
      <formula>"CW 2130-R11"</formula>
    </cfRule>
    <cfRule type="cellIs" priority="348" dxfId="483" operator="equal" stopIfTrue="1">
      <formula>"CW 3120-R2"</formula>
    </cfRule>
    <cfRule type="cellIs" priority="349" dxfId="483" operator="equal" stopIfTrue="1">
      <formula>"CW 3240-R7"</formula>
    </cfRule>
  </conditionalFormatting>
  <conditionalFormatting sqref="D165">
    <cfRule type="cellIs" priority="344" dxfId="483" operator="equal" stopIfTrue="1">
      <formula>"CW 2130-R11"</formula>
    </cfRule>
    <cfRule type="cellIs" priority="345" dxfId="483" operator="equal" stopIfTrue="1">
      <formula>"CW 3120-R2"</formula>
    </cfRule>
    <cfRule type="cellIs" priority="346" dxfId="483" operator="equal" stopIfTrue="1">
      <formula>"CW 3240-R7"</formula>
    </cfRule>
  </conditionalFormatting>
  <conditionalFormatting sqref="D166">
    <cfRule type="cellIs" priority="341" dxfId="483" operator="equal" stopIfTrue="1">
      <formula>"CW 2130-R11"</formula>
    </cfRule>
    <cfRule type="cellIs" priority="342" dxfId="483" operator="equal" stopIfTrue="1">
      <formula>"CW 3120-R2"</formula>
    </cfRule>
    <cfRule type="cellIs" priority="343" dxfId="483" operator="equal" stopIfTrue="1">
      <formula>"CW 3240-R7"</formula>
    </cfRule>
  </conditionalFormatting>
  <conditionalFormatting sqref="D168:D169">
    <cfRule type="cellIs" priority="338" dxfId="483" operator="equal" stopIfTrue="1">
      <formula>"CW 2130-R11"</formula>
    </cfRule>
    <cfRule type="cellIs" priority="339" dxfId="483" operator="equal" stopIfTrue="1">
      <formula>"CW 3120-R2"</formula>
    </cfRule>
    <cfRule type="cellIs" priority="340" dxfId="483" operator="equal" stopIfTrue="1">
      <formula>"CW 3240-R7"</formula>
    </cfRule>
  </conditionalFormatting>
  <conditionalFormatting sqref="D170:D171">
    <cfRule type="cellIs" priority="332" dxfId="483" operator="equal" stopIfTrue="1">
      <formula>"CW 2130-R11"</formula>
    </cfRule>
    <cfRule type="cellIs" priority="333" dxfId="483" operator="equal" stopIfTrue="1">
      <formula>"CW 3120-R2"</formula>
    </cfRule>
    <cfRule type="cellIs" priority="334" dxfId="483" operator="equal" stopIfTrue="1">
      <formula>"CW 3240-R7"</formula>
    </cfRule>
  </conditionalFormatting>
  <conditionalFormatting sqref="D172:D173">
    <cfRule type="cellIs" priority="329" dxfId="483" operator="equal" stopIfTrue="1">
      <formula>"CW 2130-R11"</formula>
    </cfRule>
    <cfRule type="cellIs" priority="330" dxfId="483" operator="equal" stopIfTrue="1">
      <formula>"CW 3120-R2"</formula>
    </cfRule>
    <cfRule type="cellIs" priority="331" dxfId="483" operator="equal" stopIfTrue="1">
      <formula>"CW 3240-R7"</formula>
    </cfRule>
  </conditionalFormatting>
  <conditionalFormatting sqref="D174">
    <cfRule type="cellIs" priority="326" dxfId="483" operator="equal" stopIfTrue="1">
      <formula>"CW 2130-R11"</formula>
    </cfRule>
    <cfRule type="cellIs" priority="327" dxfId="483" operator="equal" stopIfTrue="1">
      <formula>"CW 3120-R2"</formula>
    </cfRule>
    <cfRule type="cellIs" priority="328" dxfId="483" operator="equal" stopIfTrue="1">
      <formula>"CW 3240-R7"</formula>
    </cfRule>
  </conditionalFormatting>
  <conditionalFormatting sqref="D175:D177">
    <cfRule type="cellIs" priority="323" dxfId="483" operator="equal" stopIfTrue="1">
      <formula>"CW 2130-R11"</formula>
    </cfRule>
    <cfRule type="cellIs" priority="324" dxfId="483" operator="equal" stopIfTrue="1">
      <formula>"CW 3120-R2"</formula>
    </cfRule>
    <cfRule type="cellIs" priority="325" dxfId="483" operator="equal" stopIfTrue="1">
      <formula>"CW 3240-R7"</formula>
    </cfRule>
  </conditionalFormatting>
  <conditionalFormatting sqref="D178:D179">
    <cfRule type="cellIs" priority="320" dxfId="483" operator="equal" stopIfTrue="1">
      <formula>"CW 2130-R11"</formula>
    </cfRule>
    <cfRule type="cellIs" priority="321" dxfId="483" operator="equal" stopIfTrue="1">
      <formula>"CW 3120-R2"</formula>
    </cfRule>
    <cfRule type="cellIs" priority="322" dxfId="483" operator="equal" stopIfTrue="1">
      <formula>"CW 3240-R7"</formula>
    </cfRule>
  </conditionalFormatting>
  <conditionalFormatting sqref="D180">
    <cfRule type="cellIs" priority="317" dxfId="483" operator="equal" stopIfTrue="1">
      <formula>"CW 2130-R11"</formula>
    </cfRule>
    <cfRule type="cellIs" priority="318" dxfId="483" operator="equal" stopIfTrue="1">
      <formula>"CW 3120-R2"</formula>
    </cfRule>
    <cfRule type="cellIs" priority="319" dxfId="483" operator="equal" stopIfTrue="1">
      <formula>"CW 3240-R7"</formula>
    </cfRule>
  </conditionalFormatting>
  <conditionalFormatting sqref="D181">
    <cfRule type="cellIs" priority="314" dxfId="483" operator="equal" stopIfTrue="1">
      <formula>"CW 2130-R11"</formula>
    </cfRule>
    <cfRule type="cellIs" priority="315" dxfId="483" operator="equal" stopIfTrue="1">
      <formula>"CW 3120-R2"</formula>
    </cfRule>
    <cfRule type="cellIs" priority="316" dxfId="483" operator="equal" stopIfTrue="1">
      <formula>"CW 3240-R7"</formula>
    </cfRule>
  </conditionalFormatting>
  <conditionalFormatting sqref="D182">
    <cfRule type="cellIs" priority="311" dxfId="483" operator="equal" stopIfTrue="1">
      <formula>"CW 2130-R11"</formula>
    </cfRule>
    <cfRule type="cellIs" priority="312" dxfId="483" operator="equal" stopIfTrue="1">
      <formula>"CW 3120-R2"</formula>
    </cfRule>
    <cfRule type="cellIs" priority="313" dxfId="483" operator="equal" stopIfTrue="1">
      <formula>"CW 3240-R7"</formula>
    </cfRule>
  </conditionalFormatting>
  <conditionalFormatting sqref="D183">
    <cfRule type="cellIs" priority="308" dxfId="483" operator="equal" stopIfTrue="1">
      <formula>"CW 2130-R11"</formula>
    </cfRule>
    <cfRule type="cellIs" priority="309" dxfId="483" operator="equal" stopIfTrue="1">
      <formula>"CW 3120-R2"</formula>
    </cfRule>
    <cfRule type="cellIs" priority="310" dxfId="483" operator="equal" stopIfTrue="1">
      <formula>"CW 3240-R7"</formula>
    </cfRule>
  </conditionalFormatting>
  <conditionalFormatting sqref="D192">
    <cfRule type="cellIs" priority="287" dxfId="483" operator="equal" stopIfTrue="1">
      <formula>"CW 2130-R11"</formula>
    </cfRule>
    <cfRule type="cellIs" priority="288" dxfId="483" operator="equal" stopIfTrue="1">
      <formula>"CW 3120-R2"</formula>
    </cfRule>
    <cfRule type="cellIs" priority="289" dxfId="483" operator="equal" stopIfTrue="1">
      <formula>"CW 3240-R7"</formula>
    </cfRule>
  </conditionalFormatting>
  <conditionalFormatting sqref="D187">
    <cfRule type="cellIs" priority="299" dxfId="483" operator="equal" stopIfTrue="1">
      <formula>"CW 2130-R11"</formula>
    </cfRule>
    <cfRule type="cellIs" priority="300" dxfId="483" operator="equal" stopIfTrue="1">
      <formula>"CW 3120-R2"</formula>
    </cfRule>
    <cfRule type="cellIs" priority="301" dxfId="483" operator="equal" stopIfTrue="1">
      <formula>"CW 3240-R7"</formula>
    </cfRule>
  </conditionalFormatting>
  <conditionalFormatting sqref="D189">
    <cfRule type="cellIs" priority="293" dxfId="483" operator="equal" stopIfTrue="1">
      <formula>"CW 2130-R11"</formula>
    </cfRule>
    <cfRule type="cellIs" priority="294" dxfId="483" operator="equal" stopIfTrue="1">
      <formula>"CW 3120-R2"</formula>
    </cfRule>
    <cfRule type="cellIs" priority="295" dxfId="483" operator="equal" stopIfTrue="1">
      <formula>"CW 3240-R7"</formula>
    </cfRule>
  </conditionalFormatting>
  <conditionalFormatting sqref="D190:D191">
    <cfRule type="cellIs" priority="290" dxfId="483" operator="equal" stopIfTrue="1">
      <formula>"CW 2130-R11"</formula>
    </cfRule>
    <cfRule type="cellIs" priority="291" dxfId="483" operator="equal" stopIfTrue="1">
      <formula>"CW 3120-R2"</formula>
    </cfRule>
    <cfRule type="cellIs" priority="292" dxfId="483" operator="equal" stopIfTrue="1">
      <formula>"CW 3240-R7"</formula>
    </cfRule>
  </conditionalFormatting>
  <conditionalFormatting sqref="D196">
    <cfRule type="cellIs" priority="276" dxfId="483" operator="equal" stopIfTrue="1">
      <formula>"CW 2130-R11"</formula>
    </cfRule>
    <cfRule type="cellIs" priority="277" dxfId="483" operator="equal" stopIfTrue="1">
      <formula>"CW 3240-R7"</formula>
    </cfRule>
  </conditionalFormatting>
  <conditionalFormatting sqref="D198">
    <cfRule type="cellIs" priority="273" dxfId="483" operator="equal" stopIfTrue="1">
      <formula>"CW 2130-R11"</formula>
    </cfRule>
    <cfRule type="cellIs" priority="274" dxfId="483" operator="equal" stopIfTrue="1">
      <formula>"CW 3120-R2"</formula>
    </cfRule>
    <cfRule type="cellIs" priority="275" dxfId="483" operator="equal" stopIfTrue="1">
      <formula>"CW 3240-R7"</formula>
    </cfRule>
  </conditionalFormatting>
  <conditionalFormatting sqref="D206:D207 D254:D256">
    <cfRule type="cellIs" priority="261" dxfId="483" operator="equal" stopIfTrue="1">
      <formula>"CW 2130-R11"</formula>
    </cfRule>
    <cfRule type="cellIs" priority="262" dxfId="483" operator="equal" stopIfTrue="1">
      <formula>"CW 3120-R2"</formula>
    </cfRule>
    <cfRule type="cellIs" priority="263" dxfId="483" operator="equal" stopIfTrue="1">
      <formula>"CW 3240-R7"</formula>
    </cfRule>
  </conditionalFormatting>
  <conditionalFormatting sqref="D210">
    <cfRule type="cellIs" priority="255" dxfId="483" operator="equal" stopIfTrue="1">
      <formula>"CW 2130-R11"</formula>
    </cfRule>
    <cfRule type="cellIs" priority="256" dxfId="483" operator="equal" stopIfTrue="1">
      <formula>"CW 3120-R2"</formula>
    </cfRule>
    <cfRule type="cellIs" priority="257" dxfId="483" operator="equal" stopIfTrue="1">
      <formula>"CW 3240-R7"</formula>
    </cfRule>
  </conditionalFormatting>
  <conditionalFormatting sqref="D208:D209">
    <cfRule type="cellIs" priority="258" dxfId="483" operator="equal" stopIfTrue="1">
      <formula>"CW 2130-R11"</formula>
    </cfRule>
    <cfRule type="cellIs" priority="259" dxfId="483" operator="equal" stopIfTrue="1">
      <formula>"CW 3120-R2"</formula>
    </cfRule>
    <cfRule type="cellIs" priority="260" dxfId="483" operator="equal" stopIfTrue="1">
      <formula>"CW 3240-R7"</formula>
    </cfRule>
  </conditionalFormatting>
  <conditionalFormatting sqref="D211">
    <cfRule type="cellIs" priority="249" dxfId="483" operator="equal" stopIfTrue="1">
      <formula>"CW 2130-R11"</formula>
    </cfRule>
    <cfRule type="cellIs" priority="250" dxfId="483" operator="equal" stopIfTrue="1">
      <formula>"CW 3120-R2"</formula>
    </cfRule>
    <cfRule type="cellIs" priority="251" dxfId="483" operator="equal" stopIfTrue="1">
      <formula>"CW 3240-R7"</formula>
    </cfRule>
  </conditionalFormatting>
  <conditionalFormatting sqref="D212">
    <cfRule type="cellIs" priority="246" dxfId="483" operator="equal" stopIfTrue="1">
      <formula>"CW 2130-R11"</formula>
    </cfRule>
    <cfRule type="cellIs" priority="247" dxfId="483" operator="equal" stopIfTrue="1">
      <formula>"CW 3120-R2"</formula>
    </cfRule>
    <cfRule type="cellIs" priority="248" dxfId="483" operator="equal" stopIfTrue="1">
      <formula>"CW 3240-R7"</formula>
    </cfRule>
  </conditionalFormatting>
  <conditionalFormatting sqref="D213">
    <cfRule type="cellIs" priority="243" dxfId="483" operator="equal" stopIfTrue="1">
      <formula>"CW 2130-R11"</formula>
    </cfRule>
    <cfRule type="cellIs" priority="244" dxfId="483" operator="equal" stopIfTrue="1">
      <formula>"CW 3120-R2"</formula>
    </cfRule>
    <cfRule type="cellIs" priority="245" dxfId="483" operator="equal" stopIfTrue="1">
      <formula>"CW 3240-R7"</formula>
    </cfRule>
  </conditionalFormatting>
  <conditionalFormatting sqref="D214">
    <cfRule type="cellIs" priority="240" dxfId="483" operator="equal" stopIfTrue="1">
      <formula>"CW 2130-R11"</formula>
    </cfRule>
    <cfRule type="cellIs" priority="241" dxfId="483" operator="equal" stopIfTrue="1">
      <formula>"CW 3120-R2"</formula>
    </cfRule>
    <cfRule type="cellIs" priority="242" dxfId="483" operator="equal" stopIfTrue="1">
      <formula>"CW 3240-R7"</formula>
    </cfRule>
  </conditionalFormatting>
  <conditionalFormatting sqref="D216:D217">
    <cfRule type="cellIs" priority="237" dxfId="483" operator="equal" stopIfTrue="1">
      <formula>"CW 2130-R11"</formula>
    </cfRule>
    <cfRule type="cellIs" priority="238" dxfId="483" operator="equal" stopIfTrue="1">
      <formula>"CW 3120-R2"</formula>
    </cfRule>
    <cfRule type="cellIs" priority="239" dxfId="483" operator="equal" stopIfTrue="1">
      <formula>"CW 3240-R7"</formula>
    </cfRule>
  </conditionalFormatting>
  <conditionalFormatting sqref="D218:D219">
    <cfRule type="cellIs" priority="231" dxfId="483" operator="equal" stopIfTrue="1">
      <formula>"CW 2130-R11"</formula>
    </cfRule>
    <cfRule type="cellIs" priority="232" dxfId="483" operator="equal" stopIfTrue="1">
      <formula>"CW 3120-R2"</formula>
    </cfRule>
    <cfRule type="cellIs" priority="233" dxfId="483" operator="equal" stopIfTrue="1">
      <formula>"CW 3240-R7"</formula>
    </cfRule>
  </conditionalFormatting>
  <conditionalFormatting sqref="D220:D221">
    <cfRule type="cellIs" priority="228" dxfId="483" operator="equal" stopIfTrue="1">
      <formula>"CW 2130-R11"</formula>
    </cfRule>
    <cfRule type="cellIs" priority="229" dxfId="483" operator="equal" stopIfTrue="1">
      <formula>"CW 3120-R2"</formula>
    </cfRule>
    <cfRule type="cellIs" priority="230" dxfId="483" operator="equal" stopIfTrue="1">
      <formula>"CW 3240-R7"</formula>
    </cfRule>
  </conditionalFormatting>
  <conditionalFormatting sqref="D222">
    <cfRule type="cellIs" priority="225" dxfId="483" operator="equal" stopIfTrue="1">
      <formula>"CW 2130-R11"</formula>
    </cfRule>
    <cfRule type="cellIs" priority="226" dxfId="483" operator="equal" stopIfTrue="1">
      <formula>"CW 3120-R2"</formula>
    </cfRule>
    <cfRule type="cellIs" priority="227" dxfId="483" operator="equal" stopIfTrue="1">
      <formula>"CW 3240-R7"</formula>
    </cfRule>
  </conditionalFormatting>
  <conditionalFormatting sqref="D223:D225">
    <cfRule type="cellIs" priority="222" dxfId="483" operator="equal" stopIfTrue="1">
      <formula>"CW 2130-R11"</formula>
    </cfRule>
    <cfRule type="cellIs" priority="223" dxfId="483" operator="equal" stopIfTrue="1">
      <formula>"CW 3120-R2"</formula>
    </cfRule>
    <cfRule type="cellIs" priority="224" dxfId="483" operator="equal" stopIfTrue="1">
      <formula>"CW 3240-R7"</formula>
    </cfRule>
  </conditionalFormatting>
  <conditionalFormatting sqref="D226:D227">
    <cfRule type="cellIs" priority="219" dxfId="483" operator="equal" stopIfTrue="1">
      <formula>"CW 2130-R11"</formula>
    </cfRule>
    <cfRule type="cellIs" priority="220" dxfId="483" operator="equal" stopIfTrue="1">
      <formula>"CW 3120-R2"</formula>
    </cfRule>
    <cfRule type="cellIs" priority="221" dxfId="483" operator="equal" stopIfTrue="1">
      <formula>"CW 3240-R7"</formula>
    </cfRule>
  </conditionalFormatting>
  <conditionalFormatting sqref="D228">
    <cfRule type="cellIs" priority="216" dxfId="483" operator="equal" stopIfTrue="1">
      <formula>"CW 2130-R11"</formula>
    </cfRule>
    <cfRule type="cellIs" priority="217" dxfId="483" operator="equal" stopIfTrue="1">
      <formula>"CW 3120-R2"</formula>
    </cfRule>
    <cfRule type="cellIs" priority="218" dxfId="483" operator="equal" stopIfTrue="1">
      <formula>"CW 3240-R7"</formula>
    </cfRule>
  </conditionalFormatting>
  <conditionalFormatting sqref="D229">
    <cfRule type="cellIs" priority="213" dxfId="483" operator="equal" stopIfTrue="1">
      <formula>"CW 2130-R11"</formula>
    </cfRule>
    <cfRule type="cellIs" priority="214" dxfId="483" operator="equal" stopIfTrue="1">
      <formula>"CW 3120-R2"</formula>
    </cfRule>
    <cfRule type="cellIs" priority="215" dxfId="483" operator="equal" stopIfTrue="1">
      <formula>"CW 3240-R7"</formula>
    </cfRule>
  </conditionalFormatting>
  <conditionalFormatting sqref="D230">
    <cfRule type="cellIs" priority="210" dxfId="483" operator="equal" stopIfTrue="1">
      <formula>"CW 2130-R11"</formula>
    </cfRule>
    <cfRule type="cellIs" priority="211" dxfId="483" operator="equal" stopIfTrue="1">
      <formula>"CW 3120-R2"</formula>
    </cfRule>
    <cfRule type="cellIs" priority="212" dxfId="483" operator="equal" stopIfTrue="1">
      <formula>"CW 3240-R7"</formula>
    </cfRule>
  </conditionalFormatting>
  <conditionalFormatting sqref="D231">
    <cfRule type="cellIs" priority="207" dxfId="483" operator="equal" stopIfTrue="1">
      <formula>"CW 2130-R11"</formula>
    </cfRule>
    <cfRule type="cellIs" priority="208" dxfId="483" operator="equal" stopIfTrue="1">
      <formula>"CW 3120-R2"</formula>
    </cfRule>
    <cfRule type="cellIs" priority="209" dxfId="483" operator="equal" stopIfTrue="1">
      <formula>"CW 3240-R7"</formula>
    </cfRule>
  </conditionalFormatting>
  <conditionalFormatting sqref="D238">
    <cfRule type="cellIs" priority="192" dxfId="483" operator="equal" stopIfTrue="1">
      <formula>"CW 2130-R11"</formula>
    </cfRule>
    <cfRule type="cellIs" priority="193" dxfId="483" operator="equal" stopIfTrue="1">
      <formula>"CW 3120-R2"</formula>
    </cfRule>
    <cfRule type="cellIs" priority="194" dxfId="483" operator="equal" stopIfTrue="1">
      <formula>"CW 3240-R7"</formula>
    </cfRule>
  </conditionalFormatting>
  <conditionalFormatting sqref="D239:D240">
    <cfRule type="cellIs" priority="189" dxfId="483" operator="equal" stopIfTrue="1">
      <formula>"CW 2130-R11"</formula>
    </cfRule>
    <cfRule type="cellIs" priority="190" dxfId="483" operator="equal" stopIfTrue="1">
      <formula>"CW 3120-R2"</formula>
    </cfRule>
    <cfRule type="cellIs" priority="191" dxfId="483" operator="equal" stopIfTrue="1">
      <formula>"CW 3240-R7"</formula>
    </cfRule>
  </conditionalFormatting>
  <conditionalFormatting sqref="D235">
    <cfRule type="cellIs" priority="198" dxfId="483" operator="equal" stopIfTrue="1">
      <formula>"CW 2130-R11"</formula>
    </cfRule>
    <cfRule type="cellIs" priority="199" dxfId="483" operator="equal" stopIfTrue="1">
      <formula>"CW 3120-R2"</formula>
    </cfRule>
    <cfRule type="cellIs" priority="200" dxfId="483" operator="equal" stopIfTrue="1">
      <formula>"CW 3240-R7"</formula>
    </cfRule>
  </conditionalFormatting>
  <conditionalFormatting sqref="D236:D237">
    <cfRule type="cellIs" priority="195" dxfId="483" operator="equal" stopIfTrue="1">
      <formula>"CW 2130-R11"</formula>
    </cfRule>
    <cfRule type="cellIs" priority="196" dxfId="483" operator="equal" stopIfTrue="1">
      <formula>"CW 3120-R2"</formula>
    </cfRule>
    <cfRule type="cellIs" priority="197" dxfId="483" operator="equal" stopIfTrue="1">
      <formula>"CW 3240-R7"</formula>
    </cfRule>
  </conditionalFormatting>
  <conditionalFormatting sqref="D241">
    <cfRule type="cellIs" priority="186" dxfId="483" operator="equal" stopIfTrue="1">
      <formula>"CW 2130-R11"</formula>
    </cfRule>
    <cfRule type="cellIs" priority="187" dxfId="483" operator="equal" stopIfTrue="1">
      <formula>"CW 3120-R2"</formula>
    </cfRule>
    <cfRule type="cellIs" priority="188" dxfId="483" operator="equal" stopIfTrue="1">
      <formula>"CW 3240-R7"</formula>
    </cfRule>
  </conditionalFormatting>
  <conditionalFormatting sqref="D243">
    <cfRule type="cellIs" priority="184" dxfId="483" operator="equal" stopIfTrue="1">
      <formula>"CW 3120-R2"</formula>
    </cfRule>
    <cfRule type="cellIs" priority="185" dxfId="483" operator="equal" stopIfTrue="1">
      <formula>"CW 3240-R7"</formula>
    </cfRule>
  </conditionalFormatting>
  <conditionalFormatting sqref="D245:D246">
    <cfRule type="cellIs" priority="179" dxfId="483" operator="equal" stopIfTrue="1">
      <formula>"CW 3120-R2"</formula>
    </cfRule>
    <cfRule type="cellIs" priority="180" dxfId="483" operator="equal" stopIfTrue="1">
      <formula>"CW 3240-R7"</formula>
    </cfRule>
  </conditionalFormatting>
  <conditionalFormatting sqref="D250">
    <cfRule type="cellIs" priority="175" dxfId="483" operator="equal" stopIfTrue="1">
      <formula>"CW 2130-R11"</formula>
    </cfRule>
    <cfRule type="cellIs" priority="176" dxfId="483" operator="equal" stopIfTrue="1">
      <formula>"CW 3240-R7"</formula>
    </cfRule>
  </conditionalFormatting>
  <conditionalFormatting sqref="D252">
    <cfRule type="cellIs" priority="172" dxfId="483" operator="equal" stopIfTrue="1">
      <formula>"CW 2130-R11"</formula>
    </cfRule>
    <cfRule type="cellIs" priority="173" dxfId="483" operator="equal" stopIfTrue="1">
      <formula>"CW 3120-R2"</formula>
    </cfRule>
    <cfRule type="cellIs" priority="174" dxfId="483" operator="equal" stopIfTrue="1">
      <formula>"CW 3240-R7"</formula>
    </cfRule>
  </conditionalFormatting>
  <conditionalFormatting sqref="D260:D261 D312:D314">
    <cfRule type="cellIs" priority="160" dxfId="483" operator="equal" stopIfTrue="1">
      <formula>"CW 2130-R11"</formula>
    </cfRule>
    <cfRule type="cellIs" priority="161" dxfId="483" operator="equal" stopIfTrue="1">
      <formula>"CW 3120-R2"</formula>
    </cfRule>
    <cfRule type="cellIs" priority="162" dxfId="483" operator="equal" stopIfTrue="1">
      <formula>"CW 3240-R7"</formula>
    </cfRule>
  </conditionalFormatting>
  <conditionalFormatting sqref="D264">
    <cfRule type="cellIs" priority="154" dxfId="483" operator="equal" stopIfTrue="1">
      <formula>"CW 2130-R11"</formula>
    </cfRule>
    <cfRule type="cellIs" priority="155" dxfId="483" operator="equal" stopIfTrue="1">
      <formula>"CW 3120-R2"</formula>
    </cfRule>
    <cfRule type="cellIs" priority="156" dxfId="483" operator="equal" stopIfTrue="1">
      <formula>"CW 3240-R7"</formula>
    </cfRule>
  </conditionalFormatting>
  <conditionalFormatting sqref="D262:D263">
    <cfRule type="cellIs" priority="157" dxfId="483" operator="equal" stopIfTrue="1">
      <formula>"CW 2130-R11"</formula>
    </cfRule>
    <cfRule type="cellIs" priority="158" dxfId="483" operator="equal" stopIfTrue="1">
      <formula>"CW 3120-R2"</formula>
    </cfRule>
    <cfRule type="cellIs" priority="159" dxfId="483" operator="equal" stopIfTrue="1">
      <formula>"CW 3240-R7"</formula>
    </cfRule>
  </conditionalFormatting>
  <conditionalFormatting sqref="D265">
    <cfRule type="cellIs" priority="148" dxfId="483" operator="equal" stopIfTrue="1">
      <formula>"CW 2130-R11"</formula>
    </cfRule>
    <cfRule type="cellIs" priority="149" dxfId="483" operator="equal" stopIfTrue="1">
      <formula>"CW 3120-R2"</formula>
    </cfRule>
    <cfRule type="cellIs" priority="150" dxfId="483" operator="equal" stopIfTrue="1">
      <formula>"CW 3240-R7"</formula>
    </cfRule>
  </conditionalFormatting>
  <conditionalFormatting sqref="D266">
    <cfRule type="cellIs" priority="145" dxfId="483" operator="equal" stopIfTrue="1">
      <formula>"CW 2130-R11"</formula>
    </cfRule>
    <cfRule type="cellIs" priority="146" dxfId="483" operator="equal" stopIfTrue="1">
      <formula>"CW 3120-R2"</formula>
    </cfRule>
    <cfRule type="cellIs" priority="147" dxfId="483" operator="equal" stopIfTrue="1">
      <formula>"CW 3240-R7"</formula>
    </cfRule>
  </conditionalFormatting>
  <conditionalFormatting sqref="D267">
    <cfRule type="cellIs" priority="142" dxfId="483" operator="equal" stopIfTrue="1">
      <formula>"CW 2130-R11"</formula>
    </cfRule>
    <cfRule type="cellIs" priority="143" dxfId="483" operator="equal" stopIfTrue="1">
      <formula>"CW 3120-R2"</formula>
    </cfRule>
    <cfRule type="cellIs" priority="144" dxfId="483" operator="equal" stopIfTrue="1">
      <formula>"CW 3240-R7"</formula>
    </cfRule>
  </conditionalFormatting>
  <conditionalFormatting sqref="D268">
    <cfRule type="cellIs" priority="139" dxfId="483" operator="equal" stopIfTrue="1">
      <formula>"CW 2130-R11"</formula>
    </cfRule>
    <cfRule type="cellIs" priority="140" dxfId="483" operator="equal" stopIfTrue="1">
      <formula>"CW 3120-R2"</formula>
    </cfRule>
    <cfRule type="cellIs" priority="141" dxfId="483" operator="equal" stopIfTrue="1">
      <formula>"CW 3240-R7"</formula>
    </cfRule>
  </conditionalFormatting>
  <conditionalFormatting sqref="D270:D271">
    <cfRule type="cellIs" priority="136" dxfId="483" operator="equal" stopIfTrue="1">
      <formula>"CW 2130-R11"</formula>
    </cfRule>
    <cfRule type="cellIs" priority="137" dxfId="483" operator="equal" stopIfTrue="1">
      <formula>"CW 3120-R2"</formula>
    </cfRule>
    <cfRule type="cellIs" priority="138" dxfId="483" operator="equal" stopIfTrue="1">
      <formula>"CW 3240-R7"</formula>
    </cfRule>
  </conditionalFormatting>
  <conditionalFormatting sqref="D272:D273">
    <cfRule type="cellIs" priority="130" dxfId="483" operator="equal" stopIfTrue="1">
      <formula>"CW 2130-R11"</formula>
    </cfRule>
    <cfRule type="cellIs" priority="131" dxfId="483" operator="equal" stopIfTrue="1">
      <formula>"CW 3120-R2"</formula>
    </cfRule>
    <cfRule type="cellIs" priority="132" dxfId="483" operator="equal" stopIfTrue="1">
      <formula>"CW 3240-R7"</formula>
    </cfRule>
  </conditionalFormatting>
  <conditionalFormatting sqref="D274:D275">
    <cfRule type="cellIs" priority="127" dxfId="483" operator="equal" stopIfTrue="1">
      <formula>"CW 2130-R11"</formula>
    </cfRule>
    <cfRule type="cellIs" priority="128" dxfId="483" operator="equal" stopIfTrue="1">
      <formula>"CW 3120-R2"</formula>
    </cfRule>
    <cfRule type="cellIs" priority="129" dxfId="483" operator="equal" stopIfTrue="1">
      <formula>"CW 3240-R7"</formula>
    </cfRule>
  </conditionalFormatting>
  <conditionalFormatting sqref="D276">
    <cfRule type="cellIs" priority="124" dxfId="483" operator="equal" stopIfTrue="1">
      <formula>"CW 2130-R11"</formula>
    </cfRule>
    <cfRule type="cellIs" priority="125" dxfId="483" operator="equal" stopIfTrue="1">
      <formula>"CW 3120-R2"</formula>
    </cfRule>
    <cfRule type="cellIs" priority="126" dxfId="483" operator="equal" stopIfTrue="1">
      <formula>"CW 3240-R7"</formula>
    </cfRule>
  </conditionalFormatting>
  <conditionalFormatting sqref="D279:D280">
    <cfRule type="cellIs" priority="118" dxfId="483" operator="equal" stopIfTrue="1">
      <formula>"CW 2130-R11"</formula>
    </cfRule>
    <cfRule type="cellIs" priority="119" dxfId="483" operator="equal" stopIfTrue="1">
      <formula>"CW 3120-R2"</formula>
    </cfRule>
    <cfRule type="cellIs" priority="120" dxfId="483" operator="equal" stopIfTrue="1">
      <formula>"CW 3240-R7"</formula>
    </cfRule>
  </conditionalFormatting>
  <conditionalFormatting sqref="D281">
    <cfRule type="cellIs" priority="115" dxfId="483" operator="equal" stopIfTrue="1">
      <formula>"CW 2130-R11"</formula>
    </cfRule>
    <cfRule type="cellIs" priority="116" dxfId="483" operator="equal" stopIfTrue="1">
      <formula>"CW 3120-R2"</formula>
    </cfRule>
    <cfRule type="cellIs" priority="117" dxfId="483" operator="equal" stopIfTrue="1">
      <formula>"CW 3240-R7"</formula>
    </cfRule>
  </conditionalFormatting>
  <conditionalFormatting sqref="D282">
    <cfRule type="cellIs" priority="112" dxfId="483" operator="equal" stopIfTrue="1">
      <formula>"CW 2130-R11"</formula>
    </cfRule>
    <cfRule type="cellIs" priority="113" dxfId="483" operator="equal" stopIfTrue="1">
      <formula>"CW 3120-R2"</formula>
    </cfRule>
    <cfRule type="cellIs" priority="114" dxfId="483" operator="equal" stopIfTrue="1">
      <formula>"CW 3240-R7"</formula>
    </cfRule>
  </conditionalFormatting>
  <conditionalFormatting sqref="D283">
    <cfRule type="cellIs" priority="109" dxfId="483" operator="equal" stopIfTrue="1">
      <formula>"CW 2130-R11"</formula>
    </cfRule>
    <cfRule type="cellIs" priority="110" dxfId="483" operator="equal" stopIfTrue="1">
      <formula>"CW 3120-R2"</formula>
    </cfRule>
    <cfRule type="cellIs" priority="111" dxfId="483" operator="equal" stopIfTrue="1">
      <formula>"CW 3240-R7"</formula>
    </cfRule>
  </conditionalFormatting>
  <conditionalFormatting sqref="D284">
    <cfRule type="cellIs" priority="106" dxfId="483" operator="equal" stopIfTrue="1">
      <formula>"CW 2130-R11"</formula>
    </cfRule>
    <cfRule type="cellIs" priority="107" dxfId="483" operator="equal" stopIfTrue="1">
      <formula>"CW 3120-R2"</formula>
    </cfRule>
    <cfRule type="cellIs" priority="108" dxfId="483" operator="equal" stopIfTrue="1">
      <formula>"CW 3240-R7"</formula>
    </cfRule>
  </conditionalFormatting>
  <conditionalFormatting sqref="D288">
    <cfRule type="cellIs" priority="97" dxfId="483" operator="equal" stopIfTrue="1">
      <formula>"CW 2130-R11"</formula>
    </cfRule>
    <cfRule type="cellIs" priority="98" dxfId="483" operator="equal" stopIfTrue="1">
      <formula>"CW 3120-R2"</formula>
    </cfRule>
    <cfRule type="cellIs" priority="99" dxfId="483" operator="equal" stopIfTrue="1">
      <formula>"CW 3240-R7"</formula>
    </cfRule>
  </conditionalFormatting>
  <conditionalFormatting sqref="D289:D290">
    <cfRule type="cellIs" priority="94" dxfId="483" operator="equal" stopIfTrue="1">
      <formula>"CW 2130-R11"</formula>
    </cfRule>
    <cfRule type="cellIs" priority="95" dxfId="483" operator="equal" stopIfTrue="1">
      <formula>"CW 3120-R2"</formula>
    </cfRule>
    <cfRule type="cellIs" priority="96" dxfId="483" operator="equal" stopIfTrue="1">
      <formula>"CW 3240-R7"</formula>
    </cfRule>
  </conditionalFormatting>
  <conditionalFormatting sqref="D291">
    <cfRule type="cellIs" priority="91" dxfId="483" operator="equal" stopIfTrue="1">
      <formula>"CW 2130-R11"</formula>
    </cfRule>
    <cfRule type="cellIs" priority="92" dxfId="483" operator="equal" stopIfTrue="1">
      <formula>"CW 3120-R2"</formula>
    </cfRule>
    <cfRule type="cellIs" priority="93" dxfId="483" operator="equal" stopIfTrue="1">
      <formula>"CW 3240-R7"</formula>
    </cfRule>
  </conditionalFormatting>
  <conditionalFormatting sqref="D292:D293">
    <cfRule type="cellIs" priority="88" dxfId="483" operator="equal" stopIfTrue="1">
      <formula>"CW 2130-R11"</formula>
    </cfRule>
    <cfRule type="cellIs" priority="89" dxfId="483" operator="equal" stopIfTrue="1">
      <formula>"CW 3120-R2"</formula>
    </cfRule>
    <cfRule type="cellIs" priority="90" dxfId="483" operator="equal" stopIfTrue="1">
      <formula>"CW 3240-R7"</formula>
    </cfRule>
  </conditionalFormatting>
  <conditionalFormatting sqref="D294">
    <cfRule type="cellIs" priority="85" dxfId="483" operator="equal" stopIfTrue="1">
      <formula>"CW 2130-R11"</formula>
    </cfRule>
    <cfRule type="cellIs" priority="86" dxfId="483" operator="equal" stopIfTrue="1">
      <formula>"CW 3120-R2"</formula>
    </cfRule>
    <cfRule type="cellIs" priority="87" dxfId="483" operator="equal" stopIfTrue="1">
      <formula>"CW 3240-R7"</formula>
    </cfRule>
  </conditionalFormatting>
  <conditionalFormatting sqref="D296">
    <cfRule type="cellIs" priority="83" dxfId="483" operator="equal" stopIfTrue="1">
      <formula>"CW 3120-R2"</formula>
    </cfRule>
    <cfRule type="cellIs" priority="84" dxfId="483" operator="equal" stopIfTrue="1">
      <formula>"CW 3240-R7"</formula>
    </cfRule>
  </conditionalFormatting>
  <conditionalFormatting sqref="D298:D300">
    <cfRule type="cellIs" priority="78" dxfId="483" operator="equal" stopIfTrue="1">
      <formula>"CW 3120-R2"</formula>
    </cfRule>
    <cfRule type="cellIs" priority="79" dxfId="483" operator="equal" stopIfTrue="1">
      <formula>"CW 3240-R7"</formula>
    </cfRule>
  </conditionalFormatting>
  <conditionalFormatting sqref="D301:D302">
    <cfRule type="cellIs" priority="76" dxfId="483" operator="equal" stopIfTrue="1">
      <formula>"CW 3120-R2"</formula>
    </cfRule>
    <cfRule type="cellIs" priority="77" dxfId="483" operator="equal" stopIfTrue="1">
      <formula>"CW 3240-R7"</formula>
    </cfRule>
  </conditionalFormatting>
  <conditionalFormatting sqref="D303">
    <cfRule type="cellIs" priority="74" dxfId="483" operator="equal" stopIfTrue="1">
      <formula>"CW 2130-R11"</formula>
    </cfRule>
    <cfRule type="cellIs" priority="75" dxfId="483" operator="equal" stopIfTrue="1">
      <formula>"CW 3240-R7"</formula>
    </cfRule>
  </conditionalFormatting>
  <conditionalFormatting sqref="D305">
    <cfRule type="cellIs" priority="71" dxfId="483" operator="equal" stopIfTrue="1">
      <formula>"CW 2130-R11"</formula>
    </cfRule>
    <cfRule type="cellIs" priority="72" dxfId="483" operator="equal" stopIfTrue="1">
      <formula>"CW 3120-R2"</formula>
    </cfRule>
    <cfRule type="cellIs" priority="73" dxfId="483" operator="equal" stopIfTrue="1">
      <formula>"CW 3240-R7"</formula>
    </cfRule>
  </conditionalFormatting>
  <conditionalFormatting sqref="D306">
    <cfRule type="cellIs" priority="68" dxfId="483" operator="equal" stopIfTrue="1">
      <formula>"CW 2130-R11"</formula>
    </cfRule>
    <cfRule type="cellIs" priority="69" dxfId="483" operator="equal" stopIfTrue="1">
      <formula>"CW 3120-R2"</formula>
    </cfRule>
    <cfRule type="cellIs" priority="70" dxfId="483" operator="equal" stopIfTrue="1">
      <formula>"CW 3240-R7"</formula>
    </cfRule>
  </conditionalFormatting>
  <conditionalFormatting sqref="D287">
    <cfRule type="cellIs" priority="24" dxfId="483" operator="equal" stopIfTrue="1">
      <formula>"CW 2130-R11"</formula>
    </cfRule>
    <cfRule type="cellIs" priority="25" dxfId="483" operator="equal" stopIfTrue="1">
      <formula>"CW 3120-R2"</formula>
    </cfRule>
    <cfRule type="cellIs" priority="26" dxfId="483" operator="equal" stopIfTrue="1">
      <formula>"CW 3240-R7"</formula>
    </cfRule>
  </conditionalFormatting>
  <conditionalFormatting sqref="D35">
    <cfRule type="cellIs" priority="59" dxfId="483" operator="equal" stopIfTrue="1">
      <formula>"CW 2130-R11"</formula>
    </cfRule>
    <cfRule type="cellIs" priority="60" dxfId="483" operator="equal" stopIfTrue="1">
      <formula>"CW 3120-R2"</formula>
    </cfRule>
    <cfRule type="cellIs" priority="61" dxfId="483" operator="equal" stopIfTrue="1">
      <formula>"CW 3240-R7"</formula>
    </cfRule>
  </conditionalFormatting>
  <conditionalFormatting sqref="D36">
    <cfRule type="cellIs" priority="56" dxfId="483" operator="equal" stopIfTrue="1">
      <formula>"CW 2130-R11"</formula>
    </cfRule>
    <cfRule type="cellIs" priority="57" dxfId="483" operator="equal" stopIfTrue="1">
      <formula>"CW 3120-R2"</formula>
    </cfRule>
    <cfRule type="cellIs" priority="58" dxfId="483" operator="equal" stopIfTrue="1">
      <formula>"CW 3240-R7"</formula>
    </cfRule>
  </conditionalFormatting>
  <conditionalFormatting sqref="D47:D48">
    <cfRule type="cellIs" priority="54" dxfId="483" operator="equal" stopIfTrue="1">
      <formula>"CW 3120-R2"</formula>
    </cfRule>
    <cfRule type="cellIs" priority="55" dxfId="483" operator="equal" stopIfTrue="1">
      <formula>"CW 3240-R7"</formula>
    </cfRule>
  </conditionalFormatting>
  <conditionalFormatting sqref="D88">
    <cfRule type="cellIs" priority="51" dxfId="483" operator="equal" stopIfTrue="1">
      <formula>"CW 2130-R11"</formula>
    </cfRule>
    <cfRule type="cellIs" priority="52" dxfId="483" operator="equal" stopIfTrue="1">
      <formula>"CW 3120-R2"</formula>
    </cfRule>
    <cfRule type="cellIs" priority="53" dxfId="483" operator="equal" stopIfTrue="1">
      <formula>"CW 3240-R7"</formula>
    </cfRule>
  </conditionalFormatting>
  <conditionalFormatting sqref="D89">
    <cfRule type="cellIs" priority="48" dxfId="483" operator="equal" stopIfTrue="1">
      <formula>"CW 2130-R11"</formula>
    </cfRule>
    <cfRule type="cellIs" priority="49" dxfId="483" operator="equal" stopIfTrue="1">
      <formula>"CW 3120-R2"</formula>
    </cfRule>
    <cfRule type="cellIs" priority="50" dxfId="483" operator="equal" stopIfTrue="1">
      <formula>"CW 3240-R7"</formula>
    </cfRule>
  </conditionalFormatting>
  <conditionalFormatting sqref="D129">
    <cfRule type="cellIs" priority="45" dxfId="483" operator="equal" stopIfTrue="1">
      <formula>"CW 2130-R11"</formula>
    </cfRule>
    <cfRule type="cellIs" priority="46" dxfId="483" operator="equal" stopIfTrue="1">
      <formula>"CW 3120-R2"</formula>
    </cfRule>
    <cfRule type="cellIs" priority="47" dxfId="483" operator="equal" stopIfTrue="1">
      <formula>"CW 3240-R7"</formula>
    </cfRule>
  </conditionalFormatting>
  <conditionalFormatting sqref="D130">
    <cfRule type="cellIs" priority="42" dxfId="483" operator="equal" stopIfTrue="1">
      <formula>"CW 2130-R11"</formula>
    </cfRule>
    <cfRule type="cellIs" priority="43" dxfId="483" operator="equal" stopIfTrue="1">
      <formula>"CW 3120-R2"</formula>
    </cfRule>
    <cfRule type="cellIs" priority="44" dxfId="483" operator="equal" stopIfTrue="1">
      <formula>"CW 3240-R7"</formula>
    </cfRule>
  </conditionalFormatting>
  <conditionalFormatting sqref="D185">
    <cfRule type="cellIs" priority="39" dxfId="483" operator="equal" stopIfTrue="1">
      <formula>"CW 2130-R11"</formula>
    </cfRule>
    <cfRule type="cellIs" priority="40" dxfId="483" operator="equal" stopIfTrue="1">
      <formula>"CW 3120-R2"</formula>
    </cfRule>
    <cfRule type="cellIs" priority="41" dxfId="483" operator="equal" stopIfTrue="1">
      <formula>"CW 3240-R7"</formula>
    </cfRule>
  </conditionalFormatting>
  <conditionalFormatting sqref="D186">
    <cfRule type="cellIs" priority="36" dxfId="483" operator="equal" stopIfTrue="1">
      <formula>"CW 2130-R11"</formula>
    </cfRule>
    <cfRule type="cellIs" priority="37" dxfId="483" operator="equal" stopIfTrue="1">
      <formula>"CW 3120-R2"</formula>
    </cfRule>
    <cfRule type="cellIs" priority="38" dxfId="483" operator="equal" stopIfTrue="1">
      <formula>"CW 3240-R7"</formula>
    </cfRule>
  </conditionalFormatting>
  <conditionalFormatting sqref="D233">
    <cfRule type="cellIs" priority="33" dxfId="483" operator="equal" stopIfTrue="1">
      <formula>"CW 2130-R11"</formula>
    </cfRule>
    <cfRule type="cellIs" priority="34" dxfId="483" operator="equal" stopIfTrue="1">
      <formula>"CW 3120-R2"</formula>
    </cfRule>
    <cfRule type="cellIs" priority="35" dxfId="483" operator="equal" stopIfTrue="1">
      <formula>"CW 3240-R7"</formula>
    </cfRule>
  </conditionalFormatting>
  <conditionalFormatting sqref="D234">
    <cfRule type="cellIs" priority="30" dxfId="483" operator="equal" stopIfTrue="1">
      <formula>"CW 2130-R11"</formula>
    </cfRule>
    <cfRule type="cellIs" priority="31" dxfId="483" operator="equal" stopIfTrue="1">
      <formula>"CW 3120-R2"</formula>
    </cfRule>
    <cfRule type="cellIs" priority="32" dxfId="483" operator="equal" stopIfTrue="1">
      <formula>"CW 3240-R7"</formula>
    </cfRule>
  </conditionalFormatting>
  <conditionalFormatting sqref="D286">
    <cfRule type="cellIs" priority="27" dxfId="483" operator="equal" stopIfTrue="1">
      <formula>"CW 2130-R11"</formula>
    </cfRule>
    <cfRule type="cellIs" priority="28" dxfId="483" operator="equal" stopIfTrue="1">
      <formula>"CW 3120-R2"</formula>
    </cfRule>
    <cfRule type="cellIs" priority="29" dxfId="483" operator="equal" stopIfTrue="1">
      <formula>"CW 3240-R7"</formula>
    </cfRule>
  </conditionalFormatting>
  <conditionalFormatting sqref="D140:D141">
    <cfRule type="cellIs" priority="20" dxfId="483" operator="equal" stopIfTrue="1">
      <formula>"CW 3120-R2"</formula>
    </cfRule>
    <cfRule type="cellIs" priority="21" dxfId="483" operator="equal" stopIfTrue="1">
      <formula>"CW 3240-R7"</formula>
    </cfRule>
  </conditionalFormatting>
  <conditionalFormatting sqref="D194:D195">
    <cfRule type="cellIs" priority="18" dxfId="483" operator="equal" stopIfTrue="1">
      <formula>"CW 3120-R2"</formula>
    </cfRule>
    <cfRule type="cellIs" priority="19" dxfId="483" operator="equal" stopIfTrue="1">
      <formula>"CW 3240-R7"</formula>
    </cfRule>
  </conditionalFormatting>
  <conditionalFormatting sqref="D248:D249">
    <cfRule type="cellIs" priority="10" dxfId="483" operator="equal" stopIfTrue="1">
      <formula>"CW 3120-R2"</formula>
    </cfRule>
    <cfRule type="cellIs" priority="11" dxfId="483" operator="equal" stopIfTrue="1">
      <formula>"CW 3240-R7"</formula>
    </cfRule>
  </conditionalFormatting>
  <conditionalFormatting sqref="D100">
    <cfRule type="cellIs" priority="6" dxfId="483" operator="equal" stopIfTrue="1">
      <formula>"CW 2130-R11"</formula>
    </cfRule>
    <cfRule type="cellIs" priority="7" dxfId="483" operator="equal" stopIfTrue="1">
      <formula>"CW 3240-R7"</formula>
    </cfRule>
  </conditionalFormatting>
  <conditionalFormatting sqref="D247">
    <cfRule type="cellIs" priority="4" dxfId="483" operator="equal" stopIfTrue="1">
      <formula>"CW 3120-R2"</formula>
    </cfRule>
    <cfRule type="cellIs" priority="5" dxfId="483" operator="equal" stopIfTrue="1">
      <formula>"CW 3240-R7"</formula>
    </cfRule>
  </conditionalFormatting>
  <conditionalFormatting sqref="D310">
    <cfRule type="cellIs" priority="1" dxfId="483" operator="equal" stopIfTrue="1">
      <formula>"CW 2130-R11"</formula>
    </cfRule>
    <cfRule type="cellIs" priority="2" dxfId="483" operator="equal" stopIfTrue="1">
      <formula>"CW 3120-R2"</formula>
    </cfRule>
    <cfRule type="cellIs" priority="3" dxfId="483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1:G16 G18 G21 G23 G25 G28 G30 G32:G33 G313:G314 G38:G39 G42:G43 G36 G51 G53:G54 G57:G58 G62:G63 G70 G73 G75 G77 G80 G82 G84:G86 G94:G95 G287 G195:G196 G97 G48:G49 G108:G109 G116 G119 G121 G123 G125 G89 G135:G136 G144 G146:G147 G153:G154 G158:G159 G166 G169 G171 G173 G176:G177 G179 G181:G183 G130 G191:G192 G141 G198 G201:G202 G206:G207 G214 G217 G219 G221 G224:G225 G227 G229:G231 G186 G236:G237 G240:G241 G99:G100 G252 G255:G256 G260:G261 G268 G271 G273 G275 G280 G282:G284 G234 G289:G290 G293:G294 G300 G302:G303 G305:G306 G249:G250 G209:G212 G244 G161:G164 G188 G65:G68 G91 G247 G111:G114 G127 G132 G139 G149:G150 G263:G266 G278 G297 G308:G310 G46 G103:G104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7 G20 G22 G24 G26:G27 G29 G31 G312 G37 G40:G41 G45 G52 G56 G64 G69 G72 G74 G76 G78:G79 G81 G83 G47 G90 G92:G93 G248 G110 G115 G118 G120 G122 G124 G126 G88 G131 G133:G134 G138 G142:G143 G145 G152 G160 G165 G168 G170 G172 G174:G175 G178 G180 G129 G187 G189:G190 G200 G208 G213 G216 G218 G220 G222:G223 G226 G228 G185 G235 G238:G239 G243 G245:G246 G254 G262 G267 G270 G272 G274 G276:G277 G279 G281 G233 G288 G291:G292 G296 G298:G299 G301 G307 G35 G286 G140 G194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748-2014 
&amp;XTemplate Version: C420131129-RW&amp;R&amp;10Bid Submission
Page &amp;P+3 of 24
</oddHeader>
    <oddFooter xml:space="preserve">&amp;R__________________
Name of Bidder                    </oddFooter>
  </headerFooter>
  <rowBreaks count="12" manualBreakCount="12">
    <brk id="30" max="255" man="1"/>
    <brk id="54" max="255" man="1"/>
    <brk id="59" max="7" man="1"/>
    <brk id="105" max="7" man="1"/>
    <brk id="127" max="255" man="1"/>
    <brk id="150" max="255" man="1"/>
    <brk id="155" max="7" man="1"/>
    <brk id="203" min="1" max="7" man="1"/>
    <brk id="252" max="255" man="1"/>
    <brk id="257" max="7" man="1"/>
    <brk id="306" max="255" man="1"/>
    <brk id="3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July 25
File Size 227 328</dc:description>
  <cp:lastModifiedBy>Pheifer, Henly</cp:lastModifiedBy>
  <cp:lastPrinted>2014-07-25T15:24:49Z</cp:lastPrinted>
  <dcterms:created xsi:type="dcterms:W3CDTF">1999-03-31T15:44:33Z</dcterms:created>
  <dcterms:modified xsi:type="dcterms:W3CDTF">2014-07-25T15:27:11Z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NewReviewCycle">
    <vt:lpwstr/>
  </property>
  <property fmtid="{D5CDD505-2E9C-101B-9397-08002B2CF9AE}" pid="4" name="_AdHocReviewCycleID">
    <vt:i4>151074560</vt:i4>
  </property>
  <property fmtid="{D5CDD505-2E9C-101B-9397-08002B2CF9AE}" pid="5" name="_EmailSubject">
    <vt:lpwstr>Bid Opportunity 748-2014: Form B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