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85" yWindow="65401" windowWidth="13905" windowHeight="1323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PRICES'!$B$1:$H$323</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PRICES'!$B$1:$IV$250</definedName>
    <definedName name="XITEMS">'FORM B - PRICES'!$B$6:$IV$250</definedName>
  </definedNames>
  <calcPr fullCalcOnLoad="1" fullPrecision="0"/>
</workbook>
</file>

<file path=xl/sharedStrings.xml><?xml version="1.0" encoding="utf-8"?>
<sst xmlns="http://schemas.openxmlformats.org/spreadsheetml/2006/main" count="1318" uniqueCount="394">
  <si>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</si>
  <si>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</si>
  <si>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</si>
  <si>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</si>
  <si>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</si>
  <si>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</si>
  <si>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</si>
  <si>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</si>
  <si>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</si>
  <si>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</si>
  <si>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</si>
  <si>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</si>
  <si>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</si>
  <si>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</si>
  <si>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</si>
  <si>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</si>
  <si>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</si>
  <si>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</si>
  <si>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</si>
  <si>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JOINT AND CRACK SEALING</t>
  </si>
  <si>
    <t>ASSOCIATED DRAINAGE AND UNDERGROUND WORKS</t>
  </si>
  <si>
    <t>ADJUSTMENTS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</si>
  <si>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</si>
  <si>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</si>
  <si>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</si>
  <si>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</si>
  <si>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</si>
  <si>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</si>
  <si>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</si>
  <si>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</si>
  <si>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</si>
  <si>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</si>
  <si>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m²</t>
  </si>
  <si>
    <t>i)</t>
  </si>
  <si>
    <t>tonne</t>
  </si>
  <si>
    <t>A010</t>
  </si>
  <si>
    <t>Supplying and Placing Base Course Material</t>
  </si>
  <si>
    <t>each</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</si>
  <si>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</si>
  <si>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</si>
  <si>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</si>
  <si>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</si>
  <si>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</si>
  <si>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</si>
  <si>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</si>
  <si>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</si>
  <si>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</si>
  <si>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</si>
  <si>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</si>
  <si>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</si>
  <si>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</si>
  <si>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</si>
  <si>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</si>
  <si>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</si>
  <si>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</si>
  <si>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</si>
  <si>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</si>
  <si>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</si>
  <si>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</si>
  <si>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</si>
  <si>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D006</t>
  </si>
  <si>
    <t xml:space="preserve">Reflective Crack Maintenance </t>
  </si>
  <si>
    <t>E028</t>
  </si>
  <si>
    <t>E029</t>
  </si>
  <si>
    <t xml:space="preserve">AP-009 - Barrier Curb and Gutter Inlet Cover </t>
  </si>
  <si>
    <t>F001</t>
  </si>
  <si>
    <t>F003</t>
  </si>
  <si>
    <t>F005</t>
  </si>
  <si>
    <t>F007</t>
  </si>
  <si>
    <t>iv)</t>
  </si>
  <si>
    <t>v)</t>
  </si>
  <si>
    <t>B.5</t>
  </si>
  <si>
    <t>B.8</t>
  </si>
  <si>
    <t>B.9</t>
  </si>
  <si>
    <t>B.10</t>
  </si>
  <si>
    <t>B.12</t>
  </si>
  <si>
    <t>B.13</t>
  </si>
  <si>
    <t>Tie-ins and Approaches</t>
  </si>
  <si>
    <t>C034</t>
  </si>
  <si>
    <t>F002</t>
  </si>
  <si>
    <t>vert. m</t>
  </si>
  <si>
    <t>F009</t>
  </si>
  <si>
    <t>F010</t>
  </si>
  <si>
    <t>F011</t>
  </si>
  <si>
    <t>C.1</t>
  </si>
  <si>
    <t>C019</t>
  </si>
  <si>
    <t>C.2</t>
  </si>
  <si>
    <t>Concrete Pavements for Early Opening</t>
  </si>
  <si>
    <t>C026</t>
  </si>
  <si>
    <t>C.3</t>
  </si>
  <si>
    <t>E023</t>
  </si>
  <si>
    <t>E024</t>
  </si>
  <si>
    <t>AP-004 - Standard Frame for Manhole and Catch Basin</t>
  </si>
  <si>
    <t>E025</t>
  </si>
  <si>
    <t>AP-005 - Standard Solid Cover for Standard Frame</t>
  </si>
  <si>
    <t>AP-008 - Barrier Curb and Gutter Inlet Frame and Box</t>
  </si>
  <si>
    <t>Adjustment of Catch Basins / Manholes Frames</t>
  </si>
  <si>
    <t>Replacing Existing Risers</t>
  </si>
  <si>
    <t>F002A</t>
  </si>
  <si>
    <t>Lifter Rings</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</si>
  <si>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</si>
  <si>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</si>
  <si>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</si>
  <si>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</si>
  <si>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</si>
  <si>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</si>
  <si>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</si>
  <si>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</si>
  <si>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</si>
  <si>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</si>
  <si>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</si>
  <si>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</si>
  <si>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</si>
  <si>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</si>
  <si>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</si>
  <si>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</si>
  <si>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</si>
  <si>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</si>
  <si>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</si>
  <si>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</si>
  <si>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</si>
  <si>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</si>
  <si>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</si>
  <si>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</si>
  <si>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</si>
  <si>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</si>
  <si>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</si>
  <si>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</si>
  <si>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</si>
  <si>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A022</t>
  </si>
  <si>
    <t>Separation Geotextile Fabric</t>
  </si>
  <si>
    <t xml:space="preserve">CW 3130-R4 </t>
  </si>
  <si>
    <t>A.7</t>
  </si>
  <si>
    <t>A.9</t>
  </si>
  <si>
    <t>B114rl</t>
  </si>
  <si>
    <t xml:space="preserve">CW 3235-R9  </t>
  </si>
  <si>
    <t>B118rl</t>
  </si>
  <si>
    <t>100 mm Sidewalk</t>
  </si>
  <si>
    <t>B119rl</t>
  </si>
  <si>
    <t>a)</t>
  </si>
  <si>
    <t>Less than 5 sq.m.</t>
  </si>
  <si>
    <t>B120rl</t>
  </si>
  <si>
    <t>b)</t>
  </si>
  <si>
    <t>5 sq.m. to 20 sq.m.</t>
  </si>
  <si>
    <t>B121rl</t>
  </si>
  <si>
    <t>c)</t>
  </si>
  <si>
    <t>Greater than 20 sq.m.</t>
  </si>
  <si>
    <t>B154rl</t>
  </si>
  <si>
    <t xml:space="preserve">CW 3240-R10 </t>
  </si>
  <si>
    <t>B155rl</t>
  </si>
  <si>
    <t>SD-205,
SD-206A</t>
  </si>
  <si>
    <t>B156rl</t>
  </si>
  <si>
    <t>Less than 3 m</t>
  </si>
  <si>
    <t>B157rl</t>
  </si>
  <si>
    <t>3 m to 30 m</t>
  </si>
  <si>
    <t>B200</t>
  </si>
  <si>
    <t>Planing of Pavement</t>
  </si>
  <si>
    <t xml:space="preserve">CW 3450-R5 </t>
  </si>
  <si>
    <t>B201</t>
  </si>
  <si>
    <t>0 - 50 mm Depth (Asphalt)</t>
  </si>
  <si>
    <t>B219</t>
  </si>
  <si>
    <t>Detectable Warning Surface Tiles</t>
  </si>
  <si>
    <t>B221</t>
  </si>
  <si>
    <t xml:space="preserve">610 mm X 1220 mm </t>
  </si>
  <si>
    <t>SD-229C</t>
  </si>
  <si>
    <t>Type IA</t>
  </si>
  <si>
    <t>CW 3250-R7</t>
  </si>
  <si>
    <t>CW 2130-R12</t>
  </si>
  <si>
    <t>A.21</t>
  </si>
  <si>
    <t>Replacing Existing Manhole and Catch Basin  Frames &amp; Covers</t>
  </si>
  <si>
    <t>CW 3210-R7</t>
  </si>
  <si>
    <t>Pre-cast Concrete Risers</t>
  </si>
  <si>
    <t>51 mm</t>
  </si>
  <si>
    <t>B123rl</t>
  </si>
  <si>
    <t>Monolithic Curb and Sidewalk</t>
  </si>
  <si>
    <t>SD-228B</t>
  </si>
  <si>
    <t>B.18</t>
  </si>
  <si>
    <t>B.20</t>
  </si>
  <si>
    <t>B.21</t>
  </si>
  <si>
    <t>B.24</t>
  </si>
  <si>
    <t>C.5</t>
  </si>
  <si>
    <t>C.6</t>
  </si>
  <si>
    <t>B100r</t>
  </si>
  <si>
    <t>Miscellaneous Concrete Slab Removal</t>
  </si>
  <si>
    <t>B104r</t>
  </si>
  <si>
    <t>E006</t>
  </si>
  <si>
    <t xml:space="preserve">Catch Pit </t>
  </si>
  <si>
    <t>E007</t>
  </si>
  <si>
    <t>SD-023</t>
  </si>
  <si>
    <t>E012</t>
  </si>
  <si>
    <t>Drainage Connection Pipe</t>
  </si>
  <si>
    <t>D.4</t>
  </si>
  <si>
    <t>CW 3330-R5</t>
  </si>
  <si>
    <t>C065</t>
  </si>
  <si>
    <t>Construction of  Curb Ramp (8-12 mm ht, Monolithic)</t>
  </si>
  <si>
    <t>200 mm Concrete Pavement (Type A)</t>
  </si>
  <si>
    <t>200 mm Concrete Pavement (Type B)</t>
  </si>
  <si>
    <t>200 mm Concrete Pavement (Type C)</t>
  </si>
  <si>
    <t>200 mm Concrete Pavement (Type D)</t>
  </si>
  <si>
    <t>B124</t>
  </si>
  <si>
    <t>Adjustment of Precast  Sidewalk Blocks</t>
  </si>
  <si>
    <t>C051</t>
  </si>
  <si>
    <t>100 mm Concrete Sidewalk</t>
  </si>
  <si>
    <t xml:space="preserve">CW 3325-R5  </t>
  </si>
  <si>
    <t>76 mm</t>
  </si>
  <si>
    <t>CW 3110-R18</t>
  </si>
  <si>
    <t>ROADWORK - REMOVALS/RENEWALS</t>
  </si>
  <si>
    <t>B047-24</t>
  </si>
  <si>
    <t>Partial Slab Patches - Early Opening (24 hour)</t>
  </si>
  <si>
    <t>B056-24</t>
  </si>
  <si>
    <t>B057-24</t>
  </si>
  <si>
    <t>B058-24</t>
  </si>
  <si>
    <t>B059-24</t>
  </si>
  <si>
    <t>B093A</t>
  </si>
  <si>
    <t>Partial Depth Planing of Existing Joints</t>
  </si>
  <si>
    <t>B093B</t>
  </si>
  <si>
    <t>Asphalt Patching of Partial Depth Joints</t>
  </si>
  <si>
    <t xml:space="preserve">CW 3230-R8
</t>
  </si>
  <si>
    <t>Median Slab</t>
  </si>
  <si>
    <t>Bullnose</t>
  </si>
  <si>
    <t>SD-227A</t>
  </si>
  <si>
    <t>Monolithic Median Slab</t>
  </si>
  <si>
    <t>SD-226A</t>
  </si>
  <si>
    <t>SD-227C</t>
  </si>
  <si>
    <t>B115rl</t>
  </si>
  <si>
    <t>Barrier (125 mm reveal ht, Dowelled)</t>
  </si>
  <si>
    <t>CW 3310-R15</t>
  </si>
  <si>
    <t>B190</t>
  </si>
  <si>
    <t xml:space="preserve">Construction of Asphaltic Concrete Overlay </t>
  </si>
  <si>
    <t xml:space="preserve">CW 3410-R10 </t>
  </si>
  <si>
    <t>B191</t>
  </si>
  <si>
    <t>B193</t>
  </si>
  <si>
    <t>B194</t>
  </si>
  <si>
    <t>B195</t>
  </si>
  <si>
    <t>B202</t>
  </si>
  <si>
    <t>50 - 100 mm Depth (Asphalt)</t>
  </si>
  <si>
    <t>B203</t>
  </si>
  <si>
    <t>0 - 50 mm Depth (Concrete)</t>
  </si>
  <si>
    <t>CW 3326-R1</t>
  </si>
  <si>
    <t>B220</t>
  </si>
  <si>
    <t xml:space="preserve">300 mm X 300 mm </t>
  </si>
  <si>
    <t>ROADWORK - NEW CONSTRUCTION</t>
  </si>
  <si>
    <t>C017</t>
  </si>
  <si>
    <t>Construction of Monolithic Curb and Sidewalk</t>
  </si>
  <si>
    <t>C018</t>
  </si>
  <si>
    <t>Construction of Monolithic Concrete Bull-noses</t>
  </si>
  <si>
    <t>Construction of 200 mm Concrete Pavement for Early Opening-24 hour (Reinforced)</t>
  </si>
  <si>
    <t>Construction of Barrier (125 mm ht, Separate)</t>
  </si>
  <si>
    <t>C052</t>
  </si>
  <si>
    <t>Interlocking Paving Stones</t>
  </si>
  <si>
    <t>E007A</t>
  </si>
  <si>
    <t xml:space="preserve">Remove and Replace Existing Catch Basin  </t>
  </si>
  <si>
    <t>E007B</t>
  </si>
  <si>
    <t>SD-024</t>
  </si>
  <si>
    <t>E026</t>
  </si>
  <si>
    <t>AP-006 - Standard Grated Cover for Standard Frame</t>
  </si>
  <si>
    <t>E050A</t>
  </si>
  <si>
    <t>Catch Basin Cleaning</t>
  </si>
  <si>
    <t>CW 2140-R3</t>
  </si>
  <si>
    <t>F004</t>
  </si>
  <si>
    <t>38 mm</t>
  </si>
  <si>
    <t>F006</t>
  </si>
  <si>
    <t>64 mm</t>
  </si>
  <si>
    <t>F012</t>
  </si>
  <si>
    <t>Supply of Curb Inlet Box Covers</t>
  </si>
  <si>
    <t xml:space="preserve">CW 3210-R7
</t>
  </si>
  <si>
    <t>F013</t>
  </si>
  <si>
    <t>Supply of Curb Inlet Frames</t>
  </si>
  <si>
    <t>G005</t>
  </si>
  <si>
    <t>Salt Tolerant Grass Seeding</t>
  </si>
  <si>
    <t>SHERBROOK STREET - N/B  MARYLAND BRIDGE TO BROADWAY</t>
  </si>
  <si>
    <t>SHERBROOK STREET - N/B  BROADWAY TO PORTAGE AVENUE</t>
  </si>
  <si>
    <t>BALMORAL STREET N/B ELLICE AVENUE TO CUMBERLAND AVENUE</t>
  </si>
  <si>
    <t>SHERBROOK STREET - N/B PORTAGE AVENUE TO ELLICE AVENUE</t>
  </si>
  <si>
    <t>B184rl</t>
  </si>
  <si>
    <t>Curb Ramp (8-12 mm reveal ht, Integral)</t>
  </si>
  <si>
    <t>SD-229C,D</t>
  </si>
  <si>
    <t>B214rl</t>
  </si>
  <si>
    <t>Curb Ramp (8-12 mm reveal ht, Monolithic)</t>
  </si>
  <si>
    <t>F014</t>
  </si>
  <si>
    <t xml:space="preserve">Adjustment of Curb Inlet with New Inlet  Box </t>
  </si>
  <si>
    <t>Construction of Barrier (150 mm ht, Separate)</t>
  </si>
  <si>
    <t>Barrier (150 mm reveal ht, Dowelled)</t>
  </si>
  <si>
    <t>A.1</t>
  </si>
  <si>
    <t>B116rl</t>
  </si>
  <si>
    <t>B122rl</t>
  </si>
  <si>
    <t>C025</t>
  </si>
  <si>
    <t>Construction of 230 mm Concrete Pavement for Early Opening 24-Hour (Plain-Dowelled)</t>
  </si>
  <si>
    <t>A.2</t>
  </si>
  <si>
    <t>A.5</t>
  </si>
  <si>
    <t>A.6</t>
  </si>
  <si>
    <t>A.8</t>
  </si>
  <si>
    <t>A.10</t>
  </si>
  <si>
    <t>A.12</t>
  </si>
  <si>
    <t>A.11</t>
  </si>
  <si>
    <t>A.13</t>
  </si>
  <si>
    <t>A.14</t>
  </si>
  <si>
    <t>A.15</t>
  </si>
  <si>
    <t>A.16</t>
  </si>
  <si>
    <t>A.17</t>
  </si>
  <si>
    <t>A.18</t>
  </si>
  <si>
    <t>A.19</t>
  </si>
  <si>
    <t>A.20</t>
  </si>
  <si>
    <t>A.22</t>
  </si>
  <si>
    <t>A.23</t>
  </si>
  <si>
    <t>A.24</t>
  </si>
  <si>
    <t>A.25</t>
  </si>
  <si>
    <t>A.26</t>
  </si>
  <si>
    <t>A.27</t>
  </si>
  <si>
    <t>A.28</t>
  </si>
  <si>
    <t>A.29</t>
  </si>
  <si>
    <t>A.30</t>
  </si>
  <si>
    <t>A.31</t>
  </si>
  <si>
    <t>A.32</t>
  </si>
  <si>
    <t>A.33</t>
  </si>
  <si>
    <t>A.34</t>
  </si>
  <si>
    <t>A.35</t>
  </si>
  <si>
    <t>A.36</t>
  </si>
  <si>
    <t>A.37</t>
  </si>
  <si>
    <t>B.1</t>
  </si>
  <si>
    <t>B.2</t>
  </si>
  <si>
    <t>B.3</t>
  </si>
  <si>
    <t>B.4</t>
  </si>
  <si>
    <t>B.6</t>
  </si>
  <si>
    <t>B.7</t>
  </si>
  <si>
    <t>B.11</t>
  </si>
  <si>
    <t>B.14</t>
  </si>
  <si>
    <t>B.15</t>
  </si>
  <si>
    <t>B.16</t>
  </si>
  <si>
    <t>B.17</t>
  </si>
  <si>
    <t>B.19</t>
  </si>
  <si>
    <t>B.22</t>
  </si>
  <si>
    <t>B.23</t>
  </si>
  <si>
    <t>B.25</t>
  </si>
  <si>
    <t>B.26</t>
  </si>
  <si>
    <t>B.27</t>
  </si>
  <si>
    <t>B.28</t>
  </si>
  <si>
    <t>B.29</t>
  </si>
  <si>
    <t>C.4</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</si>
  <si>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</si>
  <si>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</si>
  <si>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</si>
  <si>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</si>
  <si>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</si>
  <si>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</si>
  <si>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</si>
  <si>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</si>
  <si>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</si>
  <si>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</si>
  <si>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</si>
  <si>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</si>
  <si>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</si>
  <si>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</si>
  <si>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</si>
  <si>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</si>
  <si>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</si>
  <si>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</si>
  <si>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</si>
  <si>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</si>
  <si>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</si>
  <si>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</si>
  <si>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</si>
  <si>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</si>
  <si>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D.1</t>
  </si>
  <si>
    <t>D.2</t>
  </si>
  <si>
    <t>D.3</t>
  </si>
  <si>
    <t>D.5</t>
  </si>
  <si>
    <t>D.6</t>
  </si>
  <si>
    <t>D.7</t>
  </si>
  <si>
    <t>D.8</t>
  </si>
  <si>
    <t>D.9</t>
  </si>
  <si>
    <t>D.10</t>
  </si>
  <si>
    <t>D.11</t>
  </si>
  <si>
    <t>D.12</t>
  </si>
  <si>
    <t>D.13</t>
  </si>
  <si>
    <t>D.14</t>
  </si>
  <si>
    <t>D.15</t>
  </si>
  <si>
    <t>D.16</t>
  </si>
  <si>
    <t>D.17</t>
  </si>
  <si>
    <t>D.18</t>
  </si>
  <si>
    <t>D.19</t>
  </si>
  <si>
    <t>D.20</t>
  </si>
  <si>
    <t>D.21</t>
  </si>
  <si>
    <t>D.22</t>
  </si>
  <si>
    <t>D.23</t>
  </si>
  <si>
    <t>C047</t>
  </si>
  <si>
    <t>SD-206B</t>
  </si>
  <si>
    <t>Construction of  Safety Curb (300mm ht)</t>
  </si>
  <si>
    <t>A007A</t>
  </si>
  <si>
    <t xml:space="preserve">50 mm </t>
  </si>
  <si>
    <t>E10</t>
  </si>
  <si>
    <t>E11</t>
  </si>
  <si>
    <t>(SEE B4)</t>
  </si>
  <si>
    <t xml:space="preserve"> i)</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</si>
</sst>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2"/>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b/>
      <i/>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sz val="10"/>
      <color theme="1"/>
      <name val="MS Sans Serif"/>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color indexed="8"/>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double"/>
    </border>
    <border>
      <left style="thin">
        <color indexed="8"/>
      </left>
      <right style="thin">
        <color indexed="8"/>
      </right>
      <top>
        <color indexed="63"/>
      </top>
      <bottom>
        <color indexed="63"/>
      </bottom>
    </border>
    <border>
      <left>
        <color indexed="63"/>
      </left>
      <right style="thin">
        <color indexed="8"/>
      </right>
      <top>
        <color indexed="63"/>
      </top>
      <bottom style="double">
        <color indexed="8"/>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border>
    <border>
      <left style="thin"/>
      <right>
        <color indexed="63"/>
      </right>
      <top>
        <color indexed="63"/>
      </top>
      <bottom style="thin"/>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3" fillId="4" borderId="0" applyNumberFormat="0" applyBorder="0" applyAlignment="0" applyProtection="0"/>
    <xf numFmtId="0" fontId="50" fillId="5" borderId="0" applyNumberFormat="0" applyBorder="0" applyAlignment="0" applyProtection="0"/>
    <xf numFmtId="0" fontId="43" fillId="6" borderId="0" applyNumberFormat="0" applyBorder="0" applyAlignment="0" applyProtection="0"/>
    <xf numFmtId="0" fontId="50" fillId="7" borderId="0" applyNumberFormat="0" applyBorder="0" applyAlignment="0" applyProtection="0"/>
    <xf numFmtId="0" fontId="43" fillId="8" borderId="0" applyNumberFormat="0" applyBorder="0" applyAlignment="0" applyProtection="0"/>
    <xf numFmtId="0" fontId="50" fillId="9" borderId="0" applyNumberFormat="0" applyBorder="0" applyAlignment="0" applyProtection="0"/>
    <xf numFmtId="0" fontId="43" fillId="10" borderId="0" applyNumberFormat="0" applyBorder="0" applyAlignment="0" applyProtection="0"/>
    <xf numFmtId="0" fontId="50" fillId="11" borderId="0" applyNumberFormat="0" applyBorder="0" applyAlignment="0" applyProtection="0"/>
    <xf numFmtId="0" fontId="43" fillId="12" borderId="0" applyNumberFormat="0" applyBorder="0" applyAlignment="0" applyProtection="0"/>
    <xf numFmtId="0" fontId="50" fillId="13" borderId="0" applyNumberFormat="0" applyBorder="0" applyAlignment="0" applyProtection="0"/>
    <xf numFmtId="0" fontId="43" fillId="14" borderId="0" applyNumberFormat="0" applyBorder="0" applyAlignment="0" applyProtection="0"/>
    <xf numFmtId="0" fontId="50" fillId="15" borderId="0" applyNumberFormat="0" applyBorder="0" applyAlignment="0" applyProtection="0"/>
    <xf numFmtId="0" fontId="43" fillId="16" borderId="0" applyNumberFormat="0" applyBorder="0" applyAlignment="0" applyProtection="0"/>
    <xf numFmtId="0" fontId="50" fillId="17" borderId="0" applyNumberFormat="0" applyBorder="0" applyAlignment="0" applyProtection="0"/>
    <xf numFmtId="0" fontId="43" fillId="18" borderId="0" applyNumberFormat="0" applyBorder="0" applyAlignment="0" applyProtection="0"/>
    <xf numFmtId="0" fontId="50" fillId="19" borderId="0" applyNumberFormat="0" applyBorder="0" applyAlignment="0" applyProtection="0"/>
    <xf numFmtId="0" fontId="43" fillId="20" borderId="0" applyNumberFormat="0" applyBorder="0" applyAlignment="0" applyProtection="0"/>
    <xf numFmtId="0" fontId="50" fillId="21" borderId="0" applyNumberFormat="0" applyBorder="0" applyAlignment="0" applyProtection="0"/>
    <xf numFmtId="0" fontId="43" fillId="10" borderId="0" applyNumberFormat="0" applyBorder="0" applyAlignment="0" applyProtection="0"/>
    <xf numFmtId="0" fontId="50" fillId="22" borderId="0" applyNumberFormat="0" applyBorder="0" applyAlignment="0" applyProtection="0"/>
    <xf numFmtId="0" fontId="43" fillId="16" borderId="0" applyNumberFormat="0" applyBorder="0" applyAlignment="0" applyProtection="0"/>
    <xf numFmtId="0" fontId="50" fillId="23" borderId="0" applyNumberFormat="0" applyBorder="0" applyAlignment="0" applyProtection="0"/>
    <xf numFmtId="0" fontId="43" fillId="24" borderId="0" applyNumberFormat="0" applyBorder="0" applyAlignment="0" applyProtection="0"/>
    <xf numFmtId="0" fontId="51" fillId="25" borderId="0" applyNumberFormat="0" applyBorder="0" applyAlignment="0" applyProtection="0"/>
    <xf numFmtId="0" fontId="42" fillId="26" borderId="0" applyNumberFormat="0" applyBorder="0" applyAlignment="0" applyProtection="0"/>
    <xf numFmtId="0" fontId="51" fillId="27" borderId="0" applyNumberFormat="0" applyBorder="0" applyAlignment="0" applyProtection="0"/>
    <xf numFmtId="0" fontId="42" fillId="18" borderId="0" applyNumberFormat="0" applyBorder="0" applyAlignment="0" applyProtection="0"/>
    <xf numFmtId="0" fontId="51" fillId="28" borderId="0" applyNumberFormat="0" applyBorder="0" applyAlignment="0" applyProtection="0"/>
    <xf numFmtId="0" fontId="42" fillId="20" borderId="0" applyNumberFormat="0" applyBorder="0" applyAlignment="0" applyProtection="0"/>
    <xf numFmtId="0" fontId="51" fillId="29" borderId="0" applyNumberFormat="0" applyBorder="0" applyAlignment="0" applyProtection="0"/>
    <xf numFmtId="0" fontId="42" fillId="30" borderId="0" applyNumberFormat="0" applyBorder="0" applyAlignment="0" applyProtection="0"/>
    <xf numFmtId="0" fontId="51" fillId="31" borderId="0" applyNumberFormat="0" applyBorder="0" applyAlignment="0" applyProtection="0"/>
    <xf numFmtId="0" fontId="42" fillId="32" borderId="0" applyNumberFormat="0" applyBorder="0" applyAlignment="0" applyProtection="0"/>
    <xf numFmtId="0" fontId="51" fillId="33" borderId="0" applyNumberFormat="0" applyBorder="0" applyAlignment="0" applyProtection="0"/>
    <xf numFmtId="0" fontId="42" fillId="34" borderId="0" applyNumberFormat="0" applyBorder="0" applyAlignment="0" applyProtection="0"/>
    <xf numFmtId="0" fontId="51" fillId="35" borderId="0" applyNumberFormat="0" applyBorder="0" applyAlignment="0" applyProtection="0"/>
    <xf numFmtId="0" fontId="42" fillId="36" borderId="0" applyNumberFormat="0" applyBorder="0" applyAlignment="0" applyProtection="0"/>
    <xf numFmtId="0" fontId="51" fillId="37" borderId="0" applyNumberFormat="0" applyBorder="0" applyAlignment="0" applyProtection="0"/>
    <xf numFmtId="0" fontId="42" fillId="38" borderId="0" applyNumberFormat="0" applyBorder="0" applyAlignment="0" applyProtection="0"/>
    <xf numFmtId="0" fontId="51" fillId="39" borderId="0" applyNumberFormat="0" applyBorder="0" applyAlignment="0" applyProtection="0"/>
    <xf numFmtId="0" fontId="42" fillId="40" borderId="0" applyNumberFormat="0" applyBorder="0" applyAlignment="0" applyProtection="0"/>
    <xf numFmtId="0" fontId="51" fillId="41" borderId="0" applyNumberFormat="0" applyBorder="0" applyAlignment="0" applyProtection="0"/>
    <xf numFmtId="0" fontId="42" fillId="30" borderId="0" applyNumberFormat="0" applyBorder="0" applyAlignment="0" applyProtection="0"/>
    <xf numFmtId="0" fontId="51" fillId="42" borderId="0" applyNumberFormat="0" applyBorder="0" applyAlignment="0" applyProtection="0"/>
    <xf numFmtId="0" fontId="42" fillId="32" borderId="0" applyNumberFormat="0" applyBorder="0" applyAlignment="0" applyProtection="0"/>
    <xf numFmtId="0" fontId="51" fillId="43" borderId="0" applyNumberFormat="0" applyBorder="0" applyAlignment="0" applyProtection="0"/>
    <xf numFmtId="0" fontId="42" fillId="44" borderId="0" applyNumberFormat="0" applyBorder="0" applyAlignment="0" applyProtection="0"/>
    <xf numFmtId="0" fontId="52"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3" fillId="46" borderId="5" applyNumberFormat="0" applyAlignment="0" applyProtection="0"/>
    <xf numFmtId="0" fontId="36" fillId="47" borderId="6" applyNumberFormat="0" applyAlignment="0" applyProtection="0"/>
    <xf numFmtId="0" fontId="54" fillId="48" borderId="7" applyNumberFormat="0" applyAlignment="0" applyProtection="0"/>
    <xf numFmtId="0" fontId="38" fillId="49" borderId="8"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44" fontId="12" fillId="0" borderId="0" applyFont="0" applyFill="0" applyBorder="0" applyAlignment="0" applyProtection="0"/>
    <xf numFmtId="42" fontId="12" fillId="0" borderId="0" applyFont="0" applyFill="0" applyBorder="0" applyAlignment="0" applyProtection="0"/>
    <xf numFmtId="0" fontId="55"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6" fillId="50" borderId="0" applyNumberFormat="0" applyBorder="0" applyAlignment="0" applyProtection="0"/>
    <xf numFmtId="0" fontId="31" fillId="8" borderId="0" applyNumberFormat="0" applyBorder="0" applyAlignment="0" applyProtection="0"/>
    <xf numFmtId="0" fontId="57" fillId="0" borderId="9" applyNumberFormat="0" applyFill="0" applyAlignment="0" applyProtection="0"/>
    <xf numFmtId="0" fontId="28" fillId="0" borderId="10" applyNumberFormat="0" applyFill="0" applyAlignment="0" applyProtection="0"/>
    <xf numFmtId="0" fontId="58" fillId="0" borderId="11" applyNumberFormat="0" applyFill="0" applyAlignment="0" applyProtection="0"/>
    <xf numFmtId="0" fontId="29" fillId="0" borderId="12" applyNumberFormat="0" applyFill="0" applyAlignment="0" applyProtection="0"/>
    <xf numFmtId="0" fontId="59" fillId="0" borderId="13" applyNumberFormat="0" applyFill="0" applyAlignment="0" applyProtection="0"/>
    <xf numFmtId="0" fontId="30" fillId="0" borderId="14" applyNumberFormat="0" applyFill="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0" fillId="51" borderId="5" applyNumberFormat="0" applyAlignment="0" applyProtection="0"/>
    <xf numFmtId="0" fontId="34" fillId="14" borderId="6" applyNumberFormat="0" applyAlignment="0" applyProtection="0"/>
    <xf numFmtId="0" fontId="61" fillId="0" borderId="15" applyNumberFormat="0" applyFill="0" applyAlignment="0" applyProtection="0"/>
    <xf numFmtId="0" fontId="37" fillId="0" borderId="16" applyNumberFormat="0" applyFill="0" applyAlignment="0" applyProtection="0"/>
    <xf numFmtId="0" fontId="62"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3"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4"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5" fillId="0" borderId="22" applyNumberFormat="0" applyFill="0" applyAlignment="0" applyProtection="0"/>
    <xf numFmtId="0" fontId="41" fillId="0" borderId="23" applyNumberFormat="0" applyFill="0" applyAlignment="0" applyProtection="0"/>
    <xf numFmtId="0" fontId="66" fillId="0" borderId="0" applyNumberFormat="0" applyFill="0" applyBorder="0" applyAlignment="0" applyProtection="0"/>
    <xf numFmtId="0" fontId="39" fillId="0" borderId="0" applyNumberFormat="0" applyFill="0" applyBorder="0" applyAlignment="0" applyProtection="0"/>
  </cellStyleXfs>
  <cellXfs count="169">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0" xfId="0" applyNumberFormat="1" applyAlignment="1">
      <alignment vertical="top"/>
    </xf>
    <xf numFmtId="1" fontId="0" fillId="2" borderId="0" xfId="0" applyNumberFormat="1" applyAlignment="1">
      <alignment horizontal="centerContinuous" vertical="top"/>
    </xf>
    <xf numFmtId="166" fontId="0" fillId="2" borderId="0" xfId="0" applyNumberFormat="1" applyAlignment="1">
      <alignment horizontal="right"/>
    </xf>
    <xf numFmtId="166" fontId="0" fillId="2" borderId="24" xfId="0" applyNumberFormat="1" applyBorder="1" applyAlignment="1">
      <alignment horizontal="right"/>
    </xf>
    <xf numFmtId="166" fontId="0" fillId="2" borderId="25" xfId="0" applyNumberFormat="1" applyBorder="1" applyAlignment="1">
      <alignment horizontal="right"/>
    </xf>
    <xf numFmtId="0" fontId="0" fillId="2" borderId="0" xfId="0" applyNumberFormat="1" applyAlignment="1">
      <alignment horizontal="right"/>
    </xf>
    <xf numFmtId="0" fontId="0" fillId="2" borderId="0" xfId="0" applyNumberFormat="1" applyAlignment="1">
      <alignment horizontal="center"/>
    </xf>
    <xf numFmtId="166" fontId="0" fillId="2" borderId="21" xfId="0" applyNumberFormat="1" applyBorder="1" applyAlignment="1">
      <alignment horizontal="right"/>
    </xf>
    <xf numFmtId="166" fontId="0" fillId="2" borderId="26"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166" fontId="0" fillId="2" borderId="27" xfId="0" applyNumberFormat="1" applyBorder="1" applyAlignment="1">
      <alignment horizontal="right" vertical="center"/>
    </xf>
    <xf numFmtId="0" fontId="0" fillId="2" borderId="0" xfId="0" applyNumberFormat="1" applyAlignment="1">
      <alignment vertical="center"/>
    </xf>
    <xf numFmtId="166" fontId="0" fillId="2" borderId="25" xfId="0" applyNumberFormat="1" applyBorder="1" applyAlignment="1">
      <alignment horizontal="right" vertical="center"/>
    </xf>
    <xf numFmtId="166" fontId="0" fillId="2" borderId="28" xfId="0" applyNumberFormat="1" applyBorder="1" applyAlignment="1">
      <alignment horizontal="right"/>
    </xf>
    <xf numFmtId="0" fontId="0" fillId="2" borderId="28"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0" xfId="0" applyNumberFormat="1" applyBorder="1" applyAlignment="1">
      <alignment horizontal="right"/>
    </xf>
    <xf numFmtId="166" fontId="0" fillId="2" borderId="29" xfId="0" applyNumberFormat="1" applyBorder="1" applyAlignment="1">
      <alignment horizontal="right" vertical="center"/>
    </xf>
    <xf numFmtId="166" fontId="0" fillId="2" borderId="30" xfId="0" applyNumberFormat="1" applyBorder="1" applyAlignment="1">
      <alignment horizontal="right" vertical="center"/>
    </xf>
    <xf numFmtId="0" fontId="0" fillId="2" borderId="31" xfId="0" applyNumberFormat="1" applyBorder="1" applyAlignment="1">
      <alignment horizontal="right"/>
    </xf>
    <xf numFmtId="0" fontId="0" fillId="2" borderId="32" xfId="0" applyNumberFormat="1" applyBorder="1" applyAlignment="1">
      <alignment horizontal="right"/>
    </xf>
    <xf numFmtId="176" fontId="67" fillId="0" borderId="0" xfId="0" applyNumberFormat="1" applyFont="1" applyFill="1" applyBorder="1" applyAlignment="1" applyProtection="1">
      <alignment horizontal="center"/>
      <protection/>
    </xf>
    <xf numFmtId="173" fontId="67" fillId="0" borderId="33" xfId="0" applyNumberFormat="1" applyFont="1" applyFill="1" applyBorder="1" applyAlignment="1" applyProtection="1">
      <alignment horizontal="center" vertical="center" wrapText="1"/>
      <protection/>
    </xf>
    <xf numFmtId="172" fontId="67" fillId="0" borderId="33" xfId="0" applyNumberFormat="1" applyFont="1" applyFill="1" applyBorder="1" applyAlignment="1" applyProtection="1">
      <alignment vertical="center" wrapText="1"/>
      <protection/>
    </xf>
    <xf numFmtId="172" fontId="68" fillId="0" borderId="33" xfId="0" applyNumberFormat="1" applyFont="1" applyFill="1" applyBorder="1" applyAlignment="1" applyProtection="1">
      <alignment horizontal="centerContinuous"/>
      <protection/>
    </xf>
    <xf numFmtId="0" fontId="68" fillId="0" borderId="33" xfId="0" applyNumberFormat="1" applyFont="1" applyFill="1" applyBorder="1" applyAlignment="1" applyProtection="1">
      <alignment vertical="center"/>
      <protection/>
    </xf>
    <xf numFmtId="177" fontId="68" fillId="0" borderId="1" xfId="0" applyNumberFormat="1" applyFont="1" applyFill="1" applyBorder="1" applyAlignment="1" applyProtection="1">
      <alignment horizontal="centerContinuous"/>
      <protection/>
    </xf>
    <xf numFmtId="0" fontId="47" fillId="2" borderId="0" xfId="0" applyFont="1" applyAlignment="1" applyProtection="1">
      <alignment vertical="center"/>
      <protection/>
    </xf>
    <xf numFmtId="174" fontId="46" fillId="56" borderId="0" xfId="0" applyNumberFormat="1" applyFont="1" applyFill="1" applyBorder="1" applyAlignment="1" applyProtection="1">
      <alignment vertical="center"/>
      <protection/>
    </xf>
    <xf numFmtId="172" fontId="46" fillId="56" borderId="0" xfId="0" applyNumberFormat="1" applyFont="1" applyFill="1" applyBorder="1" applyAlignment="1" applyProtection="1">
      <alignment horizontal="center" vertical="center"/>
      <protection/>
    </xf>
    <xf numFmtId="0" fontId="47" fillId="2" borderId="0" xfId="0" applyFont="1" applyAlignment="1" applyProtection="1">
      <alignment horizontal="center" vertical="center"/>
      <protection/>
    </xf>
    <xf numFmtId="0" fontId="49" fillId="57" borderId="0" xfId="0" applyNumberFormat="1" applyFont="1" applyFill="1" applyAlignment="1">
      <alignment/>
    </xf>
    <xf numFmtId="0" fontId="47" fillId="57" borderId="0" xfId="0" applyFont="1" applyFill="1" applyAlignment="1">
      <alignment/>
    </xf>
    <xf numFmtId="4" fontId="68" fillId="0" borderId="33" xfId="0" applyNumberFormat="1" applyFont="1" applyFill="1" applyBorder="1" applyAlignment="1" applyProtection="1">
      <alignment horizontal="center" vertical="top" wrapText="1"/>
      <protection/>
    </xf>
    <xf numFmtId="173"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left" vertical="top" wrapText="1"/>
      <protection/>
    </xf>
    <xf numFmtId="172" fontId="68" fillId="0" borderId="1" xfId="0" applyNumberFormat="1" applyFont="1" applyFill="1" applyBorder="1" applyAlignment="1" applyProtection="1">
      <alignment horizontal="center" vertical="top" wrapText="1"/>
      <protection/>
    </xf>
    <xf numFmtId="0" fontId="68" fillId="0" borderId="1" xfId="0" applyNumberFormat="1" applyFont="1" applyFill="1" applyBorder="1" applyAlignment="1" applyProtection="1">
      <alignment horizontal="center" vertical="top" wrapText="1"/>
      <protection/>
    </xf>
    <xf numFmtId="1" fontId="68" fillId="0" borderId="1" xfId="0" applyNumberFormat="1" applyFont="1" applyFill="1" applyBorder="1" applyAlignment="1" applyProtection="1">
      <alignment horizontal="right" vertical="top"/>
      <protection/>
    </xf>
    <xf numFmtId="174" fontId="68" fillId="0" borderId="1" xfId="0" applyNumberFormat="1" applyFont="1" applyFill="1" applyBorder="1" applyAlignment="1" applyProtection="1">
      <alignment vertical="top"/>
      <protection locked="0"/>
    </xf>
    <xf numFmtId="174" fontId="68" fillId="0" borderId="1" xfId="0" applyNumberFormat="1" applyFont="1" applyFill="1" applyBorder="1" applyAlignment="1" applyProtection="1">
      <alignment vertical="top"/>
      <protection/>
    </xf>
    <xf numFmtId="0" fontId="47" fillId="57" borderId="0" xfId="0" applyFont="1" applyFill="1" applyAlignment="1" applyProtection="1">
      <alignment horizontal="center" vertical="top"/>
      <protection/>
    </xf>
    <xf numFmtId="176" fontId="68" fillId="0" borderId="33" xfId="0" applyNumberFormat="1" applyFont="1" applyFill="1" applyBorder="1" applyAlignment="1" applyProtection="1">
      <alignment horizontal="center" vertical="top"/>
      <protection/>
    </xf>
    <xf numFmtId="0" fontId="47" fillId="57" borderId="0" xfId="0" applyFont="1" applyFill="1" applyAlignment="1">
      <alignment/>
    </xf>
    <xf numFmtId="0" fontId="68" fillId="0" borderId="1" xfId="0" applyNumberFormat="1" applyFont="1" applyFill="1" applyBorder="1" applyAlignment="1" applyProtection="1">
      <alignment vertical="center"/>
      <protection/>
    </xf>
    <xf numFmtId="173" fontId="68" fillId="0" borderId="1" xfId="0" applyNumberFormat="1" applyFont="1" applyFill="1" applyBorder="1" applyAlignment="1" applyProtection="1">
      <alignment horizontal="center" vertical="top" wrapText="1"/>
      <protection/>
    </xf>
    <xf numFmtId="0" fontId="68" fillId="0" borderId="0" xfId="0" applyNumberFormat="1" applyFont="1" applyFill="1" applyBorder="1" applyAlignment="1" applyProtection="1">
      <alignment vertical="center"/>
      <protection/>
    </xf>
    <xf numFmtId="0" fontId="67" fillId="0" borderId="34" xfId="0" applyNumberFormat="1" applyFont="1" applyFill="1" applyBorder="1" applyAlignment="1" applyProtection="1">
      <alignment vertical="center"/>
      <protection/>
    </xf>
    <xf numFmtId="0" fontId="68" fillId="0" borderId="34" xfId="0" applyNumberFormat="1" applyFont="1" applyFill="1" applyBorder="1" applyAlignment="1" applyProtection="1">
      <alignment vertical="center"/>
      <protection/>
    </xf>
    <xf numFmtId="4" fontId="68" fillId="0" borderId="33" xfId="0" applyNumberFormat="1" applyFont="1" applyFill="1" applyBorder="1" applyAlignment="1" applyProtection="1">
      <alignment horizontal="center" vertical="top"/>
      <protection/>
    </xf>
    <xf numFmtId="173" fontId="68" fillId="0" borderId="1" xfId="0" applyNumberFormat="1" applyFont="1" applyFill="1" applyBorder="1" applyAlignment="1" applyProtection="1">
      <alignment horizontal="right" vertical="top" wrapText="1"/>
      <protection/>
    </xf>
    <xf numFmtId="1" fontId="68" fillId="0" borderId="1" xfId="0" applyNumberFormat="1" applyFont="1" applyFill="1" applyBorder="1" applyAlignment="1" applyProtection="1">
      <alignment horizontal="right" vertical="top" wrapText="1"/>
      <protection/>
    </xf>
    <xf numFmtId="174" fontId="68" fillId="0" borderId="1" xfId="0" applyNumberFormat="1" applyFont="1" applyFill="1" applyBorder="1" applyAlignment="1" applyProtection="1">
      <alignment vertical="top" wrapText="1"/>
      <protection/>
    </xf>
    <xf numFmtId="176" fontId="67" fillId="0" borderId="33" xfId="0" applyNumberFormat="1" applyFont="1" applyFill="1" applyBorder="1" applyAlignment="1" applyProtection="1">
      <alignment horizontal="center"/>
      <protection/>
    </xf>
    <xf numFmtId="174" fontId="46" fillId="57" borderId="0" xfId="0" applyNumberFormat="1" applyFont="1" applyFill="1" applyBorder="1" applyAlignment="1" applyProtection="1">
      <alignment vertical="top"/>
      <protection/>
    </xf>
    <xf numFmtId="1" fontId="46" fillId="58" borderId="0" xfId="0" applyNumberFormat="1" applyFont="1" applyFill="1" applyBorder="1" applyAlignment="1" applyProtection="1">
      <alignment vertical="top"/>
      <protection/>
    </xf>
    <xf numFmtId="0" fontId="48" fillId="57" borderId="0" xfId="0" applyFont="1" applyFill="1" applyBorder="1" applyAlignment="1" applyProtection="1">
      <alignment vertical="top" wrapText="1"/>
      <protection/>
    </xf>
    <xf numFmtId="0" fontId="47" fillId="57" borderId="0" xfId="0" applyFont="1" applyFill="1" applyBorder="1" applyAlignment="1">
      <alignment/>
    </xf>
    <xf numFmtId="174" fontId="46" fillId="58" borderId="0" xfId="0" applyNumberFormat="1" applyFont="1" applyFill="1" applyBorder="1" applyAlignment="1" applyProtection="1">
      <alignment vertical="top"/>
      <protection/>
    </xf>
    <xf numFmtId="172" fontId="68" fillId="0" borderId="1" xfId="0" applyNumberFormat="1" applyFont="1" applyFill="1" applyBorder="1" applyAlignment="1" applyProtection="1">
      <alignment vertical="top" wrapText="1"/>
      <protection/>
    </xf>
    <xf numFmtId="0" fontId="47" fillId="57" borderId="0" xfId="0" applyFont="1" applyFill="1" applyAlignment="1">
      <alignment vertical="top"/>
    </xf>
    <xf numFmtId="172" fontId="68" fillId="0" borderId="2" xfId="0" applyNumberFormat="1" applyFont="1" applyFill="1" applyBorder="1" applyAlignment="1" applyProtection="1">
      <alignment horizontal="left" vertical="top" wrapText="1"/>
      <protection/>
    </xf>
    <xf numFmtId="172" fontId="68" fillId="0" borderId="2" xfId="0" applyNumberFormat="1" applyFont="1" applyFill="1" applyBorder="1" applyAlignment="1" applyProtection="1">
      <alignment horizontal="center" vertical="top" wrapText="1"/>
      <protection/>
    </xf>
    <xf numFmtId="0" fontId="68" fillId="0" borderId="2" xfId="0" applyNumberFormat="1" applyFont="1" applyFill="1" applyBorder="1" applyAlignment="1" applyProtection="1">
      <alignment horizontal="center" vertical="top" wrapText="1"/>
      <protection/>
    </xf>
    <xf numFmtId="1" fontId="68" fillId="0" borderId="2" xfId="0" applyNumberFormat="1" applyFont="1" applyFill="1" applyBorder="1" applyAlignment="1" applyProtection="1">
      <alignment horizontal="right" vertical="top"/>
      <protection/>
    </xf>
    <xf numFmtId="174" fontId="68" fillId="0" borderId="2" xfId="0" applyNumberFormat="1" applyFont="1" applyFill="1" applyBorder="1" applyAlignment="1" applyProtection="1">
      <alignment vertical="top"/>
      <protection locked="0"/>
    </xf>
    <xf numFmtId="174" fontId="68" fillId="0" borderId="2" xfId="0" applyNumberFormat="1" applyFont="1" applyFill="1" applyBorder="1" applyAlignment="1" applyProtection="1">
      <alignment vertical="top"/>
      <protection/>
    </xf>
    <xf numFmtId="4" fontId="68" fillId="0" borderId="1" xfId="0" applyNumberFormat="1" applyFont="1" applyFill="1" applyBorder="1" applyAlignment="1" applyProtection="1">
      <alignment horizontal="center" vertical="top"/>
      <protection/>
    </xf>
    <xf numFmtId="0" fontId="48" fillId="57" borderId="0" xfId="0" applyFont="1" applyFill="1" applyAlignment="1" applyProtection="1">
      <alignment horizontal="center" vertical="top"/>
      <protection/>
    </xf>
    <xf numFmtId="0" fontId="48" fillId="57" borderId="0" xfId="0" applyFont="1" applyFill="1" applyAlignment="1">
      <alignment/>
    </xf>
    <xf numFmtId="4" fontId="68" fillId="0" borderId="1" xfId="0" applyNumberFormat="1" applyFont="1" applyFill="1" applyBorder="1" applyAlignment="1" applyProtection="1">
      <alignment horizontal="center" vertical="top" wrapText="1"/>
      <protection/>
    </xf>
    <xf numFmtId="0" fontId="47" fillId="0" borderId="0" xfId="0" applyFont="1" applyFill="1" applyAlignment="1" applyProtection="1">
      <alignment vertical="center"/>
      <protection/>
    </xf>
    <xf numFmtId="174" fontId="46" fillId="0" borderId="0" xfId="0" applyNumberFormat="1" applyFont="1" applyFill="1" applyBorder="1" applyAlignment="1" applyProtection="1">
      <alignment vertical="center"/>
      <protection/>
    </xf>
    <xf numFmtId="172" fontId="46" fillId="0" borderId="0" xfId="0" applyNumberFormat="1" applyFont="1" applyFill="1" applyBorder="1" applyAlignment="1" applyProtection="1">
      <alignment horizontal="center" vertical="center"/>
      <protection/>
    </xf>
    <xf numFmtId="0" fontId="47" fillId="0" borderId="0" xfId="0" applyFont="1" applyFill="1" applyAlignment="1" applyProtection="1">
      <alignment horizontal="center" vertical="center"/>
      <protection/>
    </xf>
    <xf numFmtId="0" fontId="47" fillId="0" borderId="0" xfId="0" applyFont="1" applyFill="1" applyAlignment="1" applyProtection="1">
      <alignment horizontal="center" vertical="top"/>
      <protection/>
    </xf>
    <xf numFmtId="0" fontId="47" fillId="0" borderId="0" xfId="0" applyFont="1" applyFill="1" applyAlignment="1">
      <alignment/>
    </xf>
    <xf numFmtId="0" fontId="47" fillId="0" borderId="0" xfId="0" applyFont="1" applyFill="1" applyAlignment="1">
      <alignment/>
    </xf>
    <xf numFmtId="174" fontId="46" fillId="0" borderId="0" xfId="0" applyNumberFormat="1" applyFont="1" applyFill="1" applyBorder="1" applyAlignment="1" applyProtection="1">
      <alignment vertical="top"/>
      <protection/>
    </xf>
    <xf numFmtId="1" fontId="46" fillId="0" borderId="0" xfId="0" applyNumberFormat="1" applyFont="1" applyFill="1" applyBorder="1" applyAlignment="1" applyProtection="1">
      <alignment vertical="top"/>
      <protection/>
    </xf>
    <xf numFmtId="0" fontId="48" fillId="0" borderId="0" xfId="0" applyFont="1" applyFill="1" applyBorder="1" applyAlignment="1" applyProtection="1">
      <alignment vertical="top" wrapText="1"/>
      <protection/>
    </xf>
    <xf numFmtId="0" fontId="47" fillId="0" borderId="0" xfId="0" applyFont="1" applyFill="1" applyBorder="1" applyAlignment="1">
      <alignment/>
    </xf>
    <xf numFmtId="174" fontId="46" fillId="56" borderId="0" xfId="0" applyNumberFormat="1" applyFont="1" applyFill="1" applyBorder="1" applyAlignment="1" applyProtection="1">
      <alignment horizontal="center" vertical="center"/>
      <protection/>
    </xf>
    <xf numFmtId="0" fontId="68" fillId="0" borderId="1" xfId="0" applyNumberFormat="1" applyFont="1" applyFill="1" applyBorder="1" applyAlignment="1" applyProtection="1">
      <alignment horizontal="center" vertical="center"/>
      <protection/>
    </xf>
    <xf numFmtId="0" fontId="67" fillId="0" borderId="34" xfId="0" applyNumberFormat="1" applyFont="1" applyFill="1" applyBorder="1" applyAlignment="1" applyProtection="1">
      <alignment horizontal="center" vertical="center"/>
      <protection/>
    </xf>
    <xf numFmtId="0" fontId="68" fillId="0" borderId="34" xfId="0" applyNumberFormat="1" applyFont="1" applyFill="1" applyBorder="1" applyAlignment="1" applyProtection="1">
      <alignment horizontal="center" vertical="center"/>
      <protection/>
    </xf>
    <xf numFmtId="0" fontId="68" fillId="0" borderId="0" xfId="0" applyNumberFormat="1" applyFont="1" applyFill="1" applyBorder="1" applyAlignment="1" applyProtection="1">
      <alignment horizontal="center" vertical="center"/>
      <protection/>
    </xf>
    <xf numFmtId="174" fontId="46" fillId="0" borderId="0" xfId="0" applyNumberFormat="1" applyFont="1" applyFill="1" applyBorder="1" applyAlignment="1" applyProtection="1">
      <alignment horizontal="center" vertical="center"/>
      <protection/>
    </xf>
    <xf numFmtId="176" fontId="67" fillId="0" borderId="0" xfId="0" applyNumberFormat="1" applyFont="1" applyFill="1" applyBorder="1" applyAlignment="1" applyProtection="1">
      <alignment horizontal="center" vertical="center"/>
      <protection/>
    </xf>
    <xf numFmtId="174" fontId="68" fillId="0" borderId="1" xfId="0" applyNumberFormat="1" applyFont="1" applyFill="1" applyBorder="1" applyAlignment="1" applyProtection="1">
      <alignment horizontal="center" vertical="center"/>
      <protection/>
    </xf>
    <xf numFmtId="174" fontId="67" fillId="0" borderId="1" xfId="0" applyNumberFormat="1" applyFont="1" applyFill="1" applyBorder="1" applyAlignment="1" applyProtection="1">
      <alignment horizontal="center" vertical="center"/>
      <protection/>
    </xf>
    <xf numFmtId="0" fontId="47" fillId="57" borderId="0" xfId="0" applyFont="1" applyFill="1" applyAlignment="1" applyProtection="1">
      <alignment horizontal="center" vertical="center"/>
      <protection/>
    </xf>
    <xf numFmtId="0" fontId="47" fillId="57" borderId="0" xfId="0" applyFont="1" applyFill="1" applyAlignment="1">
      <alignment horizontal="center" vertical="center"/>
    </xf>
    <xf numFmtId="0" fontId="47" fillId="0" borderId="0" xfId="0" applyFont="1" applyFill="1" applyAlignment="1">
      <alignment horizontal="center" vertical="center"/>
    </xf>
    <xf numFmtId="166" fontId="0" fillId="2" borderId="25" xfId="0" applyNumberFormat="1" applyBorder="1" applyAlignment="1" applyProtection="1">
      <alignment horizontal="right"/>
      <protection/>
    </xf>
    <xf numFmtId="166" fontId="0" fillId="2" borderId="35" xfId="0" applyNumberFormat="1" applyBorder="1" applyAlignment="1" applyProtection="1">
      <alignment horizontal="right" vertical="center"/>
      <protection/>
    </xf>
    <xf numFmtId="166" fontId="0" fillId="2" borderId="25" xfId="0" applyNumberFormat="1" applyBorder="1" applyAlignment="1" applyProtection="1">
      <alignment horizontal="right" vertical="center"/>
      <protection/>
    </xf>
    <xf numFmtId="176" fontId="68" fillId="0" borderId="1" xfId="0" applyNumberFormat="1" applyFont="1" applyFill="1" applyBorder="1" applyAlignment="1" applyProtection="1">
      <alignment horizontal="center" vertical="top"/>
      <protection/>
    </xf>
    <xf numFmtId="166" fontId="0" fillId="2" borderId="36" xfId="0" applyNumberFormat="1" applyBorder="1" applyAlignment="1" applyProtection="1">
      <alignment horizontal="center"/>
      <protection/>
    </xf>
    <xf numFmtId="0" fontId="0" fillId="2" borderId="36" xfId="0" applyNumberFormat="1" applyBorder="1" applyAlignment="1" applyProtection="1">
      <alignment horizontal="center" vertical="top"/>
      <protection/>
    </xf>
    <xf numFmtId="0" fontId="0" fillId="2" borderId="37" xfId="0" applyNumberFormat="1" applyBorder="1" applyAlignment="1" applyProtection="1">
      <alignment horizontal="center"/>
      <protection/>
    </xf>
    <xf numFmtId="0" fontId="0" fillId="2" borderId="36" xfId="0" applyNumberFormat="1" applyBorder="1" applyAlignment="1" applyProtection="1">
      <alignment horizontal="center"/>
      <protection/>
    </xf>
    <xf numFmtId="0" fontId="0" fillId="2" borderId="24" xfId="0" applyNumberFormat="1" applyBorder="1" applyAlignment="1" applyProtection="1">
      <alignment horizontal="center"/>
      <protection/>
    </xf>
    <xf numFmtId="166" fontId="0" fillId="2" borderId="38" xfId="0" applyNumberFormat="1" applyBorder="1" applyAlignment="1" applyProtection="1">
      <alignment horizontal="right"/>
      <protection/>
    </xf>
    <xf numFmtId="0" fontId="0" fillId="2" borderId="39" xfId="0" applyNumberFormat="1" applyBorder="1" applyAlignment="1" applyProtection="1">
      <alignment vertical="top"/>
      <protection/>
    </xf>
    <xf numFmtId="0" fontId="0" fillId="2" borderId="40" xfId="0" applyNumberFormat="1" applyBorder="1" applyAlignment="1" applyProtection="1">
      <alignment/>
      <protection/>
    </xf>
    <xf numFmtId="0" fontId="0" fillId="2" borderId="39" xfId="0" applyNumberFormat="1" applyBorder="1" applyAlignment="1" applyProtection="1">
      <alignment horizontal="center"/>
      <protection/>
    </xf>
    <xf numFmtId="0" fontId="0" fillId="2" borderId="28" xfId="0" applyNumberFormat="1" applyBorder="1" applyAlignment="1" applyProtection="1">
      <alignment/>
      <protection/>
    </xf>
    <xf numFmtId="0" fontId="0" fillId="2" borderId="28" xfId="0" applyNumberFormat="1" applyBorder="1" applyAlignment="1" applyProtection="1">
      <alignment horizontal="center"/>
      <protection/>
    </xf>
    <xf numFmtId="0" fontId="2" fillId="2" borderId="27" xfId="0" applyNumberFormat="1" applyFont="1" applyBorder="1" applyAlignment="1" applyProtection="1">
      <alignment horizontal="center" vertical="center"/>
      <protection/>
    </xf>
    <xf numFmtId="0" fontId="68" fillId="2" borderId="0" xfId="0" applyFont="1" applyBorder="1" applyAlignment="1" applyProtection="1">
      <alignment vertical="top" wrapText="1"/>
      <protection/>
    </xf>
    <xf numFmtId="174" fontId="68" fillId="0" borderId="1" xfId="0" applyNumberFormat="1" applyFont="1" applyFill="1" applyBorder="1" applyAlignment="1" applyProtection="1">
      <alignment horizontal="center" vertical="top"/>
      <protection/>
    </xf>
    <xf numFmtId="0" fontId="69" fillId="0" borderId="0" xfId="0" applyFont="1" applyFill="1" applyBorder="1" applyAlignment="1" applyProtection="1">
      <alignment/>
      <protection/>
    </xf>
    <xf numFmtId="0" fontId="2" fillId="2" borderId="25" xfId="0" applyNumberFormat="1" applyFont="1" applyBorder="1" applyAlignment="1" applyProtection="1">
      <alignment horizontal="center" vertical="center"/>
      <protection/>
    </xf>
    <xf numFmtId="174" fontId="68" fillId="0" borderId="1" xfId="0" applyNumberFormat="1" applyFont="1" applyFill="1" applyBorder="1" applyAlignment="1" applyProtection="1">
      <alignment horizontal="right" vertical="top"/>
      <protection/>
    </xf>
    <xf numFmtId="0" fontId="69" fillId="0" borderId="0" xfId="0" applyFont="1" applyFill="1" applyAlignment="1" applyProtection="1">
      <alignment/>
      <protection/>
    </xf>
    <xf numFmtId="0" fontId="0" fillId="2" borderId="35" xfId="0" applyNumberFormat="1" applyBorder="1" applyAlignment="1" applyProtection="1">
      <alignment horizontal="right"/>
      <protection/>
    </xf>
    <xf numFmtId="0" fontId="0" fillId="2" borderId="41" xfId="0" applyNumberFormat="1" applyBorder="1" applyAlignment="1" applyProtection="1">
      <alignment vertical="top"/>
      <protection/>
    </xf>
    <xf numFmtId="0" fontId="4" fillId="2" borderId="42" xfId="0" applyNumberFormat="1" applyFont="1" applyBorder="1" applyAlignment="1" applyProtection="1">
      <alignment/>
      <protection/>
    </xf>
    <xf numFmtId="0" fontId="0" fillId="2" borderId="42" xfId="0" applyNumberFormat="1" applyBorder="1" applyAlignment="1" applyProtection="1">
      <alignment horizontal="center"/>
      <protection/>
    </xf>
    <xf numFmtId="0" fontId="0" fillId="2" borderId="42" xfId="0" applyNumberFormat="1" applyBorder="1" applyAlignment="1" applyProtection="1">
      <alignment/>
      <protection/>
    </xf>
    <xf numFmtId="166" fontId="0" fillId="2" borderId="26" xfId="0" applyNumberFormat="1" applyBorder="1" applyAlignment="1" applyProtection="1">
      <alignment horizontal="right"/>
      <protection/>
    </xf>
    <xf numFmtId="166" fontId="0" fillId="2" borderId="35" xfId="0" applyNumberFormat="1" applyBorder="1" applyAlignment="1" applyProtection="1">
      <alignment horizontal="right"/>
      <protection/>
    </xf>
    <xf numFmtId="166" fontId="0" fillId="2" borderId="43" xfId="0" applyNumberFormat="1" applyBorder="1" applyAlignment="1" applyProtection="1">
      <alignment horizontal="right"/>
      <protection/>
    </xf>
    <xf numFmtId="0" fontId="0" fillId="2" borderId="44" xfId="0" applyNumberFormat="1" applyBorder="1" applyAlignment="1" applyProtection="1">
      <alignment vertical="top"/>
      <protection/>
    </xf>
    <xf numFmtId="0" fontId="0" fillId="2" borderId="21" xfId="0" applyNumberFormat="1" applyBorder="1" applyAlignment="1" applyProtection="1">
      <alignment/>
      <protection/>
    </xf>
    <xf numFmtId="0" fontId="0" fillId="2" borderId="21" xfId="0" applyNumberFormat="1" applyBorder="1" applyAlignment="1" applyProtection="1">
      <alignment horizontal="center"/>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45" xfId="0" applyNumberFormat="1" applyFont="1" applyBorder="1" applyAlignment="1" applyProtection="1">
      <alignment horizontal="left" vertical="center" wrapText="1"/>
      <protection/>
    </xf>
    <xf numFmtId="1" fontId="6" fillId="2" borderId="46" xfId="0" applyNumberFormat="1" applyFont="1" applyBorder="1" applyAlignment="1" applyProtection="1">
      <alignment horizontal="left" vertical="center" wrapText="1"/>
      <protection/>
    </xf>
    <xf numFmtId="1" fontId="6" fillId="2" borderId="47" xfId="0" applyNumberFormat="1" applyFont="1" applyBorder="1" applyAlignment="1" applyProtection="1">
      <alignment horizontal="left" vertical="center" wrapText="1"/>
      <protection/>
    </xf>
    <xf numFmtId="1" fontId="6" fillId="2" borderId="48" xfId="0" applyNumberFormat="1" applyFont="1" applyBorder="1" applyAlignment="1" applyProtection="1">
      <alignment horizontal="left" vertical="center" wrapText="1"/>
      <protection/>
    </xf>
    <xf numFmtId="0" fontId="0" fillId="2" borderId="49" xfId="0" applyNumberFormat="1" applyBorder="1" applyAlignment="1" applyProtection="1">
      <alignment vertical="center" wrapText="1"/>
      <protection/>
    </xf>
    <xf numFmtId="0" fontId="0" fillId="2" borderId="50" xfId="0" applyNumberFormat="1" applyBorder="1" applyAlignment="1" applyProtection="1">
      <alignment vertical="center" wrapText="1"/>
      <protection/>
    </xf>
    <xf numFmtId="1" fontId="3" fillId="2" borderId="48" xfId="0" applyNumberFormat="1" applyFont="1" applyBorder="1" applyAlignment="1" applyProtection="1">
      <alignment horizontal="left" vertical="center" wrapText="1"/>
      <protection/>
    </xf>
    <xf numFmtId="1" fontId="3" fillId="2" borderId="51" xfId="0" applyNumberFormat="1" applyFont="1" applyBorder="1" applyAlignment="1" applyProtection="1">
      <alignment horizontal="left" vertical="center" wrapText="1"/>
      <protection/>
    </xf>
    <xf numFmtId="0" fontId="0" fillId="2" borderId="52" xfId="0" applyNumberFormat="1" applyBorder="1" applyAlignment="1" applyProtection="1">
      <alignment vertical="center" wrapText="1"/>
      <protection/>
    </xf>
    <xf numFmtId="0" fontId="0" fillId="2" borderId="53" xfId="0" applyNumberFormat="1" applyBorder="1" applyAlignment="1" applyProtection="1">
      <alignment vertical="center" wrapText="1"/>
      <protection/>
    </xf>
    <xf numFmtId="1" fontId="6" fillId="2" borderId="29" xfId="0" applyNumberFormat="1" applyFont="1" applyBorder="1" applyAlignment="1" applyProtection="1">
      <alignment horizontal="left" vertical="center" wrapText="1"/>
      <protection/>
    </xf>
    <xf numFmtId="0" fontId="0" fillId="2" borderId="54" xfId="0" applyNumberFormat="1" applyBorder="1" applyAlignment="1" applyProtection="1">
      <alignment vertical="center" wrapText="1"/>
      <protection/>
    </xf>
    <xf numFmtId="0" fontId="0" fillId="2" borderId="55" xfId="0" applyNumberFormat="1" applyBorder="1" applyAlignment="1" applyProtection="1">
      <alignment vertical="center" wrapText="1"/>
      <protection/>
    </xf>
    <xf numFmtId="166" fontId="0" fillId="2" borderId="56" xfId="0" applyNumberFormat="1" applyBorder="1" applyAlignment="1">
      <alignment horizontal="center"/>
    </xf>
    <xf numFmtId="0" fontId="0" fillId="2" borderId="57" xfId="0" applyNumberFormat="1" applyBorder="1" applyAlignment="1">
      <alignment/>
    </xf>
    <xf numFmtId="0" fontId="0" fillId="2" borderId="58" xfId="0" applyNumberFormat="1" applyBorder="1" applyAlignment="1" applyProtection="1">
      <alignment/>
      <protection/>
    </xf>
    <xf numFmtId="0" fontId="0" fillId="2" borderId="59" xfId="0" applyNumberFormat="1" applyBorder="1" applyAlignment="1" applyProtection="1">
      <alignment/>
      <protection/>
    </xf>
    <xf numFmtId="1" fontId="6" fillId="2" borderId="35" xfId="0" applyNumberFormat="1" applyFont="1" applyBorder="1" applyAlignment="1" applyProtection="1">
      <alignment horizontal="left" vertical="center" wrapText="1"/>
      <protection/>
    </xf>
    <xf numFmtId="0" fontId="0" fillId="2" borderId="0" xfId="0" applyNumberFormat="1" applyBorder="1" applyAlignment="1" applyProtection="1">
      <alignment vertical="center" wrapText="1"/>
      <protection/>
    </xf>
    <xf numFmtId="0" fontId="0" fillId="2" borderId="60" xfId="0" applyNumberFormat="1" applyBorder="1" applyAlignment="1" applyProtection="1">
      <alignment vertical="center" wrapText="1"/>
      <protection/>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6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24" customWidth="1"/>
    <col min="2" max="16384" width="8.77734375" style="24" customWidth="1"/>
  </cols>
  <sheetData>
    <row r="1" spans="1:9" ht="38.25" customHeight="1">
      <c r="A1" s="137" t="s">
        <v>23</v>
      </c>
      <c r="B1" s="138"/>
      <c r="C1" s="138"/>
      <c r="D1" s="138"/>
      <c r="E1" s="138"/>
      <c r="F1" s="138"/>
      <c r="G1" s="138"/>
      <c r="H1" s="138"/>
      <c r="I1" s="138"/>
    </row>
    <row r="2" spans="1:9" ht="20.25" customHeight="1">
      <c r="A2" s="25">
        <v>1</v>
      </c>
      <c r="B2" s="145" t="s">
        <v>28</v>
      </c>
      <c r="C2" s="145"/>
      <c r="D2" s="145"/>
      <c r="E2" s="145"/>
      <c r="F2" s="145"/>
      <c r="G2" s="145"/>
      <c r="H2" s="145"/>
      <c r="I2" s="145"/>
    </row>
    <row r="3" spans="1:9" ht="34.5" customHeight="1">
      <c r="A3" s="25">
        <v>2</v>
      </c>
      <c r="B3" s="145" t="s">
        <v>104</v>
      </c>
      <c r="C3" s="145"/>
      <c r="D3" s="145"/>
      <c r="E3" s="145"/>
      <c r="F3" s="145"/>
      <c r="G3" s="145"/>
      <c r="H3" s="145"/>
      <c r="I3" s="145"/>
    </row>
    <row r="4" spans="1:9" ht="34.5" customHeight="1">
      <c r="A4" s="25">
        <v>3</v>
      </c>
      <c r="B4" s="145" t="s">
        <v>114</v>
      </c>
      <c r="C4" s="145"/>
      <c r="D4" s="145"/>
      <c r="E4" s="145"/>
      <c r="F4" s="145"/>
      <c r="G4" s="145"/>
      <c r="H4" s="145"/>
      <c r="I4" s="145"/>
    </row>
    <row r="5" spans="1:9" ht="34.5" customHeight="1">
      <c r="A5" s="25">
        <v>4</v>
      </c>
      <c r="B5" s="145" t="s">
        <v>26</v>
      </c>
      <c r="C5" s="145"/>
      <c r="D5" s="145"/>
      <c r="E5" s="145"/>
      <c r="F5" s="145"/>
      <c r="G5" s="145"/>
      <c r="H5" s="145"/>
      <c r="I5" s="145"/>
    </row>
    <row r="6" spans="1:9" ht="19.5" customHeight="1">
      <c r="A6" s="25">
        <v>5</v>
      </c>
      <c r="B6" s="143" t="s">
        <v>112</v>
      </c>
      <c r="C6" s="144"/>
      <c r="D6" s="144"/>
      <c r="E6" s="144"/>
      <c r="F6" s="144"/>
      <c r="G6" s="144"/>
      <c r="H6" s="144"/>
      <c r="I6" s="144"/>
    </row>
    <row r="7" spans="1:9" ht="19.5" customHeight="1">
      <c r="A7" s="25">
        <v>6</v>
      </c>
      <c r="B7" s="143" t="s">
        <v>120</v>
      </c>
      <c r="C7" s="144"/>
      <c r="D7" s="144"/>
      <c r="E7" s="144"/>
      <c r="F7" s="144"/>
      <c r="G7" s="144"/>
      <c r="H7" s="144"/>
      <c r="I7" s="144"/>
    </row>
    <row r="8" spans="1:9" ht="28.5" customHeight="1">
      <c r="A8" s="25">
        <v>7</v>
      </c>
      <c r="B8" s="143" t="s">
        <v>111</v>
      </c>
      <c r="C8" s="144"/>
      <c r="D8" s="144"/>
      <c r="E8" s="144"/>
      <c r="F8" s="144"/>
      <c r="G8" s="144"/>
      <c r="H8" s="144"/>
      <c r="I8" s="144"/>
    </row>
    <row r="9" spans="1:9" ht="19.5" customHeight="1">
      <c r="A9" s="25">
        <v>8</v>
      </c>
      <c r="B9" s="143" t="s">
        <v>118</v>
      </c>
      <c r="C9" s="144"/>
      <c r="D9" s="144"/>
      <c r="E9" s="144"/>
      <c r="F9" s="144"/>
      <c r="G9" s="144"/>
      <c r="H9" s="144"/>
      <c r="I9" s="144"/>
    </row>
    <row r="10" spans="1:9" ht="66" customHeight="1">
      <c r="A10" s="25"/>
      <c r="B10" s="146" t="s">
        <v>105</v>
      </c>
      <c r="C10" s="147"/>
      <c r="D10" s="147"/>
      <c r="E10" s="147"/>
      <c r="F10" s="147"/>
      <c r="G10" s="147"/>
      <c r="H10" s="147"/>
      <c r="I10" s="147"/>
    </row>
    <row r="11" spans="1:9" ht="31.5" customHeight="1">
      <c r="A11" s="25">
        <v>9</v>
      </c>
      <c r="B11" s="139" t="s">
        <v>117</v>
      </c>
      <c r="C11" s="144"/>
      <c r="D11" s="144"/>
      <c r="E11" s="144"/>
      <c r="F11" s="144"/>
      <c r="G11" s="144"/>
      <c r="H11" s="144"/>
      <c r="I11" s="144"/>
    </row>
    <row r="12" spans="1:9" ht="20.25" customHeight="1">
      <c r="A12" s="25">
        <v>10</v>
      </c>
      <c r="B12" s="139" t="s">
        <v>25</v>
      </c>
      <c r="C12" s="144"/>
      <c r="D12" s="144"/>
      <c r="E12" s="144"/>
      <c r="F12" s="144"/>
      <c r="G12" s="144"/>
      <c r="H12" s="144"/>
      <c r="I12" s="144"/>
    </row>
    <row r="13" spans="1:9" ht="45.75" customHeight="1">
      <c r="A13" s="25">
        <v>11</v>
      </c>
      <c r="B13" s="139" t="s">
        <v>30</v>
      </c>
      <c r="C13" s="144"/>
      <c r="D13" s="144"/>
      <c r="E13" s="144"/>
      <c r="F13" s="144"/>
      <c r="G13" s="144"/>
      <c r="H13" s="144"/>
      <c r="I13" s="144"/>
    </row>
    <row r="14" spans="1:9" ht="36" customHeight="1">
      <c r="A14" s="25">
        <v>12</v>
      </c>
      <c r="B14" s="139" t="s">
        <v>106</v>
      </c>
      <c r="C14" s="144"/>
      <c r="D14" s="144"/>
      <c r="E14" s="144"/>
      <c r="F14" s="144"/>
      <c r="G14" s="144"/>
      <c r="H14" s="144"/>
      <c r="I14" s="144"/>
    </row>
    <row r="15" spans="1:9" ht="31.5" customHeight="1">
      <c r="A15" s="25">
        <v>13</v>
      </c>
      <c r="B15" s="148" t="s">
        <v>107</v>
      </c>
      <c r="C15" s="144"/>
      <c r="D15" s="144"/>
      <c r="E15" s="144"/>
      <c r="F15" s="144"/>
      <c r="G15" s="144"/>
      <c r="H15" s="144"/>
      <c r="I15" s="144"/>
    </row>
    <row r="16" spans="1:9" ht="36" customHeight="1">
      <c r="A16" s="25">
        <v>14</v>
      </c>
      <c r="B16" s="148" t="s">
        <v>27</v>
      </c>
      <c r="C16" s="144"/>
      <c r="D16" s="144"/>
      <c r="E16" s="144"/>
      <c r="F16" s="144"/>
      <c r="G16" s="144"/>
      <c r="H16" s="144"/>
      <c r="I16" s="144"/>
    </row>
    <row r="17" spans="1:9" ht="19.5" customHeight="1">
      <c r="A17" s="25">
        <v>15</v>
      </c>
      <c r="B17" s="139" t="s">
        <v>103</v>
      </c>
      <c r="C17" s="144"/>
      <c r="D17" s="144"/>
      <c r="E17" s="144"/>
      <c r="F17" s="144"/>
      <c r="G17" s="144"/>
      <c r="H17" s="144"/>
      <c r="I17" s="144"/>
    </row>
    <row r="18" spans="1:9" ht="19.5" customHeight="1">
      <c r="A18" s="25">
        <v>16</v>
      </c>
      <c r="B18" s="139" t="s">
        <v>116</v>
      </c>
      <c r="C18" s="144"/>
      <c r="D18" s="144"/>
      <c r="E18" s="144"/>
      <c r="F18" s="144"/>
      <c r="G18" s="144"/>
      <c r="H18" s="144"/>
      <c r="I18" s="144"/>
    </row>
    <row r="19" spans="1:9" ht="19.5" customHeight="1">
      <c r="A19" s="25">
        <v>17</v>
      </c>
      <c r="B19" s="139" t="s">
        <v>24</v>
      </c>
      <c r="C19" s="144"/>
      <c r="D19" s="144"/>
      <c r="E19" s="144"/>
      <c r="F19" s="144"/>
      <c r="G19" s="144"/>
      <c r="H19" s="144"/>
      <c r="I19" s="144"/>
    </row>
    <row r="20" spans="1:9" ht="28.5" customHeight="1">
      <c r="A20" s="25">
        <v>18</v>
      </c>
      <c r="B20" s="139" t="s">
        <v>115</v>
      </c>
      <c r="C20" s="140"/>
      <c r="D20" s="140"/>
      <c r="E20" s="140"/>
      <c r="F20" s="140"/>
      <c r="G20" s="140"/>
      <c r="H20" s="140"/>
      <c r="I20" s="140"/>
    </row>
    <row r="21" spans="1:9" ht="28.5" customHeight="1">
      <c r="A21" s="25">
        <v>19</v>
      </c>
      <c r="B21" s="139" t="s">
        <v>113</v>
      </c>
      <c r="C21" s="140"/>
      <c r="D21" s="140"/>
      <c r="E21" s="140"/>
      <c r="F21" s="140"/>
      <c r="G21" s="140"/>
      <c r="H21" s="140"/>
      <c r="I21" s="140"/>
    </row>
    <row r="22" spans="1:9" ht="28.5" customHeight="1">
      <c r="A22" s="25">
        <v>20</v>
      </c>
      <c r="B22" s="139" t="s">
        <v>119</v>
      </c>
      <c r="C22" s="140"/>
      <c r="D22" s="140"/>
      <c r="E22" s="140"/>
      <c r="F22" s="140"/>
      <c r="G22" s="140"/>
      <c r="H22" s="140"/>
      <c r="I22" s="140"/>
    </row>
    <row r="23" spans="1:9" ht="31.5" customHeight="1">
      <c r="A23" s="25">
        <v>21</v>
      </c>
      <c r="B23" s="139" t="s">
        <v>108</v>
      </c>
      <c r="C23" s="144"/>
      <c r="D23" s="144"/>
      <c r="E23" s="144"/>
      <c r="F23" s="144"/>
      <c r="G23" s="144"/>
      <c r="H23" s="144"/>
      <c r="I23" s="144"/>
    </row>
    <row r="24" spans="1:9" ht="33" customHeight="1">
      <c r="A24" s="25">
        <v>22</v>
      </c>
      <c r="B24" s="141" t="s">
        <v>110</v>
      </c>
      <c r="C24" s="142"/>
      <c r="D24" s="142"/>
      <c r="E24" s="142"/>
      <c r="F24" s="142"/>
      <c r="G24" s="142"/>
      <c r="H24" s="142"/>
      <c r="I24" s="142"/>
    </row>
    <row r="25" spans="1:9" ht="17.25" customHeight="1">
      <c r="A25" s="25">
        <v>23</v>
      </c>
      <c r="B25" s="141" t="s">
        <v>109</v>
      </c>
      <c r="C25" s="142"/>
      <c r="D25" s="142"/>
      <c r="E25" s="142"/>
      <c r="F25" s="142"/>
      <c r="G25" s="142"/>
      <c r="H25" s="142"/>
      <c r="I25" s="142"/>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Z323"/>
  <sheetViews>
    <sheetView showZeros="0" tabSelected="1" showOutlineSymbols="0" view="pageBreakPreview" zoomScale="75" zoomScaleNormal="70" zoomScaleSheetLayoutView="75" workbookViewId="0" topLeftCell="A310">
      <selection activeCell="G257" sqref="G257"/>
    </sheetView>
  </sheetViews>
  <sheetFormatPr defaultColWidth="10.5546875" defaultRowHeight="15"/>
  <cols>
    <col min="1" max="1" width="7.88671875" style="8" customWidth="1"/>
    <col min="2" max="2" width="8.77734375" style="3" customWidth="1"/>
    <col min="3" max="3" width="36.77734375" style="0" customWidth="1"/>
    <col min="4" max="4" width="12.77734375" style="9" customWidth="1"/>
    <col min="5" max="5" width="6.77734375" style="0" customWidth="1"/>
    <col min="6" max="6" width="11.77734375" style="0" customWidth="1"/>
    <col min="7" max="7" width="11.77734375" style="8" customWidth="1"/>
    <col min="8" max="8" width="16.77734375" style="8" customWidth="1"/>
  </cols>
  <sheetData>
    <row r="1" spans="1:8" ht="15.75">
      <c r="A1" s="15"/>
      <c r="B1" s="13" t="s">
        <v>0</v>
      </c>
      <c r="C1" s="14"/>
      <c r="D1" s="14"/>
      <c r="E1" s="14"/>
      <c r="F1" s="14"/>
      <c r="G1" s="15"/>
      <c r="H1" s="14"/>
    </row>
    <row r="2" spans="1:8" ht="15">
      <c r="A2" s="12"/>
      <c r="B2" s="4" t="s">
        <v>392</v>
      </c>
      <c r="C2" s="1"/>
      <c r="D2" s="1"/>
      <c r="E2" s="1"/>
      <c r="F2" s="1"/>
      <c r="G2" s="12"/>
      <c r="H2" s="1"/>
    </row>
    <row r="3" spans="1:8" ht="15">
      <c r="A3" s="5"/>
      <c r="B3" s="3" t="s">
        <v>1</v>
      </c>
      <c r="C3" s="18"/>
      <c r="D3" s="18"/>
      <c r="E3" s="18"/>
      <c r="F3" s="18"/>
      <c r="G3" s="17"/>
      <c r="H3" s="16"/>
    </row>
    <row r="4" spans="1:8" ht="15">
      <c r="A4" s="108" t="s">
        <v>22</v>
      </c>
      <c r="B4" s="109" t="s">
        <v>3</v>
      </c>
      <c r="C4" s="110" t="s">
        <v>4</v>
      </c>
      <c r="D4" s="111" t="s">
        <v>5</v>
      </c>
      <c r="E4" s="112" t="s">
        <v>6</v>
      </c>
      <c r="F4" s="112" t="s">
        <v>7</v>
      </c>
      <c r="G4" s="6" t="s">
        <v>8</v>
      </c>
      <c r="H4" s="2" t="s">
        <v>9</v>
      </c>
    </row>
    <row r="5" spans="1:8" ht="15.75" thickBot="1">
      <c r="A5" s="113"/>
      <c r="B5" s="114"/>
      <c r="C5" s="115"/>
      <c r="D5" s="116" t="s">
        <v>10</v>
      </c>
      <c r="E5" s="117"/>
      <c r="F5" s="118" t="s">
        <v>11</v>
      </c>
      <c r="G5" s="22"/>
      <c r="H5" s="23"/>
    </row>
    <row r="6" spans="1:8" s="20" customFormat="1" ht="30" customHeight="1" thickTop="1">
      <c r="A6" s="105"/>
      <c r="B6" s="119" t="s">
        <v>12</v>
      </c>
      <c r="C6" s="159" t="s">
        <v>270</v>
      </c>
      <c r="D6" s="160"/>
      <c r="E6" s="160"/>
      <c r="F6" s="161"/>
      <c r="G6" s="27"/>
      <c r="H6" s="28" t="s">
        <v>2</v>
      </c>
    </row>
    <row r="7" spans="1:15" s="42" customFormat="1" ht="30" customHeight="1">
      <c r="A7" s="31"/>
      <c r="B7" s="32"/>
      <c r="C7" s="33" t="s">
        <v>18</v>
      </c>
      <c r="D7" s="34"/>
      <c r="E7" s="34"/>
      <c r="F7" s="34"/>
      <c r="G7" s="35"/>
      <c r="H7" s="36"/>
      <c r="I7" s="37"/>
      <c r="J7" s="38"/>
      <c r="K7" s="39"/>
      <c r="L7" s="40"/>
      <c r="M7" s="40"/>
      <c r="N7" s="40"/>
      <c r="O7" s="41"/>
    </row>
    <row r="8" spans="1:15" s="42" customFormat="1" ht="27" customHeight="1">
      <c r="A8" s="43" t="s">
        <v>121</v>
      </c>
      <c r="B8" s="44" t="s">
        <v>283</v>
      </c>
      <c r="C8" s="45" t="s">
        <v>122</v>
      </c>
      <c r="D8" s="46" t="s">
        <v>205</v>
      </c>
      <c r="E8" s="47" t="s">
        <v>31</v>
      </c>
      <c r="F8" s="48">
        <v>50</v>
      </c>
      <c r="G8" s="49"/>
      <c r="H8" s="50">
        <f>ROUND(G8*F8,2)</f>
        <v>0</v>
      </c>
      <c r="I8" s="37"/>
      <c r="J8" s="38"/>
      <c r="K8" s="39"/>
      <c r="L8" s="40"/>
      <c r="M8" s="40"/>
      <c r="N8" s="40"/>
      <c r="O8" s="51"/>
    </row>
    <row r="9" spans="1:15" s="53" customFormat="1" ht="27" customHeight="1">
      <c r="A9" s="52" t="s">
        <v>123</v>
      </c>
      <c r="B9" s="44" t="s">
        <v>288</v>
      </c>
      <c r="C9" s="45" t="s">
        <v>124</v>
      </c>
      <c r="D9" s="46" t="s">
        <v>205</v>
      </c>
      <c r="E9" s="47" t="s">
        <v>32</v>
      </c>
      <c r="F9" s="48">
        <v>45</v>
      </c>
      <c r="G9" s="49"/>
      <c r="H9" s="50">
        <f>ROUND(G9*F9,2)</f>
        <v>0</v>
      </c>
      <c r="I9" s="37"/>
      <c r="J9" s="38"/>
      <c r="K9" s="39"/>
      <c r="L9" s="40"/>
      <c r="M9" s="40"/>
      <c r="N9" s="40"/>
      <c r="O9" s="51"/>
    </row>
    <row r="10" spans="1:15" s="42" customFormat="1" ht="27" customHeight="1">
      <c r="A10" s="52" t="s">
        <v>125</v>
      </c>
      <c r="B10" s="44" t="s">
        <v>126</v>
      </c>
      <c r="C10" s="45" t="s">
        <v>127</v>
      </c>
      <c r="D10" s="46" t="s">
        <v>205</v>
      </c>
      <c r="E10" s="47"/>
      <c r="F10" s="48"/>
      <c r="G10" s="54"/>
      <c r="H10" s="50"/>
      <c r="I10" s="37"/>
      <c r="J10" s="38"/>
      <c r="K10" s="39"/>
      <c r="L10" s="40"/>
      <c r="M10" s="40"/>
      <c r="N10" s="40"/>
      <c r="O10" s="51"/>
    </row>
    <row r="11" spans="1:15" s="42" customFormat="1" ht="27" customHeight="1">
      <c r="A11" s="107" t="s">
        <v>388</v>
      </c>
      <c r="B11" s="55" t="s">
        <v>33</v>
      </c>
      <c r="C11" s="45" t="s">
        <v>389</v>
      </c>
      <c r="D11" s="46" t="s">
        <v>2</v>
      </c>
      <c r="E11" s="47" t="s">
        <v>34</v>
      </c>
      <c r="F11" s="48">
        <v>65</v>
      </c>
      <c r="G11" s="49"/>
      <c r="H11" s="50">
        <f>ROUND(G11*F11,2)</f>
        <v>0</v>
      </c>
      <c r="I11" s="37"/>
      <c r="J11" s="38"/>
      <c r="K11" s="39"/>
      <c r="L11" s="40"/>
      <c r="M11" s="40"/>
      <c r="N11" s="40"/>
      <c r="O11" s="51"/>
    </row>
    <row r="12" spans="1:15" s="42" customFormat="1" ht="27" customHeight="1">
      <c r="A12" s="52" t="s">
        <v>35</v>
      </c>
      <c r="B12" s="44" t="s">
        <v>128</v>
      </c>
      <c r="C12" s="45" t="s">
        <v>36</v>
      </c>
      <c r="D12" s="46" t="s">
        <v>205</v>
      </c>
      <c r="E12" s="47" t="s">
        <v>31</v>
      </c>
      <c r="F12" s="48">
        <v>7</v>
      </c>
      <c r="G12" s="49"/>
      <c r="H12" s="50">
        <f>ROUND(G12*F12,2)</f>
        <v>0</v>
      </c>
      <c r="I12" s="37"/>
      <c r="J12" s="38"/>
      <c r="K12" s="39"/>
      <c r="L12" s="40"/>
      <c r="M12" s="40"/>
      <c r="N12" s="40"/>
      <c r="O12" s="51"/>
    </row>
    <row r="13" spans="1:15" s="53" customFormat="1" ht="27" customHeight="1">
      <c r="A13" s="52" t="s">
        <v>129</v>
      </c>
      <c r="B13" s="44" t="s">
        <v>289</v>
      </c>
      <c r="C13" s="45" t="s">
        <v>130</v>
      </c>
      <c r="D13" s="46" t="s">
        <v>131</v>
      </c>
      <c r="E13" s="47" t="s">
        <v>32</v>
      </c>
      <c r="F13" s="48">
        <v>45</v>
      </c>
      <c r="G13" s="49"/>
      <c r="H13" s="50">
        <f>ROUND(G13*F13,2)</f>
        <v>0</v>
      </c>
      <c r="I13" s="37"/>
      <c r="J13" s="38"/>
      <c r="K13" s="39"/>
      <c r="L13" s="40"/>
      <c r="M13" s="40"/>
      <c r="N13" s="40"/>
      <c r="O13" s="51"/>
    </row>
    <row r="14" spans="1:15" s="102" customFormat="1" ht="30" customHeight="1">
      <c r="A14" s="96"/>
      <c r="B14" s="93"/>
      <c r="C14" s="94" t="s">
        <v>206</v>
      </c>
      <c r="D14" s="95"/>
      <c r="E14" s="95"/>
      <c r="F14" s="95"/>
      <c r="G14" s="95"/>
      <c r="H14" s="95"/>
      <c r="I14" s="40"/>
      <c r="J14" s="92"/>
      <c r="K14" s="39"/>
      <c r="L14" s="40"/>
      <c r="M14" s="40"/>
      <c r="N14" s="40"/>
      <c r="O14" s="101"/>
    </row>
    <row r="15" spans="1:15" s="53" customFormat="1" ht="33.75" customHeight="1">
      <c r="A15" s="59" t="s">
        <v>207</v>
      </c>
      <c r="B15" s="44" t="s">
        <v>290</v>
      </c>
      <c r="C15" s="45" t="s">
        <v>208</v>
      </c>
      <c r="D15" s="46" t="s">
        <v>217</v>
      </c>
      <c r="E15" s="47"/>
      <c r="F15" s="48"/>
      <c r="G15" s="54"/>
      <c r="H15" s="50"/>
      <c r="I15" s="37"/>
      <c r="J15" s="38"/>
      <c r="K15" s="39"/>
      <c r="L15" s="40"/>
      <c r="M15" s="40"/>
      <c r="N15" s="40"/>
      <c r="O15" s="51"/>
    </row>
    <row r="16" spans="1:15" s="53" customFormat="1" ht="27" customHeight="1">
      <c r="A16" s="59" t="s">
        <v>209</v>
      </c>
      <c r="B16" s="55" t="s">
        <v>33</v>
      </c>
      <c r="C16" s="45" t="s">
        <v>195</v>
      </c>
      <c r="D16" s="46" t="s">
        <v>2</v>
      </c>
      <c r="E16" s="47" t="s">
        <v>32</v>
      </c>
      <c r="F16" s="48">
        <v>17</v>
      </c>
      <c r="G16" s="49"/>
      <c r="H16" s="50">
        <f aca="true" t="shared" si="0" ref="H16:H21">ROUND(G16*F16,2)</f>
        <v>0</v>
      </c>
      <c r="I16" s="37"/>
      <c r="J16" s="38"/>
      <c r="K16" s="39"/>
      <c r="L16" s="40"/>
      <c r="M16" s="40"/>
      <c r="N16" s="40"/>
      <c r="O16" s="51"/>
    </row>
    <row r="17" spans="1:15" s="53" customFormat="1" ht="27" customHeight="1">
      <c r="A17" s="59" t="s">
        <v>210</v>
      </c>
      <c r="B17" s="55" t="s">
        <v>38</v>
      </c>
      <c r="C17" s="45" t="s">
        <v>196</v>
      </c>
      <c r="D17" s="46" t="s">
        <v>2</v>
      </c>
      <c r="E17" s="47" t="s">
        <v>32</v>
      </c>
      <c r="F17" s="48">
        <v>110</v>
      </c>
      <c r="G17" s="49"/>
      <c r="H17" s="50">
        <f t="shared" si="0"/>
        <v>0</v>
      </c>
      <c r="I17" s="37"/>
      <c r="J17" s="38"/>
      <c r="K17" s="39"/>
      <c r="L17" s="40"/>
      <c r="M17" s="40"/>
      <c r="N17" s="40"/>
      <c r="O17" s="51"/>
    </row>
    <row r="18" spans="1:15" s="53" customFormat="1" ht="27" customHeight="1">
      <c r="A18" s="59" t="s">
        <v>211</v>
      </c>
      <c r="B18" s="55" t="s">
        <v>50</v>
      </c>
      <c r="C18" s="45" t="s">
        <v>197</v>
      </c>
      <c r="D18" s="46" t="s">
        <v>2</v>
      </c>
      <c r="E18" s="47" t="s">
        <v>32</v>
      </c>
      <c r="F18" s="48">
        <v>50</v>
      </c>
      <c r="G18" s="49"/>
      <c r="H18" s="50">
        <f t="shared" si="0"/>
        <v>0</v>
      </c>
      <c r="I18" s="37"/>
      <c r="J18" s="38"/>
      <c r="K18" s="39"/>
      <c r="L18" s="40"/>
      <c r="M18" s="40"/>
      <c r="N18" s="40"/>
      <c r="O18" s="51"/>
    </row>
    <row r="19" spans="1:15" s="53" customFormat="1" ht="27" customHeight="1">
      <c r="A19" s="59" t="s">
        <v>212</v>
      </c>
      <c r="B19" s="55" t="s">
        <v>69</v>
      </c>
      <c r="C19" s="45" t="s">
        <v>198</v>
      </c>
      <c r="D19" s="46" t="s">
        <v>2</v>
      </c>
      <c r="E19" s="47" t="s">
        <v>32</v>
      </c>
      <c r="F19" s="48">
        <v>105</v>
      </c>
      <c r="G19" s="49"/>
      <c r="H19" s="50">
        <f t="shared" si="0"/>
        <v>0</v>
      </c>
      <c r="I19" s="37"/>
      <c r="J19" s="38"/>
      <c r="K19" s="39"/>
      <c r="L19" s="40"/>
      <c r="M19" s="40"/>
      <c r="N19" s="40"/>
      <c r="O19" s="51"/>
    </row>
    <row r="20" spans="1:15" s="53" customFormat="1" ht="27" customHeight="1">
      <c r="A20" s="59" t="s">
        <v>213</v>
      </c>
      <c r="B20" s="44" t="s">
        <v>132</v>
      </c>
      <c r="C20" s="120" t="s">
        <v>214</v>
      </c>
      <c r="D20" s="46" t="s">
        <v>390</v>
      </c>
      <c r="E20" s="47" t="s">
        <v>32</v>
      </c>
      <c r="F20" s="48">
        <v>42</v>
      </c>
      <c r="G20" s="49"/>
      <c r="H20" s="50">
        <f t="shared" si="0"/>
        <v>0</v>
      </c>
      <c r="I20" s="37"/>
      <c r="J20" s="38"/>
      <c r="K20" s="39"/>
      <c r="L20" s="40"/>
      <c r="M20" s="40"/>
      <c r="N20" s="40"/>
      <c r="O20" s="51"/>
    </row>
    <row r="21" spans="1:15" s="53" customFormat="1" ht="27" customHeight="1">
      <c r="A21" s="59" t="s">
        <v>215</v>
      </c>
      <c r="B21" s="44" t="s">
        <v>291</v>
      </c>
      <c r="C21" s="120" t="s">
        <v>216</v>
      </c>
      <c r="D21" s="46" t="s">
        <v>390</v>
      </c>
      <c r="E21" s="47" t="s">
        <v>32</v>
      </c>
      <c r="F21" s="48">
        <v>42</v>
      </c>
      <c r="G21" s="49"/>
      <c r="H21" s="50">
        <f t="shared" si="0"/>
        <v>0</v>
      </c>
      <c r="I21" s="37"/>
      <c r="J21" s="38"/>
      <c r="K21" s="39"/>
      <c r="L21" s="40"/>
      <c r="M21" s="40"/>
      <c r="N21" s="40"/>
      <c r="O21" s="51"/>
    </row>
    <row r="22" spans="1:15" s="53" customFormat="1" ht="27" customHeight="1">
      <c r="A22" s="59" t="s">
        <v>39</v>
      </c>
      <c r="B22" s="44" t="s">
        <v>133</v>
      </c>
      <c r="C22" s="45" t="s">
        <v>40</v>
      </c>
      <c r="D22" s="46" t="s">
        <v>217</v>
      </c>
      <c r="E22" s="47"/>
      <c r="F22" s="48"/>
      <c r="G22" s="54"/>
      <c r="H22" s="50"/>
      <c r="I22" s="37"/>
      <c r="J22" s="38"/>
      <c r="K22" s="39"/>
      <c r="L22" s="40"/>
      <c r="M22" s="40"/>
      <c r="N22" s="40"/>
      <c r="O22" s="51"/>
    </row>
    <row r="23" spans="1:15" s="53" customFormat="1" ht="27" customHeight="1">
      <c r="A23" s="59" t="s">
        <v>41</v>
      </c>
      <c r="B23" s="55" t="s">
        <v>33</v>
      </c>
      <c r="C23" s="45" t="s">
        <v>42</v>
      </c>
      <c r="D23" s="46" t="s">
        <v>2</v>
      </c>
      <c r="E23" s="47" t="s">
        <v>37</v>
      </c>
      <c r="F23" s="48">
        <v>435</v>
      </c>
      <c r="G23" s="49"/>
      <c r="H23" s="50">
        <f>ROUND(G23*F23,2)</f>
        <v>0</v>
      </c>
      <c r="I23" s="37"/>
      <c r="J23" s="38"/>
      <c r="K23" s="39"/>
      <c r="L23" s="40"/>
      <c r="M23" s="40"/>
      <c r="N23" s="40"/>
      <c r="O23" s="51"/>
    </row>
    <row r="24" spans="1:15" s="53" customFormat="1" ht="27" customHeight="1">
      <c r="A24" s="59" t="s">
        <v>43</v>
      </c>
      <c r="B24" s="44" t="s">
        <v>292</v>
      </c>
      <c r="C24" s="45" t="s">
        <v>44</v>
      </c>
      <c r="D24" s="46" t="s">
        <v>217</v>
      </c>
      <c r="E24" s="47"/>
      <c r="F24" s="48"/>
      <c r="G24" s="54"/>
      <c r="H24" s="50"/>
      <c r="I24" s="37"/>
      <c r="J24" s="38"/>
      <c r="K24" s="39"/>
      <c r="L24" s="40"/>
      <c r="M24" s="40"/>
      <c r="N24" s="40"/>
      <c r="O24" s="51"/>
    </row>
    <row r="25" spans="1:15" s="53" customFormat="1" ht="27" customHeight="1">
      <c r="A25" s="59" t="s">
        <v>45</v>
      </c>
      <c r="B25" s="55" t="s">
        <v>33</v>
      </c>
      <c r="C25" s="45" t="s">
        <v>46</v>
      </c>
      <c r="D25" s="46" t="s">
        <v>2</v>
      </c>
      <c r="E25" s="47" t="s">
        <v>37</v>
      </c>
      <c r="F25" s="48">
        <v>555</v>
      </c>
      <c r="G25" s="49"/>
      <c r="H25" s="50">
        <f>ROUND(G25*F25,2)</f>
        <v>0</v>
      </c>
      <c r="I25" s="37"/>
      <c r="J25" s="38"/>
      <c r="K25" s="39"/>
      <c r="L25" s="40"/>
      <c r="M25" s="40"/>
      <c r="N25" s="40"/>
      <c r="O25" s="51"/>
    </row>
    <row r="26" spans="1:15" s="42" customFormat="1" ht="27" customHeight="1">
      <c r="A26" s="59" t="s">
        <v>182</v>
      </c>
      <c r="B26" s="44" t="s">
        <v>294</v>
      </c>
      <c r="C26" s="45" t="s">
        <v>183</v>
      </c>
      <c r="D26" s="46" t="s">
        <v>135</v>
      </c>
      <c r="E26" s="47"/>
      <c r="F26" s="48"/>
      <c r="G26" s="54"/>
      <c r="H26" s="50"/>
      <c r="I26" s="37"/>
      <c r="J26" s="38"/>
      <c r="K26" s="39"/>
      <c r="L26" s="40"/>
      <c r="M26" s="40"/>
      <c r="N26" s="40"/>
      <c r="O26" s="51"/>
    </row>
    <row r="27" spans="1:15" s="53" customFormat="1" ht="27" customHeight="1">
      <c r="A27" s="59" t="s">
        <v>184</v>
      </c>
      <c r="B27" s="55" t="s">
        <v>33</v>
      </c>
      <c r="C27" s="45" t="s">
        <v>137</v>
      </c>
      <c r="D27" s="46" t="s">
        <v>2</v>
      </c>
      <c r="E27" s="47" t="s">
        <v>32</v>
      </c>
      <c r="F27" s="48">
        <v>50</v>
      </c>
      <c r="G27" s="49"/>
      <c r="H27" s="50">
        <f>ROUND(G27*F27,2)</f>
        <v>0</v>
      </c>
      <c r="I27" s="37"/>
      <c r="J27" s="38"/>
      <c r="K27" s="39"/>
      <c r="L27" s="40"/>
      <c r="M27" s="40"/>
      <c r="N27" s="40"/>
      <c r="O27" s="51"/>
    </row>
    <row r="28" spans="1:15" s="42" customFormat="1" ht="27" customHeight="1">
      <c r="A28" s="59" t="s">
        <v>134</v>
      </c>
      <c r="B28" s="44" t="s">
        <v>293</v>
      </c>
      <c r="C28" s="45" t="s">
        <v>47</v>
      </c>
      <c r="D28" s="46" t="s">
        <v>135</v>
      </c>
      <c r="E28" s="47"/>
      <c r="F28" s="48"/>
      <c r="G28" s="54"/>
      <c r="H28" s="50"/>
      <c r="I28" s="37"/>
      <c r="J28" s="38"/>
      <c r="K28" s="39"/>
      <c r="L28" s="40"/>
      <c r="M28" s="40"/>
      <c r="N28" s="40"/>
      <c r="O28" s="51"/>
    </row>
    <row r="29" spans="1:15" s="53" customFormat="1" ht="27" customHeight="1">
      <c r="A29" s="59" t="s">
        <v>136</v>
      </c>
      <c r="B29" s="55" t="s">
        <v>393</v>
      </c>
      <c r="C29" s="45" t="s">
        <v>137</v>
      </c>
      <c r="D29" s="46" t="s">
        <v>48</v>
      </c>
      <c r="E29" s="47"/>
      <c r="F29" s="48"/>
      <c r="G29" s="54"/>
      <c r="H29" s="50"/>
      <c r="I29" s="37"/>
      <c r="J29" s="38"/>
      <c r="K29" s="39"/>
      <c r="L29" s="40"/>
      <c r="M29" s="40"/>
      <c r="N29" s="40"/>
      <c r="O29" s="51"/>
    </row>
    <row r="30" spans="1:15" s="53" customFormat="1" ht="27" customHeight="1">
      <c r="A30" s="59" t="s">
        <v>138</v>
      </c>
      <c r="B30" s="60" t="s">
        <v>139</v>
      </c>
      <c r="C30" s="50" t="s">
        <v>140</v>
      </c>
      <c r="D30" s="50"/>
      <c r="E30" s="121" t="s">
        <v>32</v>
      </c>
      <c r="F30" s="48">
        <v>55</v>
      </c>
      <c r="G30" s="49"/>
      <c r="H30" s="50">
        <f>ROUND(G30*F30,2)</f>
        <v>0</v>
      </c>
      <c r="I30" s="37"/>
      <c r="J30" s="38"/>
      <c r="K30" s="39"/>
      <c r="L30" s="40"/>
      <c r="M30" s="40"/>
      <c r="N30" s="40"/>
      <c r="O30" s="51"/>
    </row>
    <row r="31" spans="1:15" s="53" customFormat="1" ht="27" customHeight="1">
      <c r="A31" s="59" t="s">
        <v>141</v>
      </c>
      <c r="B31" s="60" t="s">
        <v>142</v>
      </c>
      <c r="C31" s="45" t="s">
        <v>143</v>
      </c>
      <c r="D31" s="46"/>
      <c r="E31" s="47" t="s">
        <v>32</v>
      </c>
      <c r="F31" s="48">
        <v>75</v>
      </c>
      <c r="G31" s="49"/>
      <c r="H31" s="50">
        <f>ROUND(G31*F31,2)</f>
        <v>0</v>
      </c>
      <c r="I31" s="37"/>
      <c r="J31" s="38"/>
      <c r="K31" s="39"/>
      <c r="L31" s="40"/>
      <c r="M31" s="40"/>
      <c r="N31" s="40"/>
      <c r="O31" s="51"/>
    </row>
    <row r="32" spans="1:15" s="53" customFormat="1" ht="27" customHeight="1">
      <c r="A32" s="77" t="s">
        <v>285</v>
      </c>
      <c r="B32" s="55" t="s">
        <v>38</v>
      </c>
      <c r="C32" s="45" t="s">
        <v>219</v>
      </c>
      <c r="D32" s="46" t="s">
        <v>223</v>
      </c>
      <c r="E32" s="47" t="s">
        <v>32</v>
      </c>
      <c r="F32" s="48">
        <v>5</v>
      </c>
      <c r="G32" s="49"/>
      <c r="H32" s="50">
        <f>ROUND(G32*F32,2)</f>
        <v>0</v>
      </c>
      <c r="I32" s="37"/>
      <c r="J32" s="38"/>
      <c r="K32" s="39"/>
      <c r="L32" s="40"/>
      <c r="M32" s="40"/>
      <c r="N32" s="40"/>
      <c r="O32" s="51"/>
    </row>
    <row r="33" spans="1:15" s="53" customFormat="1" ht="27" customHeight="1">
      <c r="A33" s="77" t="s">
        <v>173</v>
      </c>
      <c r="B33" s="55" t="s">
        <v>50</v>
      </c>
      <c r="C33" s="45" t="s">
        <v>174</v>
      </c>
      <c r="D33" s="46" t="s">
        <v>175</v>
      </c>
      <c r="E33" s="47" t="s">
        <v>32</v>
      </c>
      <c r="F33" s="48">
        <v>55</v>
      </c>
      <c r="G33" s="49"/>
      <c r="H33" s="50">
        <f>ROUND(G33*F33,2)</f>
        <v>0</v>
      </c>
      <c r="I33" s="37"/>
      <c r="J33" s="38"/>
      <c r="K33" s="39"/>
      <c r="L33" s="40"/>
      <c r="M33" s="40"/>
      <c r="N33" s="40"/>
      <c r="O33" s="51"/>
    </row>
    <row r="34" spans="1:15" s="53" customFormat="1" ht="27" customHeight="1">
      <c r="A34" s="59" t="s">
        <v>147</v>
      </c>
      <c r="B34" s="44" t="s">
        <v>295</v>
      </c>
      <c r="C34" s="45" t="s">
        <v>51</v>
      </c>
      <c r="D34" s="46" t="s">
        <v>148</v>
      </c>
      <c r="E34" s="47"/>
      <c r="F34" s="48"/>
      <c r="G34" s="54"/>
      <c r="H34" s="50"/>
      <c r="I34" s="37"/>
      <c r="J34" s="38"/>
      <c r="K34" s="39"/>
      <c r="L34" s="40"/>
      <c r="M34" s="40"/>
      <c r="N34" s="40"/>
      <c r="O34" s="51"/>
    </row>
    <row r="35" spans="1:15" s="53" customFormat="1" ht="33.75" customHeight="1">
      <c r="A35" s="59" t="s">
        <v>149</v>
      </c>
      <c r="B35" s="55" t="s">
        <v>33</v>
      </c>
      <c r="C35" s="45" t="s">
        <v>225</v>
      </c>
      <c r="D35" s="46" t="s">
        <v>150</v>
      </c>
      <c r="E35" s="47"/>
      <c r="F35" s="48"/>
      <c r="G35" s="50"/>
      <c r="H35" s="50"/>
      <c r="I35" s="37"/>
      <c r="J35" s="38"/>
      <c r="K35" s="39"/>
      <c r="L35" s="40"/>
      <c r="M35" s="40"/>
      <c r="N35" s="40"/>
      <c r="O35" s="51"/>
    </row>
    <row r="36" spans="1:15" s="53" customFormat="1" ht="27" customHeight="1">
      <c r="A36" s="59" t="s">
        <v>151</v>
      </c>
      <c r="B36" s="60" t="s">
        <v>139</v>
      </c>
      <c r="C36" s="45" t="s">
        <v>152</v>
      </c>
      <c r="D36" s="46"/>
      <c r="E36" s="47" t="s">
        <v>49</v>
      </c>
      <c r="F36" s="48">
        <v>15</v>
      </c>
      <c r="G36" s="49"/>
      <c r="H36" s="50">
        <f>ROUND(G36*F36,2)</f>
        <v>0</v>
      </c>
      <c r="I36" s="37"/>
      <c r="J36" s="38"/>
      <c r="K36" s="39"/>
      <c r="L36" s="40"/>
      <c r="M36" s="40"/>
      <c r="N36" s="40"/>
      <c r="O36" s="51"/>
    </row>
    <row r="37" spans="1:15" s="53" customFormat="1" ht="27" customHeight="1">
      <c r="A37" s="59" t="s">
        <v>153</v>
      </c>
      <c r="B37" s="60" t="s">
        <v>142</v>
      </c>
      <c r="C37" s="45" t="s">
        <v>154</v>
      </c>
      <c r="D37" s="46"/>
      <c r="E37" s="47" t="s">
        <v>49</v>
      </c>
      <c r="F37" s="48">
        <v>30</v>
      </c>
      <c r="G37" s="49"/>
      <c r="H37" s="50">
        <f>ROUND(G37*F37,2)</f>
        <v>0</v>
      </c>
      <c r="I37" s="37"/>
      <c r="J37" s="38"/>
      <c r="K37" s="39"/>
      <c r="L37" s="40"/>
      <c r="M37" s="40"/>
      <c r="N37" s="40"/>
      <c r="O37" s="51"/>
    </row>
    <row r="38" spans="1:15" s="53" customFormat="1" ht="27" customHeight="1">
      <c r="A38" s="77" t="s">
        <v>274</v>
      </c>
      <c r="B38" s="55" t="s">
        <v>38</v>
      </c>
      <c r="C38" s="45" t="s">
        <v>275</v>
      </c>
      <c r="D38" s="46" t="s">
        <v>276</v>
      </c>
      <c r="E38" s="47" t="s">
        <v>49</v>
      </c>
      <c r="F38" s="48">
        <v>24</v>
      </c>
      <c r="G38" s="49"/>
      <c r="H38" s="50">
        <f>ROUND(G38*F38,2)</f>
        <v>0</v>
      </c>
      <c r="I38" s="37"/>
      <c r="J38" s="38"/>
      <c r="K38" s="39"/>
      <c r="L38" s="40"/>
      <c r="M38" s="40"/>
      <c r="N38" s="40"/>
      <c r="O38" s="51"/>
    </row>
    <row r="39" spans="1:15" s="79" customFormat="1" ht="27" customHeight="1">
      <c r="A39" s="77" t="s">
        <v>277</v>
      </c>
      <c r="B39" s="55" t="s">
        <v>50</v>
      </c>
      <c r="C39" s="45" t="s">
        <v>278</v>
      </c>
      <c r="D39" s="46" t="s">
        <v>276</v>
      </c>
      <c r="E39" s="47" t="s">
        <v>49</v>
      </c>
      <c r="F39" s="48">
        <v>55</v>
      </c>
      <c r="G39" s="49"/>
      <c r="H39" s="50">
        <f>ROUND(G39*F39,2)</f>
        <v>0</v>
      </c>
      <c r="I39" s="37"/>
      <c r="J39" s="38"/>
      <c r="K39" s="39"/>
      <c r="L39" s="40"/>
      <c r="M39" s="40"/>
      <c r="N39" s="40"/>
      <c r="O39" s="78"/>
    </row>
    <row r="40" spans="1:15" s="53" customFormat="1" ht="33" customHeight="1">
      <c r="A40" s="59" t="s">
        <v>53</v>
      </c>
      <c r="B40" s="44" t="s">
        <v>296</v>
      </c>
      <c r="C40" s="45" t="s">
        <v>54</v>
      </c>
      <c r="D40" s="46" t="s">
        <v>192</v>
      </c>
      <c r="E40" s="47" t="s">
        <v>32</v>
      </c>
      <c r="F40" s="48">
        <v>20</v>
      </c>
      <c r="G40" s="49"/>
      <c r="H40" s="50">
        <f>ROUND(G40*F40,2)</f>
        <v>0</v>
      </c>
      <c r="I40" s="37"/>
      <c r="J40" s="38"/>
      <c r="K40" s="39"/>
      <c r="L40" s="40"/>
      <c r="M40" s="40"/>
      <c r="N40" s="40"/>
      <c r="O40" s="51"/>
    </row>
    <row r="41" spans="1:15" s="53" customFormat="1" ht="27" customHeight="1">
      <c r="A41" s="59" t="s">
        <v>227</v>
      </c>
      <c r="B41" s="44" t="s">
        <v>297</v>
      </c>
      <c r="C41" s="45" t="s">
        <v>228</v>
      </c>
      <c r="D41" s="46" t="s">
        <v>229</v>
      </c>
      <c r="E41" s="122"/>
      <c r="F41" s="48"/>
      <c r="G41" s="54"/>
      <c r="H41" s="50"/>
      <c r="I41" s="37"/>
      <c r="J41" s="38"/>
      <c r="K41" s="39"/>
      <c r="L41" s="40"/>
      <c r="M41" s="40"/>
      <c r="N41" s="40"/>
      <c r="O41" s="51"/>
    </row>
    <row r="42" spans="1:15" s="53" customFormat="1" ht="27" customHeight="1">
      <c r="A42" s="59" t="s">
        <v>230</v>
      </c>
      <c r="B42" s="55" t="s">
        <v>33</v>
      </c>
      <c r="C42" s="45" t="s">
        <v>55</v>
      </c>
      <c r="D42" s="46"/>
      <c r="E42" s="47"/>
      <c r="F42" s="48"/>
      <c r="G42" s="54"/>
      <c r="H42" s="50"/>
      <c r="I42" s="37"/>
      <c r="J42" s="38"/>
      <c r="K42" s="39"/>
      <c r="L42" s="40"/>
      <c r="M42" s="40"/>
      <c r="N42" s="40"/>
      <c r="O42" s="51"/>
    </row>
    <row r="43" spans="1:15" s="53" customFormat="1" ht="27" customHeight="1">
      <c r="A43" s="59" t="s">
        <v>231</v>
      </c>
      <c r="B43" s="60" t="s">
        <v>139</v>
      </c>
      <c r="C43" s="45" t="s">
        <v>165</v>
      </c>
      <c r="D43" s="46"/>
      <c r="E43" s="47" t="s">
        <v>34</v>
      </c>
      <c r="F43" s="48">
        <v>2350</v>
      </c>
      <c r="G43" s="49"/>
      <c r="H43" s="50">
        <f>ROUND(G43*F43,2)</f>
        <v>0</v>
      </c>
      <c r="I43" s="37"/>
      <c r="J43" s="38"/>
      <c r="K43" s="39"/>
      <c r="L43" s="40"/>
      <c r="M43" s="40"/>
      <c r="N43" s="40"/>
      <c r="O43" s="51"/>
    </row>
    <row r="44" spans="1:15" s="53" customFormat="1" ht="27" customHeight="1">
      <c r="A44" s="59" t="s">
        <v>232</v>
      </c>
      <c r="B44" s="55" t="s">
        <v>38</v>
      </c>
      <c r="C44" s="45" t="s">
        <v>77</v>
      </c>
      <c r="D44" s="46"/>
      <c r="E44" s="47"/>
      <c r="F44" s="48"/>
      <c r="G44" s="54"/>
      <c r="H44" s="50"/>
      <c r="I44" s="37"/>
      <c r="J44" s="38"/>
      <c r="K44" s="39"/>
      <c r="L44" s="40"/>
      <c r="M44" s="40"/>
      <c r="N44" s="40"/>
      <c r="O44" s="51"/>
    </row>
    <row r="45" spans="1:15" s="53" customFormat="1" ht="27" customHeight="1">
      <c r="A45" s="59" t="s">
        <v>233</v>
      </c>
      <c r="B45" s="60" t="s">
        <v>139</v>
      </c>
      <c r="C45" s="45" t="s">
        <v>165</v>
      </c>
      <c r="D45" s="46"/>
      <c r="E45" s="47" t="s">
        <v>34</v>
      </c>
      <c r="F45" s="48">
        <v>350</v>
      </c>
      <c r="G45" s="49"/>
      <c r="H45" s="50">
        <f>ROUND(G45*F45,2)</f>
        <v>0</v>
      </c>
      <c r="I45" s="37"/>
      <c r="J45" s="38"/>
      <c r="K45" s="39"/>
      <c r="L45" s="40"/>
      <c r="M45" s="40"/>
      <c r="N45" s="40"/>
      <c r="O45" s="51"/>
    </row>
    <row r="46" spans="1:15" s="42" customFormat="1" ht="27" customHeight="1">
      <c r="A46" s="59" t="s">
        <v>155</v>
      </c>
      <c r="B46" s="44" t="s">
        <v>298</v>
      </c>
      <c r="C46" s="45" t="s">
        <v>156</v>
      </c>
      <c r="D46" s="46" t="s">
        <v>157</v>
      </c>
      <c r="E46" s="47"/>
      <c r="F46" s="48"/>
      <c r="G46" s="54"/>
      <c r="H46" s="50"/>
      <c r="I46" s="37"/>
      <c r="J46" s="38"/>
      <c r="K46" s="39"/>
      <c r="L46" s="40"/>
      <c r="M46" s="40"/>
      <c r="N46" s="40"/>
      <c r="O46" s="51"/>
    </row>
    <row r="47" spans="1:15" s="53" customFormat="1" ht="27" customHeight="1">
      <c r="A47" s="59" t="s">
        <v>158</v>
      </c>
      <c r="B47" s="55" t="s">
        <v>33</v>
      </c>
      <c r="C47" s="45" t="s">
        <v>159</v>
      </c>
      <c r="D47" s="46" t="s">
        <v>2</v>
      </c>
      <c r="E47" s="47" t="s">
        <v>32</v>
      </c>
      <c r="F47" s="48">
        <v>13500</v>
      </c>
      <c r="G47" s="49"/>
      <c r="H47" s="50">
        <f>ROUND(G47*F47,2)</f>
        <v>0</v>
      </c>
      <c r="I47" s="37"/>
      <c r="J47" s="38"/>
      <c r="K47" s="39"/>
      <c r="L47" s="40"/>
      <c r="M47" s="40"/>
      <c r="N47" s="40"/>
      <c r="O47" s="51"/>
    </row>
    <row r="48" spans="1:15" s="53" customFormat="1" ht="27" customHeight="1">
      <c r="A48" s="59" t="s">
        <v>234</v>
      </c>
      <c r="B48" s="55" t="s">
        <v>38</v>
      </c>
      <c r="C48" s="45" t="s">
        <v>235</v>
      </c>
      <c r="D48" s="46" t="s">
        <v>2</v>
      </c>
      <c r="E48" s="47" t="s">
        <v>32</v>
      </c>
      <c r="F48" s="48">
        <v>200</v>
      </c>
      <c r="G48" s="49"/>
      <c r="H48" s="50">
        <f>ROUND(G48*F48,2)</f>
        <v>0</v>
      </c>
      <c r="I48" s="37"/>
      <c r="J48" s="38"/>
      <c r="K48" s="39"/>
      <c r="L48" s="40"/>
      <c r="M48" s="40"/>
      <c r="N48" s="40"/>
      <c r="O48" s="51"/>
    </row>
    <row r="49" spans="1:15" s="53" customFormat="1" ht="27" customHeight="1">
      <c r="A49" s="59" t="s">
        <v>236</v>
      </c>
      <c r="B49" s="55" t="s">
        <v>50</v>
      </c>
      <c r="C49" s="45" t="s">
        <v>237</v>
      </c>
      <c r="D49" s="46" t="s">
        <v>2</v>
      </c>
      <c r="E49" s="47" t="s">
        <v>32</v>
      </c>
      <c r="F49" s="48">
        <v>300</v>
      </c>
      <c r="G49" s="49"/>
      <c r="H49" s="50">
        <f>ROUND(G49*F49,2)</f>
        <v>0</v>
      </c>
      <c r="I49" s="37"/>
      <c r="J49" s="38"/>
      <c r="K49" s="39"/>
      <c r="L49" s="40"/>
      <c r="M49" s="40"/>
      <c r="N49" s="40"/>
      <c r="O49" s="51"/>
    </row>
    <row r="50" spans="1:15" s="53" customFormat="1" ht="27" customHeight="1">
      <c r="A50" s="59" t="s">
        <v>160</v>
      </c>
      <c r="B50" s="44" t="s">
        <v>299</v>
      </c>
      <c r="C50" s="45" t="s">
        <v>161</v>
      </c>
      <c r="D50" s="46" t="s">
        <v>238</v>
      </c>
      <c r="E50" s="47"/>
      <c r="F50" s="61"/>
      <c r="G50" s="50"/>
      <c r="H50" s="50"/>
      <c r="I50" s="37"/>
      <c r="J50" s="38"/>
      <c r="K50" s="39"/>
      <c r="L50" s="40"/>
      <c r="M50" s="40"/>
      <c r="N50" s="40"/>
      <c r="O50" s="51"/>
    </row>
    <row r="51" spans="1:15" s="53" customFormat="1" ht="27" customHeight="1">
      <c r="A51" s="59" t="s">
        <v>239</v>
      </c>
      <c r="B51" s="55" t="s">
        <v>33</v>
      </c>
      <c r="C51" s="45" t="s">
        <v>240</v>
      </c>
      <c r="D51" s="46"/>
      <c r="E51" s="47" t="s">
        <v>37</v>
      </c>
      <c r="F51" s="61">
        <v>4</v>
      </c>
      <c r="G51" s="49"/>
      <c r="H51" s="50">
        <f>ROUND(G51*F51,2)</f>
        <v>0</v>
      </c>
      <c r="I51" s="37"/>
      <c r="J51" s="38"/>
      <c r="K51" s="39"/>
      <c r="L51" s="40"/>
      <c r="M51" s="40"/>
      <c r="N51" s="40"/>
      <c r="O51" s="51"/>
    </row>
    <row r="52" spans="1:15" s="53" customFormat="1" ht="27" customHeight="1">
      <c r="A52" s="59" t="s">
        <v>162</v>
      </c>
      <c r="B52" s="55" t="s">
        <v>38</v>
      </c>
      <c r="C52" s="45" t="s">
        <v>163</v>
      </c>
      <c r="D52" s="46"/>
      <c r="E52" s="47" t="s">
        <v>37</v>
      </c>
      <c r="F52" s="61">
        <v>18</v>
      </c>
      <c r="G52" s="49"/>
      <c r="H52" s="50">
        <f>ROUND(G52*F52,2)</f>
        <v>0</v>
      </c>
      <c r="I52" s="37"/>
      <c r="J52" s="38"/>
      <c r="K52" s="39"/>
      <c r="L52" s="40"/>
      <c r="M52" s="40"/>
      <c r="N52" s="40"/>
      <c r="O52" s="51"/>
    </row>
    <row r="53" spans="1:15" s="102" customFormat="1" ht="30" customHeight="1">
      <c r="A53" s="98"/>
      <c r="B53" s="93"/>
      <c r="C53" s="94" t="s">
        <v>241</v>
      </c>
      <c r="D53" s="95"/>
      <c r="E53" s="95"/>
      <c r="F53" s="95"/>
      <c r="G53" s="95"/>
      <c r="H53" s="95"/>
      <c r="I53" s="40"/>
      <c r="J53" s="92"/>
      <c r="K53" s="39"/>
      <c r="L53" s="40"/>
      <c r="M53" s="40"/>
      <c r="N53" s="40"/>
      <c r="O53" s="101"/>
    </row>
    <row r="54" spans="1:15" s="42" customFormat="1" ht="43.5" customHeight="1">
      <c r="A54" s="43" t="s">
        <v>56</v>
      </c>
      <c r="B54" s="44" t="s">
        <v>300</v>
      </c>
      <c r="C54" s="45" t="s">
        <v>57</v>
      </c>
      <c r="D54" s="46" t="s">
        <v>226</v>
      </c>
      <c r="E54" s="47"/>
      <c r="F54" s="61"/>
      <c r="G54" s="54"/>
      <c r="H54" s="62"/>
      <c r="I54" s="37"/>
      <c r="J54" s="38"/>
      <c r="K54" s="39"/>
      <c r="L54" s="40"/>
      <c r="M54" s="40"/>
      <c r="N54" s="40"/>
      <c r="O54" s="51"/>
    </row>
    <row r="55" spans="1:15" s="86" customFormat="1" ht="33" customHeight="1">
      <c r="A55" s="43" t="s">
        <v>242</v>
      </c>
      <c r="B55" s="55" t="s">
        <v>33</v>
      </c>
      <c r="C55" s="45" t="s">
        <v>243</v>
      </c>
      <c r="D55" s="46" t="s">
        <v>175</v>
      </c>
      <c r="E55" s="47" t="s">
        <v>32</v>
      </c>
      <c r="F55" s="61">
        <v>275</v>
      </c>
      <c r="G55" s="49"/>
      <c r="H55" s="50">
        <f>ROUND(G55*F55,2)</f>
        <v>0</v>
      </c>
      <c r="I55" s="81"/>
      <c r="J55" s="82"/>
      <c r="K55" s="83"/>
      <c r="L55" s="84"/>
      <c r="M55" s="84"/>
      <c r="N55" s="84"/>
      <c r="O55" s="85"/>
    </row>
    <row r="56" spans="1:15" s="86" customFormat="1" ht="33" customHeight="1">
      <c r="A56" s="43" t="s">
        <v>244</v>
      </c>
      <c r="B56" s="55" t="s">
        <v>38</v>
      </c>
      <c r="C56" s="45" t="s">
        <v>245</v>
      </c>
      <c r="D56" s="46" t="s">
        <v>223</v>
      </c>
      <c r="E56" s="47" t="s">
        <v>32</v>
      </c>
      <c r="F56" s="61">
        <v>5</v>
      </c>
      <c r="G56" s="49"/>
      <c r="H56" s="50">
        <f>ROUND(G56*F56,2)</f>
        <v>0</v>
      </c>
      <c r="I56" s="81"/>
      <c r="J56" s="82"/>
      <c r="K56" s="83"/>
      <c r="L56" s="84"/>
      <c r="M56" s="84"/>
      <c r="N56" s="84"/>
      <c r="O56" s="85"/>
    </row>
    <row r="57" spans="1:15" s="86" customFormat="1" ht="43.5" customHeight="1">
      <c r="A57" s="43" t="s">
        <v>85</v>
      </c>
      <c r="B57" s="44" t="s">
        <v>301</v>
      </c>
      <c r="C57" s="45" t="s">
        <v>87</v>
      </c>
      <c r="D57" s="46" t="s">
        <v>226</v>
      </c>
      <c r="E57" s="47"/>
      <c r="F57" s="61"/>
      <c r="G57" s="54"/>
      <c r="H57" s="62"/>
      <c r="I57" s="81"/>
      <c r="J57" s="82"/>
      <c r="K57" s="83"/>
      <c r="L57" s="84"/>
      <c r="M57" s="84"/>
      <c r="N57" s="84"/>
      <c r="O57" s="85"/>
    </row>
    <row r="58" spans="1:15" s="86" customFormat="1" ht="43.5" customHeight="1">
      <c r="A58" s="43" t="s">
        <v>88</v>
      </c>
      <c r="B58" s="55" t="s">
        <v>33</v>
      </c>
      <c r="C58" s="45" t="s">
        <v>246</v>
      </c>
      <c r="D58" s="46"/>
      <c r="E58" s="47" t="s">
        <v>32</v>
      </c>
      <c r="F58" s="61">
        <v>45</v>
      </c>
      <c r="G58" s="49"/>
      <c r="H58" s="50">
        <f>ROUND(G58*F58,2)</f>
        <v>0</v>
      </c>
      <c r="I58" s="81"/>
      <c r="J58" s="82"/>
      <c r="K58" s="83"/>
      <c r="L58" s="84"/>
      <c r="M58" s="84"/>
      <c r="N58" s="84"/>
      <c r="O58" s="85"/>
    </row>
    <row r="59" spans="1:15" s="86" customFormat="1" ht="33" customHeight="1">
      <c r="A59" s="43" t="s">
        <v>58</v>
      </c>
      <c r="B59" s="44" t="s">
        <v>302</v>
      </c>
      <c r="C59" s="45" t="s">
        <v>59</v>
      </c>
      <c r="D59" s="46" t="s">
        <v>226</v>
      </c>
      <c r="E59" s="47"/>
      <c r="F59" s="61"/>
      <c r="G59" s="54"/>
      <c r="H59" s="62"/>
      <c r="I59" s="81"/>
      <c r="J59" s="82"/>
      <c r="K59" s="83"/>
      <c r="L59" s="84"/>
      <c r="M59" s="84"/>
      <c r="N59" s="84"/>
      <c r="O59" s="85"/>
    </row>
    <row r="60" spans="1:15" s="87" customFormat="1" ht="33" customHeight="1">
      <c r="A60" s="43" t="s">
        <v>78</v>
      </c>
      <c r="B60" s="55" t="s">
        <v>33</v>
      </c>
      <c r="C60" s="45" t="s">
        <v>247</v>
      </c>
      <c r="D60" s="46" t="s">
        <v>52</v>
      </c>
      <c r="E60" s="47" t="s">
        <v>49</v>
      </c>
      <c r="F60" s="48">
        <v>25</v>
      </c>
      <c r="G60" s="49"/>
      <c r="H60" s="50">
        <f>ROUND(G60*F60,2)</f>
        <v>0</v>
      </c>
      <c r="I60" s="81"/>
      <c r="J60" s="82"/>
      <c r="K60" s="83"/>
      <c r="L60" s="84"/>
      <c r="M60" s="84"/>
      <c r="N60" s="84"/>
      <c r="O60" s="85"/>
    </row>
    <row r="61" spans="1:15" s="87" customFormat="1" ht="33" customHeight="1">
      <c r="A61" s="43" t="s">
        <v>193</v>
      </c>
      <c r="B61" s="55" t="s">
        <v>38</v>
      </c>
      <c r="C61" s="45" t="s">
        <v>194</v>
      </c>
      <c r="D61" s="46" t="s">
        <v>164</v>
      </c>
      <c r="E61" s="47" t="s">
        <v>49</v>
      </c>
      <c r="F61" s="48">
        <v>20</v>
      </c>
      <c r="G61" s="49"/>
      <c r="H61" s="50">
        <f>ROUND(G61*F61,2)</f>
        <v>0</v>
      </c>
      <c r="I61" s="81"/>
      <c r="J61" s="82"/>
      <c r="K61" s="83"/>
      <c r="L61" s="84"/>
      <c r="M61" s="84"/>
      <c r="N61" s="84"/>
      <c r="O61" s="85"/>
    </row>
    <row r="62" spans="1:15" s="53" customFormat="1" ht="43.5" customHeight="1">
      <c r="A62" s="80" t="s">
        <v>385</v>
      </c>
      <c r="B62" s="55" t="s">
        <v>50</v>
      </c>
      <c r="C62" s="45" t="s">
        <v>387</v>
      </c>
      <c r="D62" s="46" t="s">
        <v>386</v>
      </c>
      <c r="E62" s="47" t="s">
        <v>49</v>
      </c>
      <c r="F62" s="48">
        <v>30</v>
      </c>
      <c r="G62" s="49"/>
      <c r="H62" s="50">
        <f>ROUND(G62*F62,2)</f>
        <v>0</v>
      </c>
      <c r="I62" s="37"/>
      <c r="J62" s="38"/>
      <c r="K62" s="39"/>
      <c r="L62" s="40"/>
      <c r="M62" s="40"/>
      <c r="N62" s="40"/>
      <c r="O62" s="51"/>
    </row>
    <row r="63" spans="1:15" s="86" customFormat="1" ht="30" customHeight="1">
      <c r="A63" s="43" t="s">
        <v>201</v>
      </c>
      <c r="B63" s="50" t="s">
        <v>168</v>
      </c>
      <c r="C63" s="50" t="s">
        <v>202</v>
      </c>
      <c r="D63" s="50" t="s">
        <v>203</v>
      </c>
      <c r="E63" s="47" t="s">
        <v>32</v>
      </c>
      <c r="F63" s="61">
        <v>50</v>
      </c>
      <c r="G63" s="49"/>
      <c r="H63" s="50">
        <f>ROUND(G63*F63,2)</f>
        <v>0</v>
      </c>
      <c r="I63" s="81"/>
      <c r="J63" s="82"/>
      <c r="K63" s="83"/>
      <c r="L63" s="84"/>
      <c r="M63" s="84"/>
      <c r="N63" s="84"/>
      <c r="O63" s="85"/>
    </row>
    <row r="64" spans="1:15" s="87" customFormat="1" ht="30" customHeight="1">
      <c r="A64" s="43" t="s">
        <v>248</v>
      </c>
      <c r="B64" s="44" t="s">
        <v>303</v>
      </c>
      <c r="C64" s="45" t="s">
        <v>249</v>
      </c>
      <c r="D64" s="46" t="s">
        <v>192</v>
      </c>
      <c r="E64" s="47" t="s">
        <v>32</v>
      </c>
      <c r="F64" s="61">
        <v>20</v>
      </c>
      <c r="G64" s="49"/>
      <c r="H64" s="50">
        <f>ROUND(G64*F64,2)</f>
        <v>0</v>
      </c>
      <c r="I64" s="81"/>
      <c r="J64" s="82"/>
      <c r="K64" s="83"/>
      <c r="L64" s="84"/>
      <c r="M64" s="84"/>
      <c r="N64" s="84"/>
      <c r="O64" s="85"/>
    </row>
    <row r="65" spans="1:15" s="86" customFormat="1" ht="32.25" customHeight="1">
      <c r="A65" s="63"/>
      <c r="B65" s="54"/>
      <c r="C65" s="58" t="s">
        <v>19</v>
      </c>
      <c r="D65" s="58"/>
      <c r="E65" s="58"/>
      <c r="F65" s="58"/>
      <c r="G65" s="58"/>
      <c r="H65" s="58"/>
      <c r="I65" s="81"/>
      <c r="J65" s="82"/>
      <c r="K65" s="83"/>
      <c r="L65" s="84"/>
      <c r="M65" s="84"/>
      <c r="N65" s="84"/>
      <c r="O65" s="85"/>
    </row>
    <row r="66" spans="1:15" s="86" customFormat="1" ht="30" customHeight="1">
      <c r="A66" s="43" t="s">
        <v>60</v>
      </c>
      <c r="B66" s="44" t="s">
        <v>304</v>
      </c>
      <c r="C66" s="45" t="s">
        <v>61</v>
      </c>
      <c r="D66" s="46" t="s">
        <v>166</v>
      </c>
      <c r="E66" s="47" t="s">
        <v>49</v>
      </c>
      <c r="F66" s="61">
        <v>2500</v>
      </c>
      <c r="G66" s="49"/>
      <c r="H66" s="50">
        <f>ROUND(G66*F66,2)</f>
        <v>0</v>
      </c>
      <c r="I66" s="81"/>
      <c r="J66" s="82"/>
      <c r="K66" s="83"/>
      <c r="L66" s="84"/>
      <c r="M66" s="84"/>
      <c r="N66" s="84"/>
      <c r="O66" s="85"/>
    </row>
    <row r="67" spans="1:15" s="103" customFormat="1" ht="30" customHeight="1">
      <c r="A67" s="98"/>
      <c r="B67" s="93"/>
      <c r="C67" s="94" t="s">
        <v>20</v>
      </c>
      <c r="D67" s="95"/>
      <c r="E67" s="95"/>
      <c r="F67" s="95"/>
      <c r="G67" s="95"/>
      <c r="H67" s="95"/>
      <c r="I67" s="84"/>
      <c r="J67" s="97"/>
      <c r="K67" s="83"/>
      <c r="L67" s="84"/>
      <c r="M67" s="84"/>
      <c r="N67" s="84"/>
      <c r="O67" s="84"/>
    </row>
    <row r="68" spans="1:15" s="86" customFormat="1" ht="27" customHeight="1">
      <c r="A68" s="43" t="s">
        <v>185</v>
      </c>
      <c r="B68" s="44" t="s">
        <v>305</v>
      </c>
      <c r="C68" s="45" t="s">
        <v>186</v>
      </c>
      <c r="D68" s="46" t="s">
        <v>167</v>
      </c>
      <c r="E68" s="47"/>
      <c r="F68" s="61"/>
      <c r="G68" s="54"/>
      <c r="H68" s="62"/>
      <c r="I68" s="81"/>
      <c r="J68" s="82"/>
      <c r="K68" s="83"/>
      <c r="L68" s="84"/>
      <c r="M68" s="84"/>
      <c r="N68" s="84"/>
      <c r="O68" s="85"/>
    </row>
    <row r="69" spans="1:15" s="86" customFormat="1" ht="27" customHeight="1">
      <c r="A69" s="43" t="s">
        <v>187</v>
      </c>
      <c r="B69" s="55" t="s">
        <v>33</v>
      </c>
      <c r="C69" s="45" t="s">
        <v>188</v>
      </c>
      <c r="D69" s="46"/>
      <c r="E69" s="47" t="s">
        <v>37</v>
      </c>
      <c r="F69" s="61">
        <v>8</v>
      </c>
      <c r="G69" s="49"/>
      <c r="H69" s="50">
        <f>ROUND(G69*F69,2)</f>
        <v>0</v>
      </c>
      <c r="I69" s="81"/>
      <c r="J69" s="82"/>
      <c r="K69" s="83"/>
      <c r="L69" s="84"/>
      <c r="M69" s="84"/>
      <c r="N69" s="84"/>
      <c r="O69" s="85"/>
    </row>
    <row r="70" spans="1:26" s="86" customFormat="1" ht="27" customHeight="1">
      <c r="A70" s="43" t="s">
        <v>250</v>
      </c>
      <c r="B70" s="44" t="s">
        <v>306</v>
      </c>
      <c r="C70" s="45" t="s">
        <v>251</v>
      </c>
      <c r="D70" s="46" t="s">
        <v>167</v>
      </c>
      <c r="E70" s="47"/>
      <c r="F70" s="61"/>
      <c r="G70" s="54"/>
      <c r="H70" s="62"/>
      <c r="I70" s="81"/>
      <c r="J70" s="82"/>
      <c r="K70" s="83"/>
      <c r="L70" s="84"/>
      <c r="M70" s="84"/>
      <c r="N70" s="84"/>
      <c r="O70" s="88"/>
      <c r="P70" s="89"/>
      <c r="Q70" s="89"/>
      <c r="R70" s="88"/>
      <c r="S70" s="90"/>
      <c r="T70" s="88"/>
      <c r="U70" s="91"/>
      <c r="V70" s="91"/>
      <c r="W70" s="91"/>
      <c r="X70" s="91"/>
      <c r="Y70" s="91"/>
      <c r="Z70" s="91"/>
    </row>
    <row r="71" spans="1:26" s="86" customFormat="1" ht="27" customHeight="1">
      <c r="A71" s="43" t="s">
        <v>252</v>
      </c>
      <c r="B71" s="55" t="s">
        <v>33</v>
      </c>
      <c r="C71" s="45" t="s">
        <v>253</v>
      </c>
      <c r="D71" s="46"/>
      <c r="E71" s="47" t="s">
        <v>37</v>
      </c>
      <c r="F71" s="61">
        <v>1</v>
      </c>
      <c r="G71" s="49"/>
      <c r="H71" s="50">
        <f>ROUND(G71*F71,2)</f>
        <v>0</v>
      </c>
      <c r="I71" s="81"/>
      <c r="J71" s="82"/>
      <c r="K71" s="83"/>
      <c r="L71" s="84"/>
      <c r="M71" s="84"/>
      <c r="N71" s="84"/>
      <c r="O71" s="88"/>
      <c r="P71" s="89"/>
      <c r="Q71" s="89"/>
      <c r="R71" s="88"/>
      <c r="S71" s="90"/>
      <c r="T71" s="88"/>
      <c r="U71" s="91"/>
      <c r="V71" s="91"/>
      <c r="W71" s="91"/>
      <c r="X71" s="91"/>
      <c r="Y71" s="91"/>
      <c r="Z71" s="91"/>
    </row>
    <row r="72" spans="1:15" s="53" customFormat="1" ht="27" customHeight="1">
      <c r="A72" s="43" t="s">
        <v>189</v>
      </c>
      <c r="B72" s="44" t="s">
        <v>307</v>
      </c>
      <c r="C72" s="45" t="s">
        <v>190</v>
      </c>
      <c r="D72" s="46" t="s">
        <v>167</v>
      </c>
      <c r="E72" s="47" t="s">
        <v>49</v>
      </c>
      <c r="F72" s="61">
        <v>10</v>
      </c>
      <c r="G72" s="49"/>
      <c r="H72" s="50">
        <f>ROUND(G72*F72,2)</f>
        <v>0</v>
      </c>
      <c r="I72" s="37"/>
      <c r="J72" s="38"/>
      <c r="K72" s="39"/>
      <c r="L72" s="40"/>
      <c r="M72" s="40"/>
      <c r="N72" s="40"/>
      <c r="O72" s="51"/>
    </row>
    <row r="73" spans="1:15" s="70" customFormat="1" ht="43.5" customHeight="1">
      <c r="A73" s="43" t="s">
        <v>90</v>
      </c>
      <c r="B73" s="44" t="s">
        <v>308</v>
      </c>
      <c r="C73" s="69" t="s">
        <v>169</v>
      </c>
      <c r="D73" s="46" t="s">
        <v>167</v>
      </c>
      <c r="E73" s="47"/>
      <c r="F73" s="61"/>
      <c r="G73" s="54"/>
      <c r="H73" s="62"/>
      <c r="I73" s="37"/>
      <c r="J73" s="38"/>
      <c r="K73" s="39"/>
      <c r="L73" s="40"/>
      <c r="M73" s="40"/>
      <c r="N73" s="40"/>
      <c r="O73" s="51"/>
    </row>
    <row r="74" spans="1:15" s="53" customFormat="1" ht="43.5" customHeight="1">
      <c r="A74" s="43" t="s">
        <v>91</v>
      </c>
      <c r="B74" s="55" t="s">
        <v>33</v>
      </c>
      <c r="C74" s="45" t="s">
        <v>92</v>
      </c>
      <c r="D74" s="46"/>
      <c r="E74" s="47" t="s">
        <v>37</v>
      </c>
      <c r="F74" s="61">
        <v>6</v>
      </c>
      <c r="G74" s="49"/>
      <c r="H74" s="50">
        <f aca="true" t="shared" si="1" ref="H74:H79">ROUND(G74*F74,2)</f>
        <v>0</v>
      </c>
      <c r="I74" s="37"/>
      <c r="J74" s="38"/>
      <c r="K74" s="39"/>
      <c r="L74" s="40"/>
      <c r="M74" s="40"/>
      <c r="N74" s="40"/>
      <c r="O74" s="51"/>
    </row>
    <row r="75" spans="1:15" s="53" customFormat="1" ht="43.5" customHeight="1">
      <c r="A75" s="43" t="s">
        <v>93</v>
      </c>
      <c r="B75" s="55" t="s">
        <v>38</v>
      </c>
      <c r="C75" s="45" t="s">
        <v>94</v>
      </c>
      <c r="D75" s="46"/>
      <c r="E75" s="47" t="s">
        <v>37</v>
      </c>
      <c r="F75" s="61">
        <v>6</v>
      </c>
      <c r="G75" s="49"/>
      <c r="H75" s="50">
        <f t="shared" si="1"/>
        <v>0</v>
      </c>
      <c r="I75" s="37"/>
      <c r="J75" s="38"/>
      <c r="K75" s="39"/>
      <c r="L75" s="40"/>
      <c r="M75" s="40"/>
      <c r="N75" s="40"/>
      <c r="O75" s="51"/>
    </row>
    <row r="76" spans="1:15" s="53" customFormat="1" ht="43.5" customHeight="1">
      <c r="A76" s="43" t="s">
        <v>254</v>
      </c>
      <c r="B76" s="55" t="s">
        <v>50</v>
      </c>
      <c r="C76" s="45" t="s">
        <v>255</v>
      </c>
      <c r="D76" s="46"/>
      <c r="E76" s="47" t="s">
        <v>37</v>
      </c>
      <c r="F76" s="61">
        <v>1</v>
      </c>
      <c r="G76" s="49"/>
      <c r="H76" s="50">
        <f t="shared" si="1"/>
        <v>0</v>
      </c>
      <c r="I76" s="37"/>
      <c r="J76" s="38"/>
      <c r="K76" s="39"/>
      <c r="L76" s="40"/>
      <c r="M76" s="40"/>
      <c r="N76" s="40"/>
      <c r="O76" s="51"/>
    </row>
    <row r="77" spans="1:15" s="53" customFormat="1" ht="43.5" customHeight="1">
      <c r="A77" s="43" t="s">
        <v>62</v>
      </c>
      <c r="B77" s="55" t="s">
        <v>69</v>
      </c>
      <c r="C77" s="45" t="s">
        <v>95</v>
      </c>
      <c r="D77" s="46"/>
      <c r="E77" s="47" t="s">
        <v>37</v>
      </c>
      <c r="F77" s="61">
        <v>1</v>
      </c>
      <c r="G77" s="49"/>
      <c r="H77" s="50">
        <f t="shared" si="1"/>
        <v>0</v>
      </c>
      <c r="I77" s="37"/>
      <c r="J77" s="38"/>
      <c r="K77" s="39"/>
      <c r="L77" s="40"/>
      <c r="M77" s="40"/>
      <c r="N77" s="40"/>
      <c r="O77" s="51"/>
    </row>
    <row r="78" spans="1:15" s="53" customFormat="1" ht="43.5" customHeight="1">
      <c r="A78" s="43" t="s">
        <v>63</v>
      </c>
      <c r="B78" s="55" t="s">
        <v>70</v>
      </c>
      <c r="C78" s="45" t="s">
        <v>64</v>
      </c>
      <c r="D78" s="46"/>
      <c r="E78" s="47" t="s">
        <v>37</v>
      </c>
      <c r="F78" s="61">
        <v>1</v>
      </c>
      <c r="G78" s="49"/>
      <c r="H78" s="50">
        <f t="shared" si="1"/>
        <v>0</v>
      </c>
      <c r="I78" s="37"/>
      <c r="J78" s="38"/>
      <c r="K78" s="39"/>
      <c r="L78" s="40"/>
      <c r="M78" s="40"/>
      <c r="N78" s="40"/>
      <c r="O78" s="51"/>
    </row>
    <row r="79" spans="1:15" s="53" customFormat="1" ht="30" customHeight="1">
      <c r="A79" s="43" t="s">
        <v>256</v>
      </c>
      <c r="B79" s="44" t="s">
        <v>309</v>
      </c>
      <c r="C79" s="45" t="s">
        <v>257</v>
      </c>
      <c r="D79" s="46" t="s">
        <v>258</v>
      </c>
      <c r="E79" s="47" t="s">
        <v>37</v>
      </c>
      <c r="F79" s="61">
        <v>5</v>
      </c>
      <c r="G79" s="49"/>
      <c r="H79" s="50">
        <f t="shared" si="1"/>
        <v>0</v>
      </c>
      <c r="I79" s="37"/>
      <c r="J79" s="38"/>
      <c r="K79" s="39"/>
      <c r="L79" s="40"/>
      <c r="M79" s="40"/>
      <c r="N79" s="40"/>
      <c r="O79" s="51"/>
    </row>
    <row r="80" spans="1:15" s="102" customFormat="1" ht="30" customHeight="1">
      <c r="A80" s="98"/>
      <c r="B80" s="99"/>
      <c r="C80" s="100" t="s">
        <v>21</v>
      </c>
      <c r="D80" s="99"/>
      <c r="E80" s="99"/>
      <c r="F80" s="99"/>
      <c r="G80" s="99"/>
      <c r="H80" s="99"/>
      <c r="I80" s="40"/>
      <c r="J80" s="92"/>
      <c r="K80" s="39"/>
      <c r="L80" s="40"/>
      <c r="M80" s="40"/>
      <c r="N80" s="40"/>
      <c r="O80" s="101"/>
    </row>
    <row r="81" spans="1:15" s="53" customFormat="1" ht="43.5" customHeight="1">
      <c r="A81" s="43" t="s">
        <v>65</v>
      </c>
      <c r="B81" s="44" t="s">
        <v>310</v>
      </c>
      <c r="C81" s="45" t="s">
        <v>96</v>
      </c>
      <c r="D81" s="46" t="s">
        <v>170</v>
      </c>
      <c r="E81" s="47" t="s">
        <v>37</v>
      </c>
      <c r="F81" s="61">
        <v>5</v>
      </c>
      <c r="G81" s="49"/>
      <c r="H81" s="50">
        <f>ROUND(G81*F81,2)</f>
        <v>0</v>
      </c>
      <c r="I81" s="37"/>
      <c r="J81" s="38"/>
      <c r="K81" s="39"/>
      <c r="L81" s="40"/>
      <c r="M81" s="40"/>
      <c r="N81" s="40"/>
      <c r="O81" s="51"/>
    </row>
    <row r="82" spans="1:15" s="53" customFormat="1" ht="30" customHeight="1">
      <c r="A82" s="43" t="s">
        <v>79</v>
      </c>
      <c r="B82" s="44" t="s">
        <v>311</v>
      </c>
      <c r="C82" s="45" t="s">
        <v>97</v>
      </c>
      <c r="D82" s="46" t="s">
        <v>167</v>
      </c>
      <c r="E82" s="47"/>
      <c r="F82" s="61"/>
      <c r="G82" s="50"/>
      <c r="H82" s="62"/>
      <c r="I82" s="37"/>
      <c r="J82" s="38"/>
      <c r="K82" s="39"/>
      <c r="L82" s="40"/>
      <c r="M82" s="40"/>
      <c r="N82" s="40"/>
      <c r="O82" s="51"/>
    </row>
    <row r="83" spans="1:15" s="53" customFormat="1" ht="27" customHeight="1">
      <c r="A83" s="43" t="s">
        <v>98</v>
      </c>
      <c r="B83" s="55" t="s">
        <v>33</v>
      </c>
      <c r="C83" s="45" t="s">
        <v>171</v>
      </c>
      <c r="D83" s="46"/>
      <c r="E83" s="47" t="s">
        <v>80</v>
      </c>
      <c r="F83" s="61">
        <v>1</v>
      </c>
      <c r="G83" s="49"/>
      <c r="H83" s="50">
        <f>ROUND(G83*F83,2)</f>
        <v>0</v>
      </c>
      <c r="I83" s="37"/>
      <c r="J83" s="38"/>
      <c r="K83" s="39"/>
      <c r="L83" s="40"/>
      <c r="M83" s="40"/>
      <c r="N83" s="40"/>
      <c r="O83" s="51"/>
    </row>
    <row r="84" spans="1:15" s="42" customFormat="1" ht="27" customHeight="1">
      <c r="A84" s="43" t="s">
        <v>66</v>
      </c>
      <c r="B84" s="44" t="s">
        <v>312</v>
      </c>
      <c r="C84" s="45" t="s">
        <v>99</v>
      </c>
      <c r="D84" s="46" t="s">
        <v>170</v>
      </c>
      <c r="E84" s="47"/>
      <c r="F84" s="61"/>
      <c r="G84" s="54"/>
      <c r="H84" s="62"/>
      <c r="I84" s="37"/>
      <c r="J84" s="38"/>
      <c r="K84" s="39"/>
      <c r="L84" s="40"/>
      <c r="M84" s="40"/>
      <c r="N84" s="40"/>
      <c r="O84" s="51"/>
    </row>
    <row r="85" spans="1:15" s="53" customFormat="1" ht="27" customHeight="1">
      <c r="A85" s="43" t="s">
        <v>259</v>
      </c>
      <c r="B85" s="55" t="s">
        <v>33</v>
      </c>
      <c r="C85" s="45" t="s">
        <v>260</v>
      </c>
      <c r="D85" s="46"/>
      <c r="E85" s="47" t="s">
        <v>37</v>
      </c>
      <c r="F85" s="61">
        <v>1</v>
      </c>
      <c r="G85" s="49"/>
      <c r="H85" s="50">
        <f aca="true" t="shared" si="2" ref="H85:H94">ROUND(G85*F85,2)</f>
        <v>0</v>
      </c>
      <c r="I85" s="37"/>
      <c r="J85" s="38"/>
      <c r="K85" s="39"/>
      <c r="L85" s="40"/>
      <c r="M85" s="40"/>
      <c r="N85" s="40"/>
      <c r="O85" s="51"/>
    </row>
    <row r="86" spans="1:15" s="53" customFormat="1" ht="27" customHeight="1">
      <c r="A86" s="43" t="s">
        <v>67</v>
      </c>
      <c r="B86" s="55" t="s">
        <v>38</v>
      </c>
      <c r="C86" s="45" t="s">
        <v>172</v>
      </c>
      <c r="D86" s="46"/>
      <c r="E86" s="47" t="s">
        <v>37</v>
      </c>
      <c r="F86" s="61">
        <v>4</v>
      </c>
      <c r="G86" s="49"/>
      <c r="H86" s="50">
        <f t="shared" si="2"/>
        <v>0</v>
      </c>
      <c r="I86" s="37"/>
      <c r="J86" s="38"/>
      <c r="K86" s="39"/>
      <c r="L86" s="40"/>
      <c r="M86" s="40"/>
      <c r="N86" s="40"/>
      <c r="O86" s="51"/>
    </row>
    <row r="87" spans="1:15" s="53" customFormat="1" ht="27" customHeight="1">
      <c r="A87" s="43" t="s">
        <v>261</v>
      </c>
      <c r="B87" s="55" t="s">
        <v>50</v>
      </c>
      <c r="C87" s="45" t="s">
        <v>262</v>
      </c>
      <c r="D87" s="46"/>
      <c r="E87" s="47" t="s">
        <v>37</v>
      </c>
      <c r="F87" s="61">
        <v>4</v>
      </c>
      <c r="G87" s="49"/>
      <c r="H87" s="50">
        <f t="shared" si="2"/>
        <v>0</v>
      </c>
      <c r="I87" s="37"/>
      <c r="J87" s="38"/>
      <c r="K87" s="39"/>
      <c r="L87" s="40"/>
      <c r="M87" s="40"/>
      <c r="N87" s="40"/>
      <c r="O87" s="51"/>
    </row>
    <row r="88" spans="1:15" s="53" customFormat="1" ht="27" customHeight="1">
      <c r="A88" s="43" t="s">
        <v>68</v>
      </c>
      <c r="B88" s="55" t="s">
        <v>69</v>
      </c>
      <c r="C88" s="45" t="s">
        <v>204</v>
      </c>
      <c r="D88" s="46"/>
      <c r="E88" s="47" t="s">
        <v>37</v>
      </c>
      <c r="F88" s="61">
        <v>1</v>
      </c>
      <c r="G88" s="49"/>
      <c r="H88" s="50">
        <f t="shared" si="2"/>
        <v>0</v>
      </c>
      <c r="I88" s="37"/>
      <c r="J88" s="38"/>
      <c r="K88" s="39"/>
      <c r="L88" s="40"/>
      <c r="M88" s="40"/>
      <c r="N88" s="40"/>
      <c r="O88" s="51"/>
    </row>
    <row r="89" spans="1:15" s="42" customFormat="1" ht="27" customHeight="1">
      <c r="A89" s="43" t="s">
        <v>81</v>
      </c>
      <c r="B89" s="44" t="s">
        <v>313</v>
      </c>
      <c r="C89" s="45" t="s">
        <v>100</v>
      </c>
      <c r="D89" s="46" t="s">
        <v>170</v>
      </c>
      <c r="E89" s="47" t="s">
        <v>37</v>
      </c>
      <c r="F89" s="61">
        <v>5</v>
      </c>
      <c r="G89" s="49"/>
      <c r="H89" s="50">
        <f t="shared" si="2"/>
        <v>0</v>
      </c>
      <c r="I89" s="37"/>
      <c r="J89" s="38"/>
      <c r="K89" s="39"/>
      <c r="L89" s="40"/>
      <c r="M89" s="40"/>
      <c r="N89" s="40"/>
      <c r="O89" s="51"/>
    </row>
    <row r="90" spans="1:15" s="42" customFormat="1" ht="27" customHeight="1">
      <c r="A90" s="43" t="s">
        <v>82</v>
      </c>
      <c r="B90" s="44" t="s">
        <v>314</v>
      </c>
      <c r="C90" s="45" t="s">
        <v>101</v>
      </c>
      <c r="D90" s="46" t="s">
        <v>170</v>
      </c>
      <c r="E90" s="47" t="s">
        <v>37</v>
      </c>
      <c r="F90" s="61">
        <v>4</v>
      </c>
      <c r="G90" s="49"/>
      <c r="H90" s="50">
        <f t="shared" si="2"/>
        <v>0</v>
      </c>
      <c r="I90" s="37"/>
      <c r="J90" s="38"/>
      <c r="K90" s="39"/>
      <c r="L90" s="40"/>
      <c r="M90" s="40"/>
      <c r="N90" s="40"/>
      <c r="O90" s="51"/>
    </row>
    <row r="91" spans="1:15" s="86" customFormat="1" ht="27" customHeight="1">
      <c r="A91" s="43" t="s">
        <v>263</v>
      </c>
      <c r="B91" s="44" t="s">
        <v>315</v>
      </c>
      <c r="C91" s="45" t="s">
        <v>264</v>
      </c>
      <c r="D91" s="46" t="s">
        <v>265</v>
      </c>
      <c r="E91" s="47" t="s">
        <v>37</v>
      </c>
      <c r="F91" s="61">
        <v>1</v>
      </c>
      <c r="G91" s="49"/>
      <c r="H91" s="50">
        <f t="shared" si="2"/>
        <v>0</v>
      </c>
      <c r="I91" s="81"/>
      <c r="J91" s="82"/>
      <c r="K91" s="83"/>
      <c r="L91" s="84"/>
      <c r="M91" s="84"/>
      <c r="N91" s="84"/>
      <c r="O91" s="85"/>
    </row>
    <row r="92" spans="1:15" s="87" customFormat="1" ht="27" customHeight="1">
      <c r="A92" s="43" t="s">
        <v>266</v>
      </c>
      <c r="B92" s="44" t="s">
        <v>316</v>
      </c>
      <c r="C92" s="50" t="s">
        <v>267</v>
      </c>
      <c r="D92" s="50" t="s">
        <v>265</v>
      </c>
      <c r="E92" s="50" t="s">
        <v>37</v>
      </c>
      <c r="F92" s="61">
        <v>1</v>
      </c>
      <c r="G92" s="49"/>
      <c r="H92" s="50">
        <f t="shared" si="2"/>
        <v>0</v>
      </c>
      <c r="I92" s="81"/>
      <c r="J92" s="82"/>
      <c r="K92" s="83"/>
      <c r="L92" s="84"/>
      <c r="M92" s="84"/>
      <c r="N92" s="84"/>
      <c r="O92" s="85"/>
    </row>
    <row r="93" spans="1:15" s="42" customFormat="1" ht="27" customHeight="1">
      <c r="A93" s="80" t="s">
        <v>279</v>
      </c>
      <c r="B93" s="44" t="s">
        <v>317</v>
      </c>
      <c r="C93" s="69" t="s">
        <v>280</v>
      </c>
      <c r="D93" s="46" t="s">
        <v>170</v>
      </c>
      <c r="E93" s="47" t="s">
        <v>37</v>
      </c>
      <c r="F93" s="61">
        <v>1</v>
      </c>
      <c r="G93" s="49"/>
      <c r="H93" s="50">
        <f t="shared" si="2"/>
        <v>0</v>
      </c>
      <c r="I93" s="37"/>
      <c r="J93" s="38"/>
      <c r="K93" s="39"/>
      <c r="L93" s="40"/>
      <c r="M93" s="40"/>
      <c r="N93" s="40"/>
      <c r="O93" s="51"/>
    </row>
    <row r="94" spans="1:15" s="53" customFormat="1" ht="27" customHeight="1">
      <c r="A94" s="59" t="s">
        <v>268</v>
      </c>
      <c r="B94" s="44" t="s">
        <v>318</v>
      </c>
      <c r="C94" s="71" t="s">
        <v>269</v>
      </c>
      <c r="D94" s="72" t="s">
        <v>391</v>
      </c>
      <c r="E94" s="73" t="s">
        <v>32</v>
      </c>
      <c r="F94" s="74">
        <v>50</v>
      </c>
      <c r="G94" s="75"/>
      <c r="H94" s="76">
        <f t="shared" si="2"/>
        <v>0</v>
      </c>
      <c r="I94" s="37"/>
      <c r="J94" s="38"/>
      <c r="K94" s="39"/>
      <c r="L94" s="40"/>
      <c r="M94" s="40"/>
      <c r="N94" s="40"/>
      <c r="O94" s="51"/>
    </row>
    <row r="95" spans="1:8" ht="30" customHeight="1" thickBot="1">
      <c r="A95" s="104"/>
      <c r="B95" s="123" t="str">
        <f>B6</f>
        <v>A</v>
      </c>
      <c r="C95" s="149" t="str">
        <f>C6</f>
        <v>SHERBROOK STREET - N/B  MARYLAND BRIDGE TO BROADWAY</v>
      </c>
      <c r="D95" s="150"/>
      <c r="E95" s="150"/>
      <c r="F95" s="151"/>
      <c r="G95" s="104"/>
      <c r="H95" s="7">
        <f>SUM(H6:H94)</f>
        <v>0</v>
      </c>
    </row>
    <row r="96" spans="1:8" s="20" customFormat="1" ht="30" customHeight="1" thickTop="1">
      <c r="A96" s="105"/>
      <c r="B96" s="119" t="s">
        <v>13</v>
      </c>
      <c r="C96" s="159" t="s">
        <v>271</v>
      </c>
      <c r="D96" s="160"/>
      <c r="E96" s="160"/>
      <c r="F96" s="161"/>
      <c r="G96" s="105"/>
      <c r="H96" s="19"/>
    </row>
    <row r="97" spans="1:15" s="42" customFormat="1" ht="30" customHeight="1">
      <c r="A97" s="56"/>
      <c r="B97" s="54"/>
      <c r="C97" s="57" t="s">
        <v>206</v>
      </c>
      <c r="D97" s="58"/>
      <c r="E97" s="58"/>
      <c r="F97" s="58"/>
      <c r="G97" s="58"/>
      <c r="H97" s="58"/>
      <c r="I97" s="37"/>
      <c r="J97" s="38"/>
      <c r="K97" s="39"/>
      <c r="L97" s="40"/>
      <c r="M97" s="40"/>
      <c r="N97" s="40"/>
      <c r="O97" s="51"/>
    </row>
    <row r="98" spans="1:15" s="53" customFormat="1" ht="33" customHeight="1">
      <c r="A98" s="59" t="s">
        <v>207</v>
      </c>
      <c r="B98" s="44" t="s">
        <v>319</v>
      </c>
      <c r="C98" s="45" t="s">
        <v>208</v>
      </c>
      <c r="D98" s="46" t="s">
        <v>217</v>
      </c>
      <c r="E98" s="47"/>
      <c r="F98" s="48"/>
      <c r="G98" s="54"/>
      <c r="H98" s="50"/>
      <c r="I98" s="37"/>
      <c r="J98" s="38"/>
      <c r="K98" s="39"/>
      <c r="L98" s="40"/>
      <c r="M98" s="40"/>
      <c r="N98" s="40"/>
      <c r="O98" s="51"/>
    </row>
    <row r="99" spans="1:15" s="53" customFormat="1" ht="27" customHeight="1">
      <c r="A99" s="59" t="s">
        <v>209</v>
      </c>
      <c r="B99" s="55" t="s">
        <v>33</v>
      </c>
      <c r="C99" s="45" t="s">
        <v>195</v>
      </c>
      <c r="D99" s="46" t="s">
        <v>2</v>
      </c>
      <c r="E99" s="47" t="s">
        <v>32</v>
      </c>
      <c r="F99" s="48">
        <v>20</v>
      </c>
      <c r="G99" s="49"/>
      <c r="H99" s="50">
        <f aca="true" t="shared" si="3" ref="H99:H104">ROUND(G99*F99,2)</f>
        <v>0</v>
      </c>
      <c r="I99" s="37"/>
      <c r="J99" s="38"/>
      <c r="K99" s="39"/>
      <c r="L99" s="40"/>
      <c r="M99" s="40"/>
      <c r="N99" s="40"/>
      <c r="O99" s="51"/>
    </row>
    <row r="100" spans="1:15" s="53" customFormat="1" ht="27" customHeight="1">
      <c r="A100" s="59" t="s">
        <v>210</v>
      </c>
      <c r="B100" s="55" t="s">
        <v>38</v>
      </c>
      <c r="C100" s="45" t="s">
        <v>196</v>
      </c>
      <c r="D100" s="46" t="s">
        <v>2</v>
      </c>
      <c r="E100" s="47" t="s">
        <v>32</v>
      </c>
      <c r="F100" s="48">
        <v>250</v>
      </c>
      <c r="G100" s="49"/>
      <c r="H100" s="50">
        <f t="shared" si="3"/>
        <v>0</v>
      </c>
      <c r="I100" s="37"/>
      <c r="J100" s="38"/>
      <c r="K100" s="39"/>
      <c r="L100" s="40"/>
      <c r="M100" s="40"/>
      <c r="N100" s="40"/>
      <c r="O100" s="51"/>
    </row>
    <row r="101" spans="1:15" s="53" customFormat="1" ht="27" customHeight="1">
      <c r="A101" s="59" t="s">
        <v>211</v>
      </c>
      <c r="B101" s="55" t="s">
        <v>50</v>
      </c>
      <c r="C101" s="45" t="s">
        <v>197</v>
      </c>
      <c r="D101" s="46" t="s">
        <v>2</v>
      </c>
      <c r="E101" s="47" t="s">
        <v>32</v>
      </c>
      <c r="F101" s="48">
        <v>175</v>
      </c>
      <c r="G101" s="49"/>
      <c r="H101" s="50">
        <f t="shared" si="3"/>
        <v>0</v>
      </c>
      <c r="I101" s="37"/>
      <c r="J101" s="38"/>
      <c r="K101" s="39"/>
      <c r="L101" s="40"/>
      <c r="M101" s="40"/>
      <c r="N101" s="40"/>
      <c r="O101" s="51"/>
    </row>
    <row r="102" spans="1:15" s="53" customFormat="1" ht="27" customHeight="1">
      <c r="A102" s="59" t="s">
        <v>212</v>
      </c>
      <c r="B102" s="55" t="s">
        <v>69</v>
      </c>
      <c r="C102" s="45" t="s">
        <v>198</v>
      </c>
      <c r="D102" s="46" t="s">
        <v>2</v>
      </c>
      <c r="E102" s="47" t="s">
        <v>32</v>
      </c>
      <c r="F102" s="48">
        <v>300</v>
      </c>
      <c r="G102" s="49"/>
      <c r="H102" s="50">
        <f t="shared" si="3"/>
        <v>0</v>
      </c>
      <c r="I102" s="37"/>
      <c r="J102" s="38"/>
      <c r="K102" s="39"/>
      <c r="L102" s="40"/>
      <c r="M102" s="40"/>
      <c r="N102" s="40"/>
      <c r="O102" s="51"/>
    </row>
    <row r="103" spans="1:15" s="53" customFormat="1" ht="27" customHeight="1">
      <c r="A103" s="59" t="s">
        <v>213</v>
      </c>
      <c r="B103" s="44" t="s">
        <v>320</v>
      </c>
      <c r="C103" s="120" t="s">
        <v>214</v>
      </c>
      <c r="D103" s="46" t="s">
        <v>390</v>
      </c>
      <c r="E103" s="47" t="s">
        <v>32</v>
      </c>
      <c r="F103" s="48">
        <v>84</v>
      </c>
      <c r="G103" s="49"/>
      <c r="H103" s="50">
        <f t="shared" si="3"/>
        <v>0</v>
      </c>
      <c r="I103" s="37"/>
      <c r="J103" s="38"/>
      <c r="K103" s="39"/>
      <c r="L103" s="40"/>
      <c r="M103" s="40"/>
      <c r="N103" s="40"/>
      <c r="O103" s="51"/>
    </row>
    <row r="104" spans="1:15" s="53" customFormat="1" ht="27" customHeight="1">
      <c r="A104" s="59" t="s">
        <v>215</v>
      </c>
      <c r="B104" s="44" t="s">
        <v>321</v>
      </c>
      <c r="C104" s="120" t="s">
        <v>216</v>
      </c>
      <c r="D104" s="46" t="s">
        <v>390</v>
      </c>
      <c r="E104" s="47" t="s">
        <v>32</v>
      </c>
      <c r="F104" s="48">
        <v>84</v>
      </c>
      <c r="G104" s="49"/>
      <c r="H104" s="50">
        <f t="shared" si="3"/>
        <v>0</v>
      </c>
      <c r="I104" s="37"/>
      <c r="J104" s="38"/>
      <c r="K104" s="39"/>
      <c r="L104" s="40"/>
      <c r="M104" s="40"/>
      <c r="N104" s="40"/>
      <c r="O104" s="51"/>
    </row>
    <row r="105" spans="1:15" s="53" customFormat="1" ht="27" customHeight="1">
      <c r="A105" s="59" t="s">
        <v>39</v>
      </c>
      <c r="B105" s="44" t="s">
        <v>322</v>
      </c>
      <c r="C105" s="45" t="s">
        <v>40</v>
      </c>
      <c r="D105" s="46" t="s">
        <v>217</v>
      </c>
      <c r="E105" s="47"/>
      <c r="F105" s="48"/>
      <c r="G105" s="54"/>
      <c r="H105" s="50"/>
      <c r="I105" s="37"/>
      <c r="J105" s="38"/>
      <c r="K105" s="39"/>
      <c r="L105" s="40"/>
      <c r="M105" s="40"/>
      <c r="N105" s="40"/>
      <c r="O105" s="51"/>
    </row>
    <row r="106" spans="1:15" s="53" customFormat="1" ht="27" customHeight="1">
      <c r="A106" s="59" t="s">
        <v>41</v>
      </c>
      <c r="B106" s="55" t="s">
        <v>33</v>
      </c>
      <c r="C106" s="45" t="s">
        <v>42</v>
      </c>
      <c r="D106" s="46" t="s">
        <v>2</v>
      </c>
      <c r="E106" s="47" t="s">
        <v>37</v>
      </c>
      <c r="F106" s="48">
        <v>375</v>
      </c>
      <c r="G106" s="49"/>
      <c r="H106" s="50">
        <f>ROUND(G106*F106,2)</f>
        <v>0</v>
      </c>
      <c r="I106" s="37"/>
      <c r="J106" s="38"/>
      <c r="K106" s="39"/>
      <c r="L106" s="40"/>
      <c r="M106" s="40"/>
      <c r="N106" s="40"/>
      <c r="O106" s="51"/>
    </row>
    <row r="107" spans="1:15" s="53" customFormat="1" ht="27" customHeight="1">
      <c r="A107" s="59" t="s">
        <v>43</v>
      </c>
      <c r="B107" s="44" t="s">
        <v>71</v>
      </c>
      <c r="C107" s="45" t="s">
        <v>44</v>
      </c>
      <c r="D107" s="46" t="s">
        <v>217</v>
      </c>
      <c r="E107" s="47"/>
      <c r="F107" s="48"/>
      <c r="G107" s="54"/>
      <c r="H107" s="50"/>
      <c r="I107" s="37"/>
      <c r="J107" s="38"/>
      <c r="K107" s="39"/>
      <c r="L107" s="40"/>
      <c r="M107" s="40"/>
      <c r="N107" s="40"/>
      <c r="O107" s="51"/>
    </row>
    <row r="108" spans="1:15" s="53" customFormat="1" ht="27" customHeight="1">
      <c r="A108" s="59" t="s">
        <v>45</v>
      </c>
      <c r="B108" s="55" t="s">
        <v>33</v>
      </c>
      <c r="C108" s="45" t="s">
        <v>46</v>
      </c>
      <c r="D108" s="46" t="s">
        <v>2</v>
      </c>
      <c r="E108" s="47" t="s">
        <v>37</v>
      </c>
      <c r="F108" s="48">
        <v>475</v>
      </c>
      <c r="G108" s="49"/>
      <c r="H108" s="50">
        <f>ROUND(G108*F108,2)</f>
        <v>0</v>
      </c>
      <c r="I108" s="37"/>
      <c r="J108" s="38"/>
      <c r="K108" s="39"/>
      <c r="L108" s="40"/>
      <c r="M108" s="40"/>
      <c r="N108" s="40"/>
      <c r="O108" s="51"/>
    </row>
    <row r="109" spans="1:15" s="42" customFormat="1" ht="27" customHeight="1">
      <c r="A109" s="59" t="s">
        <v>134</v>
      </c>
      <c r="B109" s="44" t="s">
        <v>323</v>
      </c>
      <c r="C109" s="45" t="s">
        <v>47</v>
      </c>
      <c r="D109" s="46" t="s">
        <v>135</v>
      </c>
      <c r="E109" s="47"/>
      <c r="F109" s="48"/>
      <c r="G109" s="54"/>
      <c r="H109" s="50"/>
      <c r="I109" s="37"/>
      <c r="J109" s="38"/>
      <c r="K109" s="39"/>
      <c r="L109" s="40"/>
      <c r="M109" s="40"/>
      <c r="N109" s="40"/>
      <c r="O109" s="51"/>
    </row>
    <row r="110" spans="1:15" s="53" customFormat="1" ht="27" customHeight="1">
      <c r="A110" s="59" t="s">
        <v>136</v>
      </c>
      <c r="B110" s="55" t="s">
        <v>33</v>
      </c>
      <c r="C110" s="45" t="s">
        <v>137</v>
      </c>
      <c r="D110" s="46" t="s">
        <v>48</v>
      </c>
      <c r="E110" s="47"/>
      <c r="F110" s="48"/>
      <c r="G110" s="54"/>
      <c r="H110" s="50"/>
      <c r="I110" s="37"/>
      <c r="J110" s="38"/>
      <c r="K110" s="39"/>
      <c r="L110" s="40"/>
      <c r="M110" s="40"/>
      <c r="N110" s="40"/>
      <c r="O110" s="51"/>
    </row>
    <row r="111" spans="1:15" s="53" customFormat="1" ht="27" customHeight="1">
      <c r="A111" s="59" t="s">
        <v>138</v>
      </c>
      <c r="B111" s="124" t="s">
        <v>139</v>
      </c>
      <c r="C111" s="50" t="s">
        <v>140</v>
      </c>
      <c r="D111" s="50"/>
      <c r="E111" s="121" t="s">
        <v>32</v>
      </c>
      <c r="F111" s="48">
        <v>50</v>
      </c>
      <c r="G111" s="49"/>
      <c r="H111" s="50">
        <f>ROUND(G111*F111,2)</f>
        <v>0</v>
      </c>
      <c r="I111" s="37"/>
      <c r="J111" s="38"/>
      <c r="K111" s="39"/>
      <c r="L111" s="40"/>
      <c r="M111" s="40"/>
      <c r="N111" s="40"/>
      <c r="O111" s="51"/>
    </row>
    <row r="112" spans="1:15" s="53" customFormat="1" ht="27" customHeight="1">
      <c r="A112" s="59" t="s">
        <v>141</v>
      </c>
      <c r="B112" s="60" t="s">
        <v>142</v>
      </c>
      <c r="C112" s="45" t="s">
        <v>143</v>
      </c>
      <c r="D112" s="46"/>
      <c r="E112" s="47" t="s">
        <v>32</v>
      </c>
      <c r="F112" s="48">
        <v>65</v>
      </c>
      <c r="G112" s="49"/>
      <c r="H112" s="50">
        <f>ROUND(G112*F112,2)</f>
        <v>0</v>
      </c>
      <c r="I112" s="37"/>
      <c r="J112" s="38"/>
      <c r="K112" s="39"/>
      <c r="L112" s="40"/>
      <c r="M112" s="40"/>
      <c r="N112" s="40"/>
      <c r="O112" s="51"/>
    </row>
    <row r="113" spans="1:15" s="53" customFormat="1" ht="27" customHeight="1">
      <c r="A113" s="59" t="s">
        <v>147</v>
      </c>
      <c r="B113" s="44" t="s">
        <v>324</v>
      </c>
      <c r="C113" s="45" t="s">
        <v>51</v>
      </c>
      <c r="D113" s="46" t="s">
        <v>148</v>
      </c>
      <c r="E113" s="47"/>
      <c r="F113" s="48"/>
      <c r="G113" s="54"/>
      <c r="H113" s="50"/>
      <c r="I113" s="37"/>
      <c r="J113" s="38"/>
      <c r="K113" s="39"/>
      <c r="L113" s="40"/>
      <c r="M113" s="40"/>
      <c r="N113" s="40"/>
      <c r="O113" s="51"/>
    </row>
    <row r="114" spans="1:15" s="53" customFormat="1" ht="33.75" customHeight="1">
      <c r="A114" s="59" t="s">
        <v>149</v>
      </c>
      <c r="B114" s="55" t="s">
        <v>33</v>
      </c>
      <c r="C114" s="45" t="s">
        <v>282</v>
      </c>
      <c r="D114" s="46" t="s">
        <v>150</v>
      </c>
      <c r="E114" s="47"/>
      <c r="F114" s="48"/>
      <c r="G114" s="50"/>
      <c r="H114" s="50"/>
      <c r="I114" s="37"/>
      <c r="J114" s="38"/>
      <c r="K114" s="39"/>
      <c r="L114" s="40"/>
      <c r="M114" s="40"/>
      <c r="N114" s="40"/>
      <c r="O114" s="51"/>
    </row>
    <row r="115" spans="1:15" s="53" customFormat="1" ht="27" customHeight="1">
      <c r="A115" s="59" t="s">
        <v>151</v>
      </c>
      <c r="B115" s="60" t="s">
        <v>139</v>
      </c>
      <c r="C115" s="45" t="s">
        <v>152</v>
      </c>
      <c r="D115" s="46"/>
      <c r="E115" s="47" t="s">
        <v>49</v>
      </c>
      <c r="F115" s="48">
        <v>15</v>
      </c>
      <c r="G115" s="49"/>
      <c r="H115" s="50">
        <f>ROUND(G115*F115,2)</f>
        <v>0</v>
      </c>
      <c r="I115" s="37"/>
      <c r="J115" s="38"/>
      <c r="K115" s="39"/>
      <c r="L115" s="40"/>
      <c r="M115" s="40"/>
      <c r="N115" s="40"/>
      <c r="O115" s="51"/>
    </row>
    <row r="116" spans="1:15" s="53" customFormat="1" ht="27" customHeight="1">
      <c r="A116" s="59" t="s">
        <v>153</v>
      </c>
      <c r="B116" s="60" t="s">
        <v>142</v>
      </c>
      <c r="C116" s="45" t="s">
        <v>154</v>
      </c>
      <c r="D116" s="46"/>
      <c r="E116" s="47" t="s">
        <v>49</v>
      </c>
      <c r="F116" s="48">
        <v>152</v>
      </c>
      <c r="G116" s="49"/>
      <c r="H116" s="50">
        <f>ROUND(G116*F116,2)</f>
        <v>0</v>
      </c>
      <c r="I116" s="37"/>
      <c r="J116" s="38"/>
      <c r="K116" s="39"/>
      <c r="L116" s="40"/>
      <c r="M116" s="40"/>
      <c r="N116" s="40"/>
      <c r="O116" s="51"/>
    </row>
    <row r="117" spans="1:15" s="53" customFormat="1" ht="27" customHeight="1">
      <c r="A117" s="77" t="s">
        <v>274</v>
      </c>
      <c r="B117" s="55" t="s">
        <v>38</v>
      </c>
      <c r="C117" s="45" t="s">
        <v>275</v>
      </c>
      <c r="D117" s="46" t="s">
        <v>276</v>
      </c>
      <c r="E117" s="47" t="s">
        <v>49</v>
      </c>
      <c r="F117" s="48">
        <v>10</v>
      </c>
      <c r="G117" s="49"/>
      <c r="H117" s="50">
        <f>ROUND(G117*F117,2)</f>
        <v>0</v>
      </c>
      <c r="I117" s="37"/>
      <c r="J117" s="38"/>
      <c r="K117" s="39"/>
      <c r="L117" s="40"/>
      <c r="M117" s="40"/>
      <c r="N117" s="40"/>
      <c r="O117" s="51"/>
    </row>
    <row r="118" spans="1:15" s="79" customFormat="1" ht="27" customHeight="1">
      <c r="A118" s="77" t="s">
        <v>277</v>
      </c>
      <c r="B118" s="55" t="s">
        <v>50</v>
      </c>
      <c r="C118" s="45" t="s">
        <v>278</v>
      </c>
      <c r="D118" s="46" t="s">
        <v>276</v>
      </c>
      <c r="E118" s="47" t="s">
        <v>49</v>
      </c>
      <c r="F118" s="48">
        <v>25</v>
      </c>
      <c r="G118" s="49"/>
      <c r="H118" s="50">
        <f>ROUND(G118*F118,2)</f>
        <v>0</v>
      </c>
      <c r="I118" s="37"/>
      <c r="J118" s="38"/>
      <c r="K118" s="39"/>
      <c r="L118" s="40"/>
      <c r="M118" s="40"/>
      <c r="N118" s="40"/>
      <c r="O118" s="78"/>
    </row>
    <row r="119" spans="1:15" s="53" customFormat="1" ht="33" customHeight="1">
      <c r="A119" s="59" t="s">
        <v>53</v>
      </c>
      <c r="B119" s="44" t="s">
        <v>72</v>
      </c>
      <c r="C119" s="45" t="s">
        <v>54</v>
      </c>
      <c r="D119" s="46" t="s">
        <v>192</v>
      </c>
      <c r="E119" s="47" t="s">
        <v>32</v>
      </c>
      <c r="F119" s="48">
        <v>20</v>
      </c>
      <c r="G119" s="49"/>
      <c r="H119" s="50">
        <f>ROUND(G119*F119,2)</f>
        <v>0</v>
      </c>
      <c r="I119" s="37"/>
      <c r="J119" s="38"/>
      <c r="K119" s="39"/>
      <c r="L119" s="40"/>
      <c r="M119" s="40"/>
      <c r="N119" s="40"/>
      <c r="O119" s="51"/>
    </row>
    <row r="120" spans="1:15" s="53" customFormat="1" ht="27" customHeight="1">
      <c r="A120" s="59" t="s">
        <v>227</v>
      </c>
      <c r="B120" s="44" t="s">
        <v>73</v>
      </c>
      <c r="C120" s="45" t="s">
        <v>228</v>
      </c>
      <c r="D120" s="46" t="s">
        <v>229</v>
      </c>
      <c r="E120" s="122"/>
      <c r="F120" s="48"/>
      <c r="G120" s="54"/>
      <c r="H120" s="50"/>
      <c r="I120" s="37"/>
      <c r="J120" s="38"/>
      <c r="K120" s="39"/>
      <c r="L120" s="40"/>
      <c r="M120" s="40"/>
      <c r="N120" s="40"/>
      <c r="O120" s="51"/>
    </row>
    <row r="121" spans="1:15" s="53" customFormat="1" ht="27" customHeight="1">
      <c r="A121" s="59" t="s">
        <v>230</v>
      </c>
      <c r="B121" s="55" t="s">
        <v>33</v>
      </c>
      <c r="C121" s="45" t="s">
        <v>55</v>
      </c>
      <c r="D121" s="46"/>
      <c r="E121" s="47"/>
      <c r="F121" s="48"/>
      <c r="G121" s="54"/>
      <c r="H121" s="50"/>
      <c r="I121" s="37"/>
      <c r="J121" s="38"/>
      <c r="K121" s="39"/>
      <c r="L121" s="40"/>
      <c r="M121" s="40"/>
      <c r="N121" s="40"/>
      <c r="O121" s="51"/>
    </row>
    <row r="122" spans="1:15" s="53" customFormat="1" ht="27" customHeight="1">
      <c r="A122" s="59" t="s">
        <v>231</v>
      </c>
      <c r="B122" s="60" t="s">
        <v>139</v>
      </c>
      <c r="C122" s="45" t="s">
        <v>165</v>
      </c>
      <c r="D122" s="46"/>
      <c r="E122" s="47" t="s">
        <v>34</v>
      </c>
      <c r="F122" s="48">
        <v>925</v>
      </c>
      <c r="G122" s="49"/>
      <c r="H122" s="50">
        <f>ROUND(G122*F122,2)</f>
        <v>0</v>
      </c>
      <c r="I122" s="37"/>
      <c r="J122" s="38"/>
      <c r="K122" s="39"/>
      <c r="L122" s="40"/>
      <c r="M122" s="40"/>
      <c r="N122" s="40"/>
      <c r="O122" s="51"/>
    </row>
    <row r="123" spans="1:15" s="53" customFormat="1" ht="27" customHeight="1">
      <c r="A123" s="59" t="s">
        <v>232</v>
      </c>
      <c r="B123" s="55" t="s">
        <v>38</v>
      </c>
      <c r="C123" s="45" t="s">
        <v>77</v>
      </c>
      <c r="D123" s="46"/>
      <c r="E123" s="47"/>
      <c r="F123" s="48"/>
      <c r="G123" s="54"/>
      <c r="H123" s="50"/>
      <c r="I123" s="37"/>
      <c r="J123" s="38"/>
      <c r="K123" s="39"/>
      <c r="L123" s="40"/>
      <c r="M123" s="40"/>
      <c r="N123" s="40"/>
      <c r="O123" s="51"/>
    </row>
    <row r="124" spans="1:15" s="53" customFormat="1" ht="27" customHeight="1">
      <c r="A124" s="59" t="s">
        <v>233</v>
      </c>
      <c r="B124" s="60" t="s">
        <v>139</v>
      </c>
      <c r="C124" s="45" t="s">
        <v>165</v>
      </c>
      <c r="D124" s="46"/>
      <c r="E124" s="47" t="s">
        <v>34</v>
      </c>
      <c r="F124" s="48">
        <v>125</v>
      </c>
      <c r="G124" s="49"/>
      <c r="H124" s="50">
        <f>ROUND(G124*F124,2)</f>
        <v>0</v>
      </c>
      <c r="I124" s="37"/>
      <c r="J124" s="38"/>
      <c r="K124" s="39"/>
      <c r="L124" s="40"/>
      <c r="M124" s="40"/>
      <c r="N124" s="40"/>
      <c r="O124" s="51"/>
    </row>
    <row r="125" spans="1:15" s="42" customFormat="1" ht="27" customHeight="1">
      <c r="A125" s="59" t="s">
        <v>155</v>
      </c>
      <c r="B125" s="44" t="s">
        <v>74</v>
      </c>
      <c r="C125" s="45" t="s">
        <v>156</v>
      </c>
      <c r="D125" s="46" t="s">
        <v>157</v>
      </c>
      <c r="E125" s="47"/>
      <c r="F125" s="48"/>
      <c r="G125" s="54"/>
      <c r="H125" s="50"/>
      <c r="I125" s="37"/>
      <c r="J125" s="38"/>
      <c r="K125" s="39"/>
      <c r="L125" s="40"/>
      <c r="M125" s="40"/>
      <c r="N125" s="40"/>
      <c r="O125" s="51"/>
    </row>
    <row r="126" spans="1:15" s="53" customFormat="1" ht="27" customHeight="1">
      <c r="A126" s="59" t="s">
        <v>158</v>
      </c>
      <c r="B126" s="55" t="s">
        <v>33</v>
      </c>
      <c r="C126" s="45" t="s">
        <v>159</v>
      </c>
      <c r="D126" s="46" t="s">
        <v>2</v>
      </c>
      <c r="E126" s="47" t="s">
        <v>32</v>
      </c>
      <c r="F126" s="48">
        <v>4150</v>
      </c>
      <c r="G126" s="49"/>
      <c r="H126" s="50">
        <f>ROUND(G126*F126,2)</f>
        <v>0</v>
      </c>
      <c r="I126" s="37"/>
      <c r="J126" s="38"/>
      <c r="K126" s="39"/>
      <c r="L126" s="40"/>
      <c r="M126" s="40"/>
      <c r="N126" s="40"/>
      <c r="O126" s="51"/>
    </row>
    <row r="127" spans="1:15" s="53" customFormat="1" ht="27" customHeight="1">
      <c r="A127" s="59" t="s">
        <v>234</v>
      </c>
      <c r="B127" s="55" t="s">
        <v>38</v>
      </c>
      <c r="C127" s="45" t="s">
        <v>235</v>
      </c>
      <c r="D127" s="46" t="s">
        <v>2</v>
      </c>
      <c r="E127" s="47" t="s">
        <v>32</v>
      </c>
      <c r="F127" s="48">
        <v>200</v>
      </c>
      <c r="G127" s="49"/>
      <c r="H127" s="50">
        <f>ROUND(G127*F127,2)</f>
        <v>0</v>
      </c>
      <c r="I127" s="37"/>
      <c r="J127" s="38"/>
      <c r="K127" s="39"/>
      <c r="L127" s="40"/>
      <c r="M127" s="40"/>
      <c r="N127" s="40"/>
      <c r="O127" s="51"/>
    </row>
    <row r="128" spans="1:15" s="53" customFormat="1" ht="27" customHeight="1">
      <c r="A128" s="59" t="s">
        <v>236</v>
      </c>
      <c r="B128" s="55" t="s">
        <v>50</v>
      </c>
      <c r="C128" s="45" t="s">
        <v>237</v>
      </c>
      <c r="D128" s="46" t="s">
        <v>2</v>
      </c>
      <c r="E128" s="47" t="s">
        <v>32</v>
      </c>
      <c r="F128" s="48">
        <v>350</v>
      </c>
      <c r="G128" s="49"/>
      <c r="H128" s="50">
        <f>ROUND(G128*F128,2)</f>
        <v>0</v>
      </c>
      <c r="I128" s="37"/>
      <c r="J128" s="38"/>
      <c r="K128" s="39"/>
      <c r="L128" s="40"/>
      <c r="M128" s="40"/>
      <c r="N128" s="40"/>
      <c r="O128" s="51"/>
    </row>
    <row r="129" spans="1:15" s="53" customFormat="1" ht="27" customHeight="1">
      <c r="A129" s="59" t="s">
        <v>160</v>
      </c>
      <c r="B129" s="44" t="s">
        <v>325</v>
      </c>
      <c r="C129" s="45" t="s">
        <v>161</v>
      </c>
      <c r="D129" s="46" t="s">
        <v>238</v>
      </c>
      <c r="E129" s="47"/>
      <c r="F129" s="61"/>
      <c r="G129" s="50"/>
      <c r="H129" s="50"/>
      <c r="I129" s="37"/>
      <c r="J129" s="38"/>
      <c r="K129" s="39"/>
      <c r="L129" s="40"/>
      <c r="M129" s="40"/>
      <c r="N129" s="40"/>
      <c r="O129" s="51"/>
    </row>
    <row r="130" spans="1:15" s="53" customFormat="1" ht="27" customHeight="1">
      <c r="A130" s="59" t="s">
        <v>239</v>
      </c>
      <c r="B130" s="55" t="s">
        <v>33</v>
      </c>
      <c r="C130" s="45" t="s">
        <v>240</v>
      </c>
      <c r="D130" s="46"/>
      <c r="E130" s="47" t="s">
        <v>37</v>
      </c>
      <c r="F130" s="61">
        <v>2</v>
      </c>
      <c r="G130" s="49"/>
      <c r="H130" s="50">
        <f>ROUND(G130*F130,2)</f>
        <v>0</v>
      </c>
      <c r="I130" s="37"/>
      <c r="J130" s="38"/>
      <c r="K130" s="39"/>
      <c r="L130" s="40"/>
      <c r="M130" s="40"/>
      <c r="N130" s="40"/>
      <c r="O130" s="51"/>
    </row>
    <row r="131" spans="1:15" s="53" customFormat="1" ht="27" customHeight="1">
      <c r="A131" s="59" t="s">
        <v>162</v>
      </c>
      <c r="B131" s="55" t="s">
        <v>38</v>
      </c>
      <c r="C131" s="45" t="s">
        <v>163</v>
      </c>
      <c r="D131" s="46"/>
      <c r="E131" s="47" t="s">
        <v>37</v>
      </c>
      <c r="F131" s="61">
        <v>8</v>
      </c>
      <c r="G131" s="49"/>
      <c r="H131" s="50">
        <f>ROUND(G131*F131,2)</f>
        <v>0</v>
      </c>
      <c r="I131" s="37"/>
      <c r="J131" s="38"/>
      <c r="K131" s="39"/>
      <c r="L131" s="40"/>
      <c r="M131" s="40"/>
      <c r="N131" s="40"/>
      <c r="O131" s="51"/>
    </row>
    <row r="132" spans="1:15" s="102" customFormat="1" ht="30" customHeight="1">
      <c r="A132" s="98"/>
      <c r="B132" s="93"/>
      <c r="C132" s="94" t="s">
        <v>241</v>
      </c>
      <c r="D132" s="95"/>
      <c r="E132" s="95"/>
      <c r="F132" s="95"/>
      <c r="G132" s="95"/>
      <c r="H132" s="95"/>
      <c r="I132" s="40"/>
      <c r="J132" s="92"/>
      <c r="K132" s="39"/>
      <c r="L132" s="40"/>
      <c r="M132" s="40"/>
      <c r="N132" s="40"/>
      <c r="O132" s="101"/>
    </row>
    <row r="133" spans="1:15" s="42" customFormat="1" ht="43.5" customHeight="1">
      <c r="A133" s="43" t="s">
        <v>56</v>
      </c>
      <c r="B133" s="44" t="s">
        <v>75</v>
      </c>
      <c r="C133" s="45" t="s">
        <v>57</v>
      </c>
      <c r="D133" s="46" t="s">
        <v>226</v>
      </c>
      <c r="E133" s="47"/>
      <c r="F133" s="61"/>
      <c r="G133" s="54"/>
      <c r="H133" s="62"/>
      <c r="I133" s="37"/>
      <c r="J133" s="38"/>
      <c r="K133" s="39"/>
      <c r="L133" s="40"/>
      <c r="M133" s="40"/>
      <c r="N133" s="40"/>
      <c r="O133" s="51"/>
    </row>
    <row r="134" spans="1:15" s="42" customFormat="1" ht="54" customHeight="1">
      <c r="A134" s="80" t="s">
        <v>286</v>
      </c>
      <c r="B134" s="55" t="s">
        <v>33</v>
      </c>
      <c r="C134" s="45" t="s">
        <v>287</v>
      </c>
      <c r="D134" s="46"/>
      <c r="E134" s="47" t="s">
        <v>32</v>
      </c>
      <c r="F134" s="61">
        <v>175</v>
      </c>
      <c r="G134" s="49"/>
      <c r="H134" s="50">
        <f>ROUND(G134*F134,2)</f>
        <v>0</v>
      </c>
      <c r="I134" s="37"/>
      <c r="J134" s="38"/>
      <c r="K134" s="39"/>
      <c r="L134" s="40"/>
      <c r="M134" s="40"/>
      <c r="N134" s="40"/>
      <c r="O134" s="51"/>
    </row>
    <row r="135" spans="1:15" s="42" customFormat="1" ht="33" customHeight="1">
      <c r="A135" s="43" t="s">
        <v>242</v>
      </c>
      <c r="B135" s="55" t="s">
        <v>38</v>
      </c>
      <c r="C135" s="45" t="s">
        <v>243</v>
      </c>
      <c r="D135" s="46" t="s">
        <v>175</v>
      </c>
      <c r="E135" s="47" t="s">
        <v>32</v>
      </c>
      <c r="F135" s="61">
        <v>350</v>
      </c>
      <c r="G135" s="49"/>
      <c r="H135" s="50">
        <f>ROUND(G135*F135,2)</f>
        <v>0</v>
      </c>
      <c r="I135" s="37"/>
      <c r="J135" s="38"/>
      <c r="K135" s="39"/>
      <c r="L135" s="40"/>
      <c r="M135" s="40"/>
      <c r="N135" s="40"/>
      <c r="O135" s="51"/>
    </row>
    <row r="136" spans="1:15" s="42" customFormat="1" ht="33" customHeight="1">
      <c r="A136" s="43" t="s">
        <v>244</v>
      </c>
      <c r="B136" s="55" t="s">
        <v>50</v>
      </c>
      <c r="C136" s="45" t="s">
        <v>245</v>
      </c>
      <c r="D136" s="46" t="s">
        <v>223</v>
      </c>
      <c r="E136" s="47" t="s">
        <v>32</v>
      </c>
      <c r="F136" s="61">
        <v>20</v>
      </c>
      <c r="G136" s="49"/>
      <c r="H136" s="50">
        <f>ROUND(G136*F136,2)</f>
        <v>0</v>
      </c>
      <c r="I136" s="37"/>
      <c r="J136" s="38"/>
      <c r="K136" s="39"/>
      <c r="L136" s="40"/>
      <c r="M136" s="40"/>
      <c r="N136" s="40"/>
      <c r="O136" s="51"/>
    </row>
    <row r="137" spans="1:15" s="42" customFormat="1" ht="33" customHeight="1">
      <c r="A137" s="43" t="s">
        <v>58</v>
      </c>
      <c r="B137" s="44" t="s">
        <v>76</v>
      </c>
      <c r="C137" s="45" t="s">
        <v>59</v>
      </c>
      <c r="D137" s="46" t="s">
        <v>226</v>
      </c>
      <c r="E137" s="47"/>
      <c r="F137" s="61"/>
      <c r="G137" s="54"/>
      <c r="H137" s="62"/>
      <c r="I137" s="37"/>
      <c r="J137" s="38"/>
      <c r="K137" s="39"/>
      <c r="L137" s="40"/>
      <c r="M137" s="40"/>
      <c r="N137" s="40"/>
      <c r="O137" s="51"/>
    </row>
    <row r="138" spans="1:15" s="53" customFormat="1" ht="33" customHeight="1">
      <c r="A138" s="43" t="s">
        <v>78</v>
      </c>
      <c r="B138" s="55" t="s">
        <v>33</v>
      </c>
      <c r="C138" s="45" t="s">
        <v>281</v>
      </c>
      <c r="D138" s="46" t="s">
        <v>52</v>
      </c>
      <c r="E138" s="47" t="s">
        <v>49</v>
      </c>
      <c r="F138" s="48">
        <v>50</v>
      </c>
      <c r="G138" s="49"/>
      <c r="H138" s="50">
        <f>ROUND(G138*F138,2)</f>
        <v>0</v>
      </c>
      <c r="I138" s="37"/>
      <c r="J138" s="38"/>
      <c r="K138" s="39"/>
      <c r="L138" s="40"/>
      <c r="M138" s="40"/>
      <c r="N138" s="40"/>
      <c r="O138" s="51"/>
    </row>
    <row r="139" spans="1:15" s="53" customFormat="1" ht="33" customHeight="1">
      <c r="A139" s="43" t="s">
        <v>193</v>
      </c>
      <c r="B139" s="55" t="s">
        <v>38</v>
      </c>
      <c r="C139" s="45" t="s">
        <v>194</v>
      </c>
      <c r="D139" s="46" t="s">
        <v>164</v>
      </c>
      <c r="E139" s="47" t="s">
        <v>49</v>
      </c>
      <c r="F139" s="48">
        <v>15</v>
      </c>
      <c r="G139" s="49"/>
      <c r="H139" s="50">
        <f>ROUND(G139*F139,2)</f>
        <v>0</v>
      </c>
      <c r="I139" s="37"/>
      <c r="J139" s="38"/>
      <c r="K139" s="39"/>
      <c r="L139" s="40"/>
      <c r="M139" s="40"/>
      <c r="N139" s="40"/>
      <c r="O139" s="51"/>
    </row>
    <row r="140" spans="1:15" s="42" customFormat="1" ht="30" customHeight="1">
      <c r="A140" s="43" t="s">
        <v>201</v>
      </c>
      <c r="B140" s="50" t="s">
        <v>326</v>
      </c>
      <c r="C140" s="50" t="s">
        <v>202</v>
      </c>
      <c r="D140" s="50" t="s">
        <v>203</v>
      </c>
      <c r="E140" s="47" t="s">
        <v>32</v>
      </c>
      <c r="F140" s="48">
        <v>175</v>
      </c>
      <c r="G140" s="49"/>
      <c r="H140" s="50">
        <f>ROUND(G140*F140,2)</f>
        <v>0</v>
      </c>
      <c r="I140" s="37"/>
      <c r="J140" s="38"/>
      <c r="K140" s="39"/>
      <c r="L140" s="40"/>
      <c r="M140" s="40"/>
      <c r="N140" s="40"/>
      <c r="O140" s="51"/>
    </row>
    <row r="141" spans="1:15" s="42" customFormat="1" ht="32.25" customHeight="1">
      <c r="A141" s="63"/>
      <c r="B141" s="54"/>
      <c r="C141" s="58" t="s">
        <v>19</v>
      </c>
      <c r="D141" s="58"/>
      <c r="E141" s="58"/>
      <c r="F141" s="58"/>
      <c r="G141" s="58"/>
      <c r="H141" s="58"/>
      <c r="I141" s="37"/>
      <c r="J141" s="38"/>
      <c r="K141" s="39"/>
      <c r="L141" s="40"/>
      <c r="M141" s="40"/>
      <c r="N141" s="40"/>
      <c r="O141" s="51"/>
    </row>
    <row r="142" spans="1:15" s="42" customFormat="1" ht="30" customHeight="1">
      <c r="A142" s="43" t="s">
        <v>60</v>
      </c>
      <c r="B142" s="44" t="s">
        <v>327</v>
      </c>
      <c r="C142" s="45" t="s">
        <v>61</v>
      </c>
      <c r="D142" s="46" t="s">
        <v>166</v>
      </c>
      <c r="E142" s="47" t="s">
        <v>49</v>
      </c>
      <c r="F142" s="61">
        <v>1750</v>
      </c>
      <c r="G142" s="49"/>
      <c r="H142" s="50">
        <f>ROUND(G142*F142,2)</f>
        <v>0</v>
      </c>
      <c r="I142" s="37"/>
      <c r="J142" s="38"/>
      <c r="K142" s="39"/>
      <c r="L142" s="40"/>
      <c r="M142" s="40"/>
      <c r="N142" s="40"/>
      <c r="O142" s="51"/>
    </row>
    <row r="143" spans="1:15" s="102" customFormat="1" ht="30" customHeight="1">
      <c r="A143" s="98"/>
      <c r="B143" s="93"/>
      <c r="C143" s="94" t="s">
        <v>20</v>
      </c>
      <c r="D143" s="95"/>
      <c r="E143" s="95"/>
      <c r="F143" s="95"/>
      <c r="G143" s="95"/>
      <c r="H143" s="95"/>
      <c r="I143" s="40"/>
      <c r="J143" s="92"/>
      <c r="K143" s="39"/>
      <c r="L143" s="40"/>
      <c r="M143" s="40"/>
      <c r="N143" s="40"/>
      <c r="O143" s="101"/>
    </row>
    <row r="144" spans="1:15" s="42" customFormat="1" ht="30" customHeight="1">
      <c r="A144" s="43" t="s">
        <v>185</v>
      </c>
      <c r="B144" s="44" t="s">
        <v>328</v>
      </c>
      <c r="C144" s="45" t="s">
        <v>186</v>
      </c>
      <c r="D144" s="46" t="s">
        <v>167</v>
      </c>
      <c r="E144" s="47"/>
      <c r="F144" s="61"/>
      <c r="G144" s="54"/>
      <c r="H144" s="62"/>
      <c r="I144" s="37"/>
      <c r="J144" s="38"/>
      <c r="K144" s="39"/>
      <c r="L144" s="40"/>
      <c r="M144" s="40"/>
      <c r="N144" s="40"/>
      <c r="O144" s="51"/>
    </row>
    <row r="145" spans="1:15" s="42" customFormat="1" ht="30" customHeight="1">
      <c r="A145" s="43" t="s">
        <v>187</v>
      </c>
      <c r="B145" s="55" t="s">
        <v>33</v>
      </c>
      <c r="C145" s="45" t="s">
        <v>188</v>
      </c>
      <c r="D145" s="46"/>
      <c r="E145" s="47" t="s">
        <v>37</v>
      </c>
      <c r="F145" s="61">
        <v>4</v>
      </c>
      <c r="G145" s="49"/>
      <c r="H145" s="50">
        <f>ROUND(G145*F145,2)</f>
        <v>0</v>
      </c>
      <c r="I145" s="37"/>
      <c r="J145" s="38"/>
      <c r="K145" s="39"/>
      <c r="L145" s="40"/>
      <c r="M145" s="40"/>
      <c r="N145" s="40"/>
      <c r="O145" s="51"/>
    </row>
    <row r="146" spans="1:26" s="42" customFormat="1" ht="43.5" customHeight="1">
      <c r="A146" s="43" t="s">
        <v>250</v>
      </c>
      <c r="B146" s="44" t="s">
        <v>329</v>
      </c>
      <c r="C146" s="45" t="s">
        <v>251</v>
      </c>
      <c r="D146" s="46" t="s">
        <v>167</v>
      </c>
      <c r="E146" s="47"/>
      <c r="F146" s="61"/>
      <c r="G146" s="54"/>
      <c r="H146" s="62"/>
      <c r="I146" s="37"/>
      <c r="J146" s="38"/>
      <c r="K146" s="39"/>
      <c r="L146" s="40"/>
      <c r="M146" s="40"/>
      <c r="N146" s="40"/>
      <c r="O146" s="64"/>
      <c r="P146" s="65"/>
      <c r="Q146" s="65"/>
      <c r="R146" s="64"/>
      <c r="S146" s="66"/>
      <c r="T146" s="64"/>
      <c r="U146" s="67"/>
      <c r="V146" s="67"/>
      <c r="W146" s="67"/>
      <c r="X146" s="67"/>
      <c r="Y146" s="67"/>
      <c r="Z146" s="67"/>
    </row>
    <row r="147" spans="1:26" s="42" customFormat="1" ht="30" customHeight="1">
      <c r="A147" s="43" t="s">
        <v>252</v>
      </c>
      <c r="B147" s="55" t="s">
        <v>33</v>
      </c>
      <c r="C147" s="45" t="s">
        <v>253</v>
      </c>
      <c r="D147" s="46"/>
      <c r="E147" s="47" t="s">
        <v>37</v>
      </c>
      <c r="F147" s="61">
        <v>1</v>
      </c>
      <c r="G147" s="49"/>
      <c r="H147" s="50">
        <f>ROUND(G147*F147,2)</f>
        <v>0</v>
      </c>
      <c r="I147" s="37"/>
      <c r="J147" s="38"/>
      <c r="K147" s="39"/>
      <c r="L147" s="40"/>
      <c r="M147" s="40"/>
      <c r="N147" s="40"/>
      <c r="O147" s="68"/>
      <c r="P147" s="65"/>
      <c r="Q147" s="65"/>
      <c r="R147" s="68"/>
      <c r="S147" s="66"/>
      <c r="T147" s="68"/>
      <c r="U147" s="67"/>
      <c r="V147" s="67"/>
      <c r="W147" s="67"/>
      <c r="X147" s="67"/>
      <c r="Y147" s="67"/>
      <c r="Z147" s="67"/>
    </row>
    <row r="148" spans="1:15" s="53" customFormat="1" ht="30" customHeight="1">
      <c r="A148" s="43" t="s">
        <v>189</v>
      </c>
      <c r="B148" s="44" t="s">
        <v>176</v>
      </c>
      <c r="C148" s="45" t="s">
        <v>190</v>
      </c>
      <c r="D148" s="46" t="s">
        <v>167</v>
      </c>
      <c r="E148" s="47" t="s">
        <v>49</v>
      </c>
      <c r="F148" s="61">
        <v>2</v>
      </c>
      <c r="G148" s="49"/>
      <c r="H148" s="50">
        <f>ROUND(G148*F148,2)</f>
        <v>0</v>
      </c>
      <c r="I148" s="37"/>
      <c r="J148" s="38"/>
      <c r="K148" s="39"/>
      <c r="L148" s="40"/>
      <c r="M148" s="40"/>
      <c r="N148" s="40"/>
      <c r="O148" s="51"/>
    </row>
    <row r="149" spans="1:15" s="70" customFormat="1" ht="43.5" customHeight="1">
      <c r="A149" s="43" t="s">
        <v>90</v>
      </c>
      <c r="B149" s="44" t="s">
        <v>330</v>
      </c>
      <c r="C149" s="69" t="s">
        <v>169</v>
      </c>
      <c r="D149" s="46" t="s">
        <v>167</v>
      </c>
      <c r="E149" s="47"/>
      <c r="F149" s="61"/>
      <c r="G149" s="54"/>
      <c r="H149" s="62"/>
      <c r="I149" s="37"/>
      <c r="J149" s="38"/>
      <c r="K149" s="39"/>
      <c r="L149" s="40"/>
      <c r="M149" s="40"/>
      <c r="N149" s="40"/>
      <c r="O149" s="51"/>
    </row>
    <row r="150" spans="1:15" s="53" customFormat="1" ht="43.5" customHeight="1">
      <c r="A150" s="43" t="s">
        <v>91</v>
      </c>
      <c r="B150" s="55" t="s">
        <v>33</v>
      </c>
      <c r="C150" s="45" t="s">
        <v>92</v>
      </c>
      <c r="D150" s="46"/>
      <c r="E150" s="47" t="s">
        <v>37</v>
      </c>
      <c r="F150" s="61">
        <v>5</v>
      </c>
      <c r="G150" s="49"/>
      <c r="H150" s="50">
        <f aca="true" t="shared" si="4" ref="H150:H155">ROUND(G150*F150,2)</f>
        <v>0</v>
      </c>
      <c r="I150" s="37"/>
      <c r="J150" s="38"/>
      <c r="K150" s="39"/>
      <c r="L150" s="40"/>
      <c r="M150" s="40"/>
      <c r="N150" s="40"/>
      <c r="O150" s="51"/>
    </row>
    <row r="151" spans="1:15" s="53" customFormat="1" ht="43.5" customHeight="1">
      <c r="A151" s="43" t="s">
        <v>93</v>
      </c>
      <c r="B151" s="55" t="s">
        <v>38</v>
      </c>
      <c r="C151" s="45" t="s">
        <v>94</v>
      </c>
      <c r="D151" s="46"/>
      <c r="E151" s="47" t="s">
        <v>37</v>
      </c>
      <c r="F151" s="61">
        <v>5</v>
      </c>
      <c r="G151" s="49"/>
      <c r="H151" s="50">
        <f t="shared" si="4"/>
        <v>0</v>
      </c>
      <c r="I151" s="37"/>
      <c r="J151" s="38"/>
      <c r="K151" s="39"/>
      <c r="L151" s="40"/>
      <c r="M151" s="40"/>
      <c r="N151" s="40"/>
      <c r="O151" s="51"/>
    </row>
    <row r="152" spans="1:15" s="53" customFormat="1" ht="43.5" customHeight="1">
      <c r="A152" s="43" t="s">
        <v>254</v>
      </c>
      <c r="B152" s="55" t="s">
        <v>50</v>
      </c>
      <c r="C152" s="45" t="s">
        <v>255</v>
      </c>
      <c r="D152" s="46"/>
      <c r="E152" s="47" t="s">
        <v>37</v>
      </c>
      <c r="F152" s="61">
        <v>3</v>
      </c>
      <c r="G152" s="49"/>
      <c r="H152" s="50">
        <f t="shared" si="4"/>
        <v>0</v>
      </c>
      <c r="I152" s="37"/>
      <c r="J152" s="38"/>
      <c r="K152" s="39"/>
      <c r="L152" s="40"/>
      <c r="M152" s="40"/>
      <c r="N152" s="40"/>
      <c r="O152" s="51"/>
    </row>
    <row r="153" spans="1:15" s="53" customFormat="1" ht="43.5" customHeight="1">
      <c r="A153" s="43" t="s">
        <v>62</v>
      </c>
      <c r="B153" s="55" t="s">
        <v>69</v>
      </c>
      <c r="C153" s="45" t="s">
        <v>95</v>
      </c>
      <c r="D153" s="46"/>
      <c r="E153" s="47" t="s">
        <v>37</v>
      </c>
      <c r="F153" s="61">
        <v>3</v>
      </c>
      <c r="G153" s="49"/>
      <c r="H153" s="50">
        <f t="shared" si="4"/>
        <v>0</v>
      </c>
      <c r="I153" s="37"/>
      <c r="J153" s="38"/>
      <c r="K153" s="39"/>
      <c r="L153" s="40"/>
      <c r="M153" s="40"/>
      <c r="N153" s="40"/>
      <c r="O153" s="51"/>
    </row>
    <row r="154" spans="1:15" s="53" customFormat="1" ht="43.5" customHeight="1">
      <c r="A154" s="43" t="s">
        <v>63</v>
      </c>
      <c r="B154" s="55" t="s">
        <v>70</v>
      </c>
      <c r="C154" s="45" t="s">
        <v>64</v>
      </c>
      <c r="D154" s="46"/>
      <c r="E154" s="47" t="s">
        <v>37</v>
      </c>
      <c r="F154" s="61">
        <v>3</v>
      </c>
      <c r="G154" s="49"/>
      <c r="H154" s="50">
        <f t="shared" si="4"/>
        <v>0</v>
      </c>
      <c r="I154" s="37"/>
      <c r="J154" s="38"/>
      <c r="K154" s="39"/>
      <c r="L154" s="40"/>
      <c r="M154" s="40"/>
      <c r="N154" s="40"/>
      <c r="O154" s="51"/>
    </row>
    <row r="155" spans="1:15" s="53" customFormat="1" ht="30" customHeight="1">
      <c r="A155" s="43" t="s">
        <v>256</v>
      </c>
      <c r="B155" s="44" t="s">
        <v>177</v>
      </c>
      <c r="C155" s="45" t="s">
        <v>257</v>
      </c>
      <c r="D155" s="46" t="s">
        <v>258</v>
      </c>
      <c r="E155" s="47" t="s">
        <v>37</v>
      </c>
      <c r="F155" s="61">
        <v>4</v>
      </c>
      <c r="G155" s="49"/>
      <c r="H155" s="50">
        <f t="shared" si="4"/>
        <v>0</v>
      </c>
      <c r="I155" s="37"/>
      <c r="J155" s="38"/>
      <c r="K155" s="39"/>
      <c r="L155" s="40"/>
      <c r="M155" s="40"/>
      <c r="N155" s="40"/>
      <c r="O155" s="51"/>
    </row>
    <row r="156" spans="1:15" s="102" customFormat="1" ht="30" customHeight="1">
      <c r="A156" s="98"/>
      <c r="B156" s="99"/>
      <c r="C156" s="100" t="s">
        <v>21</v>
      </c>
      <c r="D156" s="99"/>
      <c r="E156" s="99"/>
      <c r="F156" s="99"/>
      <c r="G156" s="99"/>
      <c r="H156" s="99"/>
      <c r="I156" s="40"/>
      <c r="J156" s="92"/>
      <c r="K156" s="39"/>
      <c r="L156" s="40"/>
      <c r="M156" s="40"/>
      <c r="N156" s="40"/>
      <c r="O156" s="101"/>
    </row>
    <row r="157" spans="1:15" s="53" customFormat="1" ht="43.5" customHeight="1">
      <c r="A157" s="43" t="s">
        <v>65</v>
      </c>
      <c r="B157" s="44" t="s">
        <v>178</v>
      </c>
      <c r="C157" s="45" t="s">
        <v>96</v>
      </c>
      <c r="D157" s="46" t="s">
        <v>170</v>
      </c>
      <c r="E157" s="47" t="s">
        <v>37</v>
      </c>
      <c r="F157" s="61">
        <v>3</v>
      </c>
      <c r="G157" s="49"/>
      <c r="H157" s="50">
        <f>ROUND(G157*F157,2)</f>
        <v>0</v>
      </c>
      <c r="I157" s="37"/>
      <c r="J157" s="38"/>
      <c r="K157" s="39"/>
      <c r="L157" s="40"/>
      <c r="M157" s="40"/>
      <c r="N157" s="40"/>
      <c r="O157" s="51"/>
    </row>
    <row r="158" spans="1:15" s="53" customFormat="1" ht="27" customHeight="1">
      <c r="A158" s="43" t="s">
        <v>79</v>
      </c>
      <c r="B158" s="44" t="s">
        <v>331</v>
      </c>
      <c r="C158" s="45" t="s">
        <v>97</v>
      </c>
      <c r="D158" s="46" t="s">
        <v>167</v>
      </c>
      <c r="E158" s="47"/>
      <c r="F158" s="61"/>
      <c r="G158" s="50"/>
      <c r="H158" s="62">
        <f>ROUND(G158*F158,2)</f>
        <v>0</v>
      </c>
      <c r="I158" s="37"/>
      <c r="J158" s="38"/>
      <c r="K158" s="39"/>
      <c r="L158" s="40"/>
      <c r="M158" s="40"/>
      <c r="N158" s="40"/>
      <c r="O158" s="51"/>
    </row>
    <row r="159" spans="1:15" s="53" customFormat="1" ht="27" customHeight="1">
      <c r="A159" s="43" t="s">
        <v>98</v>
      </c>
      <c r="B159" s="55" t="s">
        <v>33</v>
      </c>
      <c r="C159" s="45" t="s">
        <v>171</v>
      </c>
      <c r="D159" s="46"/>
      <c r="E159" s="47" t="s">
        <v>80</v>
      </c>
      <c r="F159" s="61">
        <v>1</v>
      </c>
      <c r="G159" s="49"/>
      <c r="H159" s="50">
        <f>ROUND(G159*F159,2)</f>
        <v>0</v>
      </c>
      <c r="I159" s="37"/>
      <c r="J159" s="38"/>
      <c r="K159" s="39"/>
      <c r="L159" s="40"/>
      <c r="M159" s="40"/>
      <c r="N159" s="40"/>
      <c r="O159" s="51"/>
    </row>
    <row r="160" spans="1:15" s="42" customFormat="1" ht="27" customHeight="1">
      <c r="A160" s="43" t="s">
        <v>66</v>
      </c>
      <c r="B160" s="44" t="s">
        <v>332</v>
      </c>
      <c r="C160" s="45" t="s">
        <v>99</v>
      </c>
      <c r="D160" s="46" t="s">
        <v>170</v>
      </c>
      <c r="E160" s="47"/>
      <c r="F160" s="61"/>
      <c r="G160" s="54"/>
      <c r="H160" s="62"/>
      <c r="I160" s="37"/>
      <c r="J160" s="38"/>
      <c r="K160" s="39"/>
      <c r="L160" s="40"/>
      <c r="M160" s="40"/>
      <c r="N160" s="40"/>
      <c r="O160" s="51"/>
    </row>
    <row r="161" spans="1:15" s="53" customFormat="1" ht="27" customHeight="1">
      <c r="A161" s="43" t="s">
        <v>259</v>
      </c>
      <c r="B161" s="55" t="s">
        <v>33</v>
      </c>
      <c r="C161" s="45" t="s">
        <v>260</v>
      </c>
      <c r="D161" s="46"/>
      <c r="E161" s="47" t="s">
        <v>37</v>
      </c>
      <c r="F161" s="61">
        <v>4</v>
      </c>
      <c r="G161" s="49"/>
      <c r="H161" s="50">
        <f aca="true" t="shared" si="5" ref="H161:H170">ROUND(G161*F161,2)</f>
        <v>0</v>
      </c>
      <c r="I161" s="37"/>
      <c r="J161" s="38"/>
      <c r="K161" s="39"/>
      <c r="L161" s="40"/>
      <c r="M161" s="40"/>
      <c r="N161" s="40"/>
      <c r="O161" s="51"/>
    </row>
    <row r="162" spans="1:15" s="53" customFormat="1" ht="27" customHeight="1">
      <c r="A162" s="43" t="s">
        <v>67</v>
      </c>
      <c r="B162" s="55" t="s">
        <v>38</v>
      </c>
      <c r="C162" s="45" t="s">
        <v>172</v>
      </c>
      <c r="D162" s="46"/>
      <c r="E162" s="47" t="s">
        <v>37</v>
      </c>
      <c r="F162" s="61">
        <v>4</v>
      </c>
      <c r="G162" s="49"/>
      <c r="H162" s="50">
        <f t="shared" si="5"/>
        <v>0</v>
      </c>
      <c r="I162" s="37"/>
      <c r="J162" s="38"/>
      <c r="K162" s="39"/>
      <c r="L162" s="40"/>
      <c r="M162" s="40"/>
      <c r="N162" s="40"/>
      <c r="O162" s="51"/>
    </row>
    <row r="163" spans="1:15" s="53" customFormat="1" ht="27" customHeight="1">
      <c r="A163" s="43" t="s">
        <v>261</v>
      </c>
      <c r="B163" s="55" t="s">
        <v>50</v>
      </c>
      <c r="C163" s="45" t="s">
        <v>262</v>
      </c>
      <c r="D163" s="46"/>
      <c r="E163" s="47" t="s">
        <v>37</v>
      </c>
      <c r="F163" s="61">
        <v>4</v>
      </c>
      <c r="G163" s="49"/>
      <c r="H163" s="50">
        <f t="shared" si="5"/>
        <v>0</v>
      </c>
      <c r="I163" s="37"/>
      <c r="J163" s="38"/>
      <c r="K163" s="39"/>
      <c r="L163" s="40"/>
      <c r="M163" s="40"/>
      <c r="N163" s="40"/>
      <c r="O163" s="51"/>
    </row>
    <row r="164" spans="1:15" s="53" customFormat="1" ht="27" customHeight="1">
      <c r="A164" s="43" t="s">
        <v>68</v>
      </c>
      <c r="B164" s="55" t="s">
        <v>69</v>
      </c>
      <c r="C164" s="45" t="s">
        <v>204</v>
      </c>
      <c r="D164" s="46"/>
      <c r="E164" s="47" t="s">
        <v>37</v>
      </c>
      <c r="F164" s="61">
        <v>1</v>
      </c>
      <c r="G164" s="49"/>
      <c r="H164" s="50">
        <f t="shared" si="5"/>
        <v>0</v>
      </c>
      <c r="I164" s="37"/>
      <c r="J164" s="38"/>
      <c r="K164" s="39"/>
      <c r="L164" s="40"/>
      <c r="M164" s="40"/>
      <c r="N164" s="40"/>
      <c r="O164" s="51"/>
    </row>
    <row r="165" spans="1:15" s="42" customFormat="1" ht="27" customHeight="1">
      <c r="A165" s="43" t="s">
        <v>81</v>
      </c>
      <c r="B165" s="44" t="s">
        <v>179</v>
      </c>
      <c r="C165" s="45" t="s">
        <v>100</v>
      </c>
      <c r="D165" s="46" t="s">
        <v>170</v>
      </c>
      <c r="E165" s="47" t="s">
        <v>37</v>
      </c>
      <c r="F165" s="61">
        <v>5</v>
      </c>
      <c r="G165" s="49"/>
      <c r="H165" s="50">
        <f t="shared" si="5"/>
        <v>0</v>
      </c>
      <c r="I165" s="37"/>
      <c r="J165" s="38"/>
      <c r="K165" s="39"/>
      <c r="L165" s="40"/>
      <c r="M165" s="40"/>
      <c r="N165" s="40"/>
      <c r="O165" s="51"/>
    </row>
    <row r="166" spans="1:15" s="42" customFormat="1" ht="27" customHeight="1">
      <c r="A166" s="43" t="s">
        <v>82</v>
      </c>
      <c r="B166" s="44" t="s">
        <v>333</v>
      </c>
      <c r="C166" s="45" t="s">
        <v>101</v>
      </c>
      <c r="D166" s="46" t="s">
        <v>170</v>
      </c>
      <c r="E166" s="47" t="s">
        <v>37</v>
      </c>
      <c r="F166" s="61">
        <v>5</v>
      </c>
      <c r="G166" s="49"/>
      <c r="H166" s="50">
        <f t="shared" si="5"/>
        <v>0</v>
      </c>
      <c r="I166" s="37"/>
      <c r="J166" s="38"/>
      <c r="K166" s="39"/>
      <c r="L166" s="40"/>
      <c r="M166" s="40"/>
      <c r="N166" s="40"/>
      <c r="O166" s="51"/>
    </row>
    <row r="167" spans="1:15" s="53" customFormat="1" ht="27" customHeight="1">
      <c r="A167" s="43" t="s">
        <v>83</v>
      </c>
      <c r="B167" s="44" t="s">
        <v>334</v>
      </c>
      <c r="C167" s="45" t="s">
        <v>102</v>
      </c>
      <c r="D167" s="46" t="s">
        <v>170</v>
      </c>
      <c r="E167" s="47" t="s">
        <v>37</v>
      </c>
      <c r="F167" s="61">
        <v>1</v>
      </c>
      <c r="G167" s="49"/>
      <c r="H167" s="50">
        <f t="shared" si="5"/>
        <v>0</v>
      </c>
      <c r="I167" s="37"/>
      <c r="J167" s="38"/>
      <c r="K167" s="39"/>
      <c r="L167" s="40"/>
      <c r="M167" s="40"/>
      <c r="N167" s="40"/>
      <c r="O167" s="51"/>
    </row>
    <row r="168" spans="1:15" s="42" customFormat="1" ht="27" customHeight="1">
      <c r="A168" s="43" t="s">
        <v>263</v>
      </c>
      <c r="B168" s="44" t="s">
        <v>335</v>
      </c>
      <c r="C168" s="45" t="s">
        <v>264</v>
      </c>
      <c r="D168" s="46" t="s">
        <v>265</v>
      </c>
      <c r="E168" s="47" t="s">
        <v>37</v>
      </c>
      <c r="F168" s="61">
        <v>1</v>
      </c>
      <c r="G168" s="49"/>
      <c r="H168" s="50">
        <f t="shared" si="5"/>
        <v>0</v>
      </c>
      <c r="I168" s="37"/>
      <c r="J168" s="38"/>
      <c r="K168" s="39"/>
      <c r="L168" s="40"/>
      <c r="M168" s="40"/>
      <c r="N168" s="40"/>
      <c r="O168" s="51"/>
    </row>
    <row r="169" spans="1:15" s="53" customFormat="1" ht="27" customHeight="1">
      <c r="A169" s="43" t="s">
        <v>266</v>
      </c>
      <c r="B169" s="44" t="s">
        <v>336</v>
      </c>
      <c r="C169" s="50" t="s">
        <v>267</v>
      </c>
      <c r="D169" s="50" t="s">
        <v>265</v>
      </c>
      <c r="E169" s="50" t="s">
        <v>37</v>
      </c>
      <c r="F169" s="61">
        <v>1</v>
      </c>
      <c r="G169" s="49"/>
      <c r="H169" s="50">
        <f t="shared" si="5"/>
        <v>0</v>
      </c>
      <c r="I169" s="37"/>
      <c r="J169" s="38"/>
      <c r="K169" s="39"/>
      <c r="L169" s="40"/>
      <c r="M169" s="40"/>
      <c r="N169" s="40"/>
      <c r="O169" s="51"/>
    </row>
    <row r="170" spans="1:15" s="53" customFormat="1" ht="27" customHeight="1">
      <c r="A170" s="59" t="s">
        <v>268</v>
      </c>
      <c r="B170" s="44" t="s">
        <v>337</v>
      </c>
      <c r="C170" s="71" t="s">
        <v>269</v>
      </c>
      <c r="D170" s="72" t="s">
        <v>391</v>
      </c>
      <c r="E170" s="73" t="s">
        <v>32</v>
      </c>
      <c r="F170" s="74">
        <v>150</v>
      </c>
      <c r="G170" s="75"/>
      <c r="H170" s="76">
        <f t="shared" si="5"/>
        <v>0</v>
      </c>
      <c r="I170" s="37"/>
      <c r="J170" s="38"/>
      <c r="K170" s="39"/>
      <c r="L170" s="40"/>
      <c r="M170" s="40"/>
      <c r="N170" s="40"/>
      <c r="O170" s="51"/>
    </row>
    <row r="171" spans="1:8" s="20" customFormat="1" ht="30" customHeight="1" thickBot="1">
      <c r="A171" s="106"/>
      <c r="B171" s="123" t="str">
        <f>B96</f>
        <v>B</v>
      </c>
      <c r="C171" s="152" t="str">
        <f>C96</f>
        <v>SHERBROOK STREET - N/B  BROADWAY TO PORTAGE AVENUE</v>
      </c>
      <c r="D171" s="153"/>
      <c r="E171" s="153"/>
      <c r="F171" s="154"/>
      <c r="G171" s="106"/>
      <c r="H171" s="21">
        <f>SUM(H96:H170)</f>
        <v>0</v>
      </c>
    </row>
    <row r="172" spans="1:8" s="20" customFormat="1" ht="30" customHeight="1" thickTop="1">
      <c r="A172" s="105"/>
      <c r="B172" s="119" t="s">
        <v>14</v>
      </c>
      <c r="C172" s="159" t="s">
        <v>273</v>
      </c>
      <c r="D172" s="160"/>
      <c r="E172" s="160"/>
      <c r="F172" s="161"/>
      <c r="G172" s="105"/>
      <c r="H172" s="19"/>
    </row>
    <row r="173" spans="1:15" s="42" customFormat="1" ht="30" customHeight="1">
      <c r="A173" s="31"/>
      <c r="B173" s="32"/>
      <c r="C173" s="33" t="s">
        <v>18</v>
      </c>
      <c r="D173" s="34"/>
      <c r="E173" s="34"/>
      <c r="F173" s="34"/>
      <c r="G173" s="35"/>
      <c r="H173" s="36"/>
      <c r="I173" s="37"/>
      <c r="J173" s="38"/>
      <c r="K173" s="39"/>
      <c r="L173" s="40"/>
      <c r="M173" s="40"/>
      <c r="N173" s="40"/>
      <c r="O173" s="41"/>
    </row>
    <row r="174" spans="1:15" s="42" customFormat="1" ht="27" customHeight="1">
      <c r="A174" s="43" t="s">
        <v>121</v>
      </c>
      <c r="B174" s="44" t="s">
        <v>84</v>
      </c>
      <c r="C174" s="45" t="s">
        <v>122</v>
      </c>
      <c r="D174" s="46" t="s">
        <v>205</v>
      </c>
      <c r="E174" s="47" t="s">
        <v>31</v>
      </c>
      <c r="F174" s="48">
        <v>50</v>
      </c>
      <c r="G174" s="49"/>
      <c r="H174" s="50">
        <f>ROUND(G174*F174,2)</f>
        <v>0</v>
      </c>
      <c r="I174" s="37"/>
      <c r="J174" s="38"/>
      <c r="K174" s="39"/>
      <c r="L174" s="40"/>
      <c r="M174" s="40"/>
      <c r="N174" s="40"/>
      <c r="O174" s="51"/>
    </row>
    <row r="175" spans="1:15" s="53" customFormat="1" ht="27" customHeight="1">
      <c r="A175" s="52" t="s">
        <v>123</v>
      </c>
      <c r="B175" s="44" t="s">
        <v>86</v>
      </c>
      <c r="C175" s="45" t="s">
        <v>124</v>
      </c>
      <c r="D175" s="46" t="s">
        <v>205</v>
      </c>
      <c r="E175" s="47" t="s">
        <v>32</v>
      </c>
      <c r="F175" s="48">
        <v>50</v>
      </c>
      <c r="G175" s="49"/>
      <c r="H175" s="50">
        <f>ROUND(G175*F175,2)</f>
        <v>0</v>
      </c>
      <c r="I175" s="37"/>
      <c r="J175" s="38"/>
      <c r="K175" s="39"/>
      <c r="L175" s="40"/>
      <c r="M175" s="40"/>
      <c r="N175" s="40"/>
      <c r="O175" s="51"/>
    </row>
    <row r="176" spans="1:15" s="42" customFormat="1" ht="27" customHeight="1">
      <c r="A176" s="52" t="s">
        <v>125</v>
      </c>
      <c r="B176" s="44" t="s">
        <v>89</v>
      </c>
      <c r="C176" s="45" t="s">
        <v>127</v>
      </c>
      <c r="D176" s="46" t="s">
        <v>205</v>
      </c>
      <c r="E176" s="47"/>
      <c r="F176" s="48"/>
      <c r="G176" s="54"/>
      <c r="H176" s="50"/>
      <c r="I176" s="37"/>
      <c r="J176" s="38"/>
      <c r="K176" s="39"/>
      <c r="L176" s="40"/>
      <c r="M176" s="40"/>
      <c r="N176" s="40"/>
      <c r="O176" s="51"/>
    </row>
    <row r="177" spans="1:15" s="42" customFormat="1" ht="27" customHeight="1">
      <c r="A177" s="107" t="s">
        <v>388</v>
      </c>
      <c r="B177" s="55" t="s">
        <v>33</v>
      </c>
      <c r="C177" s="45" t="s">
        <v>389</v>
      </c>
      <c r="D177" s="46" t="s">
        <v>2</v>
      </c>
      <c r="E177" s="47" t="s">
        <v>34</v>
      </c>
      <c r="F177" s="48">
        <v>75</v>
      </c>
      <c r="G177" s="49"/>
      <c r="H177" s="50">
        <f>ROUND(G177*F177,2)</f>
        <v>0</v>
      </c>
      <c r="I177" s="37"/>
      <c r="J177" s="38"/>
      <c r="K177" s="39"/>
      <c r="L177" s="40"/>
      <c r="M177" s="40"/>
      <c r="N177" s="40"/>
      <c r="O177" s="51"/>
    </row>
    <row r="178" spans="1:15" s="42" customFormat="1" ht="27" customHeight="1">
      <c r="A178" s="52" t="s">
        <v>35</v>
      </c>
      <c r="B178" s="44" t="s">
        <v>338</v>
      </c>
      <c r="C178" s="45" t="s">
        <v>36</v>
      </c>
      <c r="D178" s="46" t="s">
        <v>205</v>
      </c>
      <c r="E178" s="47" t="s">
        <v>31</v>
      </c>
      <c r="F178" s="48">
        <v>10</v>
      </c>
      <c r="G178" s="49"/>
      <c r="H178" s="50">
        <f>ROUND(G178*F178,2)</f>
        <v>0</v>
      </c>
      <c r="I178" s="37"/>
      <c r="J178" s="38"/>
      <c r="K178" s="39"/>
      <c r="L178" s="40"/>
      <c r="M178" s="40"/>
      <c r="N178" s="40"/>
      <c r="O178" s="51"/>
    </row>
    <row r="179" spans="1:15" s="53" customFormat="1" ht="27" customHeight="1">
      <c r="A179" s="52" t="s">
        <v>129</v>
      </c>
      <c r="B179" s="44" t="s">
        <v>180</v>
      </c>
      <c r="C179" s="45" t="s">
        <v>130</v>
      </c>
      <c r="D179" s="46" t="s">
        <v>131</v>
      </c>
      <c r="E179" s="47" t="s">
        <v>32</v>
      </c>
      <c r="F179" s="48">
        <v>50</v>
      </c>
      <c r="G179" s="49"/>
      <c r="H179" s="50">
        <f>ROUND(G179*F179,2)</f>
        <v>0</v>
      </c>
      <c r="I179" s="37"/>
      <c r="J179" s="38"/>
      <c r="K179" s="39"/>
      <c r="L179" s="40"/>
      <c r="M179" s="40"/>
      <c r="N179" s="40"/>
      <c r="O179" s="51"/>
    </row>
    <row r="180" spans="1:15" s="102" customFormat="1" ht="30" customHeight="1">
      <c r="A180" s="96"/>
      <c r="B180" s="93"/>
      <c r="C180" s="94" t="s">
        <v>206</v>
      </c>
      <c r="D180" s="95"/>
      <c r="E180" s="95"/>
      <c r="F180" s="95"/>
      <c r="G180" s="95"/>
      <c r="H180" s="95"/>
      <c r="I180" s="40"/>
      <c r="J180" s="92"/>
      <c r="K180" s="39"/>
      <c r="L180" s="40"/>
      <c r="M180" s="40"/>
      <c r="N180" s="40"/>
      <c r="O180" s="101"/>
    </row>
    <row r="181" spans="1:15" s="53" customFormat="1" ht="33" customHeight="1">
      <c r="A181" s="59" t="s">
        <v>207</v>
      </c>
      <c r="B181" s="44" t="s">
        <v>181</v>
      </c>
      <c r="C181" s="45" t="s">
        <v>208</v>
      </c>
      <c r="D181" s="46" t="s">
        <v>217</v>
      </c>
      <c r="E181" s="47"/>
      <c r="F181" s="48"/>
      <c r="G181" s="54"/>
      <c r="H181" s="50"/>
      <c r="I181" s="37"/>
      <c r="J181" s="38"/>
      <c r="K181" s="39"/>
      <c r="L181" s="40"/>
      <c r="M181" s="40"/>
      <c r="N181" s="40"/>
      <c r="O181" s="51"/>
    </row>
    <row r="182" spans="1:15" s="53" customFormat="1" ht="27" customHeight="1">
      <c r="A182" s="59" t="s">
        <v>209</v>
      </c>
      <c r="B182" s="55" t="s">
        <v>33</v>
      </c>
      <c r="C182" s="45" t="s">
        <v>195</v>
      </c>
      <c r="D182" s="46" t="s">
        <v>2</v>
      </c>
      <c r="E182" s="47" t="s">
        <v>32</v>
      </c>
      <c r="F182" s="48">
        <v>15</v>
      </c>
      <c r="G182" s="49"/>
      <c r="H182" s="50">
        <f aca="true" t="shared" si="6" ref="H182:H187">ROUND(G182*F182,2)</f>
        <v>0</v>
      </c>
      <c r="I182" s="37"/>
      <c r="J182" s="38"/>
      <c r="K182" s="39"/>
      <c r="L182" s="40"/>
      <c r="M182" s="40"/>
      <c r="N182" s="40"/>
      <c r="O182" s="51"/>
    </row>
    <row r="183" spans="1:15" s="53" customFormat="1" ht="27" customHeight="1">
      <c r="A183" s="59" t="s">
        <v>210</v>
      </c>
      <c r="B183" s="55" t="s">
        <v>38</v>
      </c>
      <c r="C183" s="45" t="s">
        <v>196</v>
      </c>
      <c r="D183" s="46" t="s">
        <v>2</v>
      </c>
      <c r="E183" s="47" t="s">
        <v>32</v>
      </c>
      <c r="F183" s="48">
        <v>60</v>
      </c>
      <c r="G183" s="49"/>
      <c r="H183" s="50">
        <f t="shared" si="6"/>
        <v>0</v>
      </c>
      <c r="I183" s="37"/>
      <c r="J183" s="38"/>
      <c r="K183" s="39"/>
      <c r="L183" s="40"/>
      <c r="M183" s="40"/>
      <c r="N183" s="40"/>
      <c r="O183" s="51"/>
    </row>
    <row r="184" spans="1:15" s="53" customFormat="1" ht="27" customHeight="1">
      <c r="A184" s="59" t="s">
        <v>211</v>
      </c>
      <c r="B184" s="55" t="s">
        <v>50</v>
      </c>
      <c r="C184" s="45" t="s">
        <v>197</v>
      </c>
      <c r="D184" s="46" t="s">
        <v>2</v>
      </c>
      <c r="E184" s="47" t="s">
        <v>32</v>
      </c>
      <c r="F184" s="48">
        <v>25</v>
      </c>
      <c r="G184" s="49"/>
      <c r="H184" s="50">
        <f t="shared" si="6"/>
        <v>0</v>
      </c>
      <c r="I184" s="37"/>
      <c r="J184" s="38"/>
      <c r="K184" s="39"/>
      <c r="L184" s="40"/>
      <c r="M184" s="40"/>
      <c r="N184" s="40"/>
      <c r="O184" s="51"/>
    </row>
    <row r="185" spans="1:15" s="53" customFormat="1" ht="27" customHeight="1">
      <c r="A185" s="59" t="s">
        <v>212</v>
      </c>
      <c r="B185" s="55" t="s">
        <v>69</v>
      </c>
      <c r="C185" s="45" t="s">
        <v>198</v>
      </c>
      <c r="D185" s="46" t="s">
        <v>2</v>
      </c>
      <c r="E185" s="47" t="s">
        <v>32</v>
      </c>
      <c r="F185" s="48">
        <v>35</v>
      </c>
      <c r="G185" s="49"/>
      <c r="H185" s="50">
        <f t="shared" si="6"/>
        <v>0</v>
      </c>
      <c r="I185" s="37"/>
      <c r="J185" s="38"/>
      <c r="K185" s="39"/>
      <c r="L185" s="40"/>
      <c r="M185" s="40"/>
      <c r="N185" s="40"/>
      <c r="O185" s="51"/>
    </row>
    <row r="186" spans="1:15" s="53" customFormat="1" ht="27" customHeight="1">
      <c r="A186" s="59" t="s">
        <v>213</v>
      </c>
      <c r="B186" s="44" t="s">
        <v>339</v>
      </c>
      <c r="C186" s="120" t="s">
        <v>214</v>
      </c>
      <c r="D186" s="46" t="s">
        <v>390</v>
      </c>
      <c r="E186" s="47" t="s">
        <v>32</v>
      </c>
      <c r="F186" s="48">
        <v>35</v>
      </c>
      <c r="G186" s="49"/>
      <c r="H186" s="50">
        <f t="shared" si="6"/>
        <v>0</v>
      </c>
      <c r="I186" s="37"/>
      <c r="J186" s="38"/>
      <c r="K186" s="39"/>
      <c r="L186" s="40"/>
      <c r="M186" s="40"/>
      <c r="N186" s="40"/>
      <c r="O186" s="51"/>
    </row>
    <row r="187" spans="1:15" s="53" customFormat="1" ht="27" customHeight="1">
      <c r="A187" s="59" t="s">
        <v>215</v>
      </c>
      <c r="B187" s="44" t="s">
        <v>340</v>
      </c>
      <c r="C187" s="120" t="s">
        <v>216</v>
      </c>
      <c r="D187" s="46" t="s">
        <v>390</v>
      </c>
      <c r="E187" s="47" t="s">
        <v>32</v>
      </c>
      <c r="F187" s="48">
        <v>35</v>
      </c>
      <c r="G187" s="49"/>
      <c r="H187" s="50">
        <f t="shared" si="6"/>
        <v>0</v>
      </c>
      <c r="I187" s="37"/>
      <c r="J187" s="38"/>
      <c r="K187" s="39"/>
      <c r="L187" s="40"/>
      <c r="M187" s="40"/>
      <c r="N187" s="40"/>
      <c r="O187" s="51"/>
    </row>
    <row r="188" spans="1:15" s="53" customFormat="1" ht="27" customHeight="1">
      <c r="A188" s="59" t="s">
        <v>39</v>
      </c>
      <c r="B188" s="44" t="s">
        <v>341</v>
      </c>
      <c r="C188" s="45" t="s">
        <v>40</v>
      </c>
      <c r="D188" s="46" t="s">
        <v>217</v>
      </c>
      <c r="E188" s="47"/>
      <c r="F188" s="48"/>
      <c r="G188" s="54"/>
      <c r="H188" s="50"/>
      <c r="I188" s="37"/>
      <c r="J188" s="38"/>
      <c r="K188" s="39"/>
      <c r="L188" s="40"/>
      <c r="M188" s="40"/>
      <c r="N188" s="40"/>
      <c r="O188" s="51"/>
    </row>
    <row r="189" spans="1:15" s="53" customFormat="1" ht="27" customHeight="1">
      <c r="A189" s="59" t="s">
        <v>41</v>
      </c>
      <c r="B189" s="55" t="s">
        <v>33</v>
      </c>
      <c r="C189" s="45" t="s">
        <v>42</v>
      </c>
      <c r="D189" s="46" t="s">
        <v>2</v>
      </c>
      <c r="E189" s="47" t="s">
        <v>37</v>
      </c>
      <c r="F189" s="48">
        <v>135</v>
      </c>
      <c r="G189" s="49"/>
      <c r="H189" s="50">
        <f>ROUND(G189*F189,2)</f>
        <v>0</v>
      </c>
      <c r="I189" s="37"/>
      <c r="J189" s="38"/>
      <c r="K189" s="39"/>
      <c r="L189" s="40"/>
      <c r="M189" s="40"/>
      <c r="N189" s="40"/>
      <c r="O189" s="51"/>
    </row>
    <row r="190" spans="1:15" s="53" customFormat="1" ht="27" customHeight="1">
      <c r="A190" s="59" t="s">
        <v>43</v>
      </c>
      <c r="B190" s="44" t="s">
        <v>342</v>
      </c>
      <c r="C190" s="45" t="s">
        <v>44</v>
      </c>
      <c r="D190" s="46" t="s">
        <v>217</v>
      </c>
      <c r="E190" s="47"/>
      <c r="F190" s="48"/>
      <c r="G190" s="54"/>
      <c r="H190" s="50"/>
      <c r="I190" s="37"/>
      <c r="J190" s="38"/>
      <c r="K190" s="39"/>
      <c r="L190" s="40"/>
      <c r="M190" s="40"/>
      <c r="N190" s="40"/>
      <c r="O190" s="51"/>
    </row>
    <row r="191" spans="1:15" s="53" customFormat="1" ht="27" customHeight="1">
      <c r="A191" s="59" t="s">
        <v>45</v>
      </c>
      <c r="B191" s="55" t="s">
        <v>33</v>
      </c>
      <c r="C191" s="45" t="s">
        <v>46</v>
      </c>
      <c r="D191" s="46" t="s">
        <v>2</v>
      </c>
      <c r="E191" s="47" t="s">
        <v>37</v>
      </c>
      <c r="F191" s="48">
        <v>210</v>
      </c>
      <c r="G191" s="49"/>
      <c r="H191" s="50">
        <f>ROUND(G191*F191,2)</f>
        <v>0</v>
      </c>
      <c r="I191" s="37"/>
      <c r="J191" s="38"/>
      <c r="K191" s="39"/>
      <c r="L191" s="40"/>
      <c r="M191" s="40"/>
      <c r="N191" s="40"/>
      <c r="O191" s="51"/>
    </row>
    <row r="192" spans="1:15" s="42" customFormat="1" ht="27" customHeight="1">
      <c r="A192" s="59" t="s">
        <v>134</v>
      </c>
      <c r="B192" s="44" t="s">
        <v>343</v>
      </c>
      <c r="C192" s="45" t="s">
        <v>47</v>
      </c>
      <c r="D192" s="46" t="s">
        <v>135</v>
      </c>
      <c r="E192" s="47"/>
      <c r="F192" s="48"/>
      <c r="G192" s="54"/>
      <c r="H192" s="50"/>
      <c r="I192" s="37"/>
      <c r="J192" s="38"/>
      <c r="K192" s="39"/>
      <c r="L192" s="40"/>
      <c r="M192" s="40"/>
      <c r="N192" s="40"/>
      <c r="O192" s="51"/>
    </row>
    <row r="193" spans="1:15" s="53" customFormat="1" ht="27" customHeight="1">
      <c r="A193" s="59" t="s">
        <v>136</v>
      </c>
      <c r="B193" s="55" t="s">
        <v>33</v>
      </c>
      <c r="C193" s="45" t="s">
        <v>137</v>
      </c>
      <c r="D193" s="46" t="s">
        <v>48</v>
      </c>
      <c r="E193" s="47"/>
      <c r="F193" s="48"/>
      <c r="G193" s="54"/>
      <c r="H193" s="50"/>
      <c r="I193" s="37"/>
      <c r="J193" s="38"/>
      <c r="K193" s="39"/>
      <c r="L193" s="40"/>
      <c r="M193" s="40"/>
      <c r="N193" s="40"/>
      <c r="O193" s="51"/>
    </row>
    <row r="194" spans="1:15" s="53" customFormat="1" ht="27" customHeight="1">
      <c r="A194" s="59" t="s">
        <v>138</v>
      </c>
      <c r="B194" s="60" t="s">
        <v>139</v>
      </c>
      <c r="C194" s="50" t="s">
        <v>140</v>
      </c>
      <c r="D194" s="50"/>
      <c r="E194" s="121" t="s">
        <v>32</v>
      </c>
      <c r="F194" s="48">
        <v>15</v>
      </c>
      <c r="G194" s="49"/>
      <c r="H194" s="50">
        <f>ROUND(G194*F194,2)</f>
        <v>0</v>
      </c>
      <c r="I194" s="37"/>
      <c r="J194" s="38"/>
      <c r="K194" s="39"/>
      <c r="L194" s="40"/>
      <c r="M194" s="40"/>
      <c r="N194" s="40"/>
      <c r="O194" s="51"/>
    </row>
    <row r="195" spans="1:15" s="53" customFormat="1" ht="27" customHeight="1">
      <c r="A195" s="59" t="s">
        <v>141</v>
      </c>
      <c r="B195" s="60" t="s">
        <v>142</v>
      </c>
      <c r="C195" s="45" t="s">
        <v>143</v>
      </c>
      <c r="D195" s="46"/>
      <c r="E195" s="47" t="s">
        <v>32</v>
      </c>
      <c r="F195" s="48">
        <v>30</v>
      </c>
      <c r="G195" s="49"/>
      <c r="H195" s="50">
        <f>ROUND(G195*F195,2)</f>
        <v>0</v>
      </c>
      <c r="I195" s="37"/>
      <c r="J195" s="38"/>
      <c r="K195" s="39"/>
      <c r="L195" s="40"/>
      <c r="M195" s="40"/>
      <c r="N195" s="40"/>
      <c r="O195" s="51"/>
    </row>
    <row r="196" spans="1:15" s="53" customFormat="1" ht="27" customHeight="1">
      <c r="A196" s="59" t="s">
        <v>173</v>
      </c>
      <c r="B196" s="55" t="s">
        <v>38</v>
      </c>
      <c r="C196" s="45" t="s">
        <v>174</v>
      </c>
      <c r="D196" s="46" t="s">
        <v>175</v>
      </c>
      <c r="E196" s="47" t="s">
        <v>32</v>
      </c>
      <c r="F196" s="48">
        <v>10</v>
      </c>
      <c r="G196" s="49"/>
      <c r="H196" s="50">
        <f>ROUND(G196*F196,2)</f>
        <v>0</v>
      </c>
      <c r="I196" s="37"/>
      <c r="J196" s="38"/>
      <c r="K196" s="39"/>
      <c r="L196" s="40"/>
      <c r="M196" s="40"/>
      <c r="N196" s="40"/>
      <c r="O196" s="51"/>
    </row>
    <row r="197" spans="1:15" s="42" customFormat="1" ht="27" customHeight="1">
      <c r="A197" s="59" t="s">
        <v>199</v>
      </c>
      <c r="B197" s="44" t="s">
        <v>344</v>
      </c>
      <c r="C197" s="45" t="s">
        <v>200</v>
      </c>
      <c r="D197" s="46" t="s">
        <v>135</v>
      </c>
      <c r="E197" s="47" t="s">
        <v>32</v>
      </c>
      <c r="F197" s="61">
        <v>5</v>
      </c>
      <c r="G197" s="49"/>
      <c r="H197" s="50">
        <f>ROUND(G197*F197,2)</f>
        <v>0</v>
      </c>
      <c r="I197" s="37"/>
      <c r="J197" s="38"/>
      <c r="K197" s="39"/>
      <c r="L197" s="40"/>
      <c r="M197" s="40"/>
      <c r="N197" s="40"/>
      <c r="O197" s="51"/>
    </row>
    <row r="198" spans="1:15" s="53" customFormat="1" ht="27" customHeight="1">
      <c r="A198" s="59" t="s">
        <v>147</v>
      </c>
      <c r="B198" s="44" t="s">
        <v>345</v>
      </c>
      <c r="C198" s="45" t="s">
        <v>51</v>
      </c>
      <c r="D198" s="46" t="s">
        <v>148</v>
      </c>
      <c r="E198" s="47"/>
      <c r="F198" s="48"/>
      <c r="G198" s="54"/>
      <c r="H198" s="50"/>
      <c r="I198" s="37"/>
      <c r="J198" s="38"/>
      <c r="K198" s="39"/>
      <c r="L198" s="40"/>
      <c r="M198" s="40"/>
      <c r="N198" s="40"/>
      <c r="O198" s="51"/>
    </row>
    <row r="199" spans="1:15" s="53" customFormat="1" ht="34.5" customHeight="1">
      <c r="A199" s="59" t="s">
        <v>149</v>
      </c>
      <c r="B199" s="55" t="s">
        <v>33</v>
      </c>
      <c r="C199" s="45" t="s">
        <v>225</v>
      </c>
      <c r="D199" s="46" t="s">
        <v>150</v>
      </c>
      <c r="E199" s="47"/>
      <c r="F199" s="48"/>
      <c r="G199" s="50"/>
      <c r="H199" s="50"/>
      <c r="I199" s="37"/>
      <c r="J199" s="38"/>
      <c r="K199" s="39"/>
      <c r="L199" s="40"/>
      <c r="M199" s="40"/>
      <c r="N199" s="40"/>
      <c r="O199" s="51"/>
    </row>
    <row r="200" spans="1:15" s="53" customFormat="1" ht="27" customHeight="1">
      <c r="A200" s="59" t="s">
        <v>151</v>
      </c>
      <c r="B200" s="60" t="s">
        <v>139</v>
      </c>
      <c r="C200" s="45" t="s">
        <v>152</v>
      </c>
      <c r="D200" s="46"/>
      <c r="E200" s="47" t="s">
        <v>49</v>
      </c>
      <c r="F200" s="48">
        <v>10</v>
      </c>
      <c r="G200" s="49"/>
      <c r="H200" s="50">
        <f>ROUND(G200*F200,2)</f>
        <v>0</v>
      </c>
      <c r="I200" s="37"/>
      <c r="J200" s="38"/>
      <c r="K200" s="39"/>
      <c r="L200" s="40"/>
      <c r="M200" s="40"/>
      <c r="N200" s="40"/>
      <c r="O200" s="51"/>
    </row>
    <row r="201" spans="1:15" s="53" customFormat="1" ht="27" customHeight="1">
      <c r="A201" s="59" t="s">
        <v>153</v>
      </c>
      <c r="B201" s="60" t="s">
        <v>142</v>
      </c>
      <c r="C201" s="45" t="s">
        <v>154</v>
      </c>
      <c r="D201" s="46"/>
      <c r="E201" s="47" t="s">
        <v>49</v>
      </c>
      <c r="F201" s="48">
        <v>45</v>
      </c>
      <c r="G201" s="49"/>
      <c r="H201" s="50">
        <f>ROUND(G201*F201,2)</f>
        <v>0</v>
      </c>
      <c r="I201" s="37"/>
      <c r="J201" s="38"/>
      <c r="K201" s="39"/>
      <c r="L201" s="40"/>
      <c r="M201" s="40"/>
      <c r="N201" s="40"/>
      <c r="O201" s="51"/>
    </row>
    <row r="202" spans="1:15" s="53" customFormat="1" ht="27" customHeight="1">
      <c r="A202" s="77" t="s">
        <v>274</v>
      </c>
      <c r="B202" s="55" t="s">
        <v>38</v>
      </c>
      <c r="C202" s="45" t="s">
        <v>275</v>
      </c>
      <c r="D202" s="46" t="s">
        <v>276</v>
      </c>
      <c r="E202" s="47" t="s">
        <v>49</v>
      </c>
      <c r="F202" s="48">
        <v>15</v>
      </c>
      <c r="G202" s="49"/>
      <c r="H202" s="50">
        <f>ROUND(G202*F202,2)</f>
        <v>0</v>
      </c>
      <c r="I202" s="37"/>
      <c r="J202" s="38"/>
      <c r="K202" s="39"/>
      <c r="L202" s="40"/>
      <c r="M202" s="40"/>
      <c r="N202" s="40"/>
      <c r="O202" s="51"/>
    </row>
    <row r="203" spans="1:15" s="79" customFormat="1" ht="27" customHeight="1">
      <c r="A203" s="77" t="s">
        <v>277</v>
      </c>
      <c r="B203" s="55" t="s">
        <v>50</v>
      </c>
      <c r="C203" s="45" t="s">
        <v>278</v>
      </c>
      <c r="D203" s="46" t="s">
        <v>276</v>
      </c>
      <c r="E203" s="47" t="s">
        <v>49</v>
      </c>
      <c r="F203" s="48">
        <v>15</v>
      </c>
      <c r="G203" s="49"/>
      <c r="H203" s="50">
        <f>ROUND(G203*F203,2)</f>
        <v>0</v>
      </c>
      <c r="I203" s="37"/>
      <c r="J203" s="38"/>
      <c r="K203" s="39"/>
      <c r="L203" s="40"/>
      <c r="M203" s="40"/>
      <c r="N203" s="40"/>
      <c r="O203" s="78"/>
    </row>
    <row r="204" spans="1:15" s="53" customFormat="1" ht="43.5" customHeight="1">
      <c r="A204" s="77" t="s">
        <v>227</v>
      </c>
      <c r="B204" s="44" t="s">
        <v>346</v>
      </c>
      <c r="C204" s="45" t="s">
        <v>228</v>
      </c>
      <c r="D204" s="46" t="s">
        <v>229</v>
      </c>
      <c r="E204" s="125"/>
      <c r="F204" s="48"/>
      <c r="G204" s="54"/>
      <c r="H204" s="50"/>
      <c r="I204" s="37"/>
      <c r="J204" s="38"/>
      <c r="K204" s="39"/>
      <c r="L204" s="40"/>
      <c r="M204" s="40"/>
      <c r="N204" s="40"/>
      <c r="O204" s="51"/>
    </row>
    <row r="205" spans="1:15" s="53" customFormat="1" ht="27" customHeight="1">
      <c r="A205" s="59" t="s">
        <v>230</v>
      </c>
      <c r="B205" s="55" t="s">
        <v>33</v>
      </c>
      <c r="C205" s="45" t="s">
        <v>55</v>
      </c>
      <c r="D205" s="46"/>
      <c r="E205" s="47"/>
      <c r="F205" s="48"/>
      <c r="G205" s="54"/>
      <c r="H205" s="50"/>
      <c r="I205" s="37"/>
      <c r="J205" s="38"/>
      <c r="K205" s="39"/>
      <c r="L205" s="40"/>
      <c r="M205" s="40"/>
      <c r="N205" s="40"/>
      <c r="O205" s="51"/>
    </row>
    <row r="206" spans="1:15" s="53" customFormat="1" ht="27" customHeight="1">
      <c r="A206" s="59" t="s">
        <v>231</v>
      </c>
      <c r="B206" s="60" t="s">
        <v>139</v>
      </c>
      <c r="C206" s="45" t="s">
        <v>165</v>
      </c>
      <c r="D206" s="46"/>
      <c r="E206" s="47" t="s">
        <v>34</v>
      </c>
      <c r="F206" s="48">
        <v>1350</v>
      </c>
      <c r="G206" s="49"/>
      <c r="H206" s="50">
        <f>ROUND(G206*F206,2)</f>
        <v>0</v>
      </c>
      <c r="I206" s="37"/>
      <c r="J206" s="38"/>
      <c r="K206" s="39"/>
      <c r="L206" s="40"/>
      <c r="M206" s="40"/>
      <c r="N206" s="40"/>
      <c r="O206" s="51"/>
    </row>
    <row r="207" spans="1:15" s="53" customFormat="1" ht="27" customHeight="1">
      <c r="A207" s="59" t="s">
        <v>232</v>
      </c>
      <c r="B207" s="55" t="s">
        <v>38</v>
      </c>
      <c r="C207" s="45" t="s">
        <v>77</v>
      </c>
      <c r="D207" s="46"/>
      <c r="E207" s="47"/>
      <c r="F207" s="48"/>
      <c r="G207" s="54"/>
      <c r="H207" s="50"/>
      <c r="I207" s="37"/>
      <c r="J207" s="38"/>
      <c r="K207" s="39"/>
      <c r="L207" s="40"/>
      <c r="M207" s="40"/>
      <c r="N207" s="40"/>
      <c r="O207" s="51"/>
    </row>
    <row r="208" spans="1:15" s="53" customFormat="1" ht="27" customHeight="1">
      <c r="A208" s="59" t="s">
        <v>233</v>
      </c>
      <c r="B208" s="60" t="s">
        <v>139</v>
      </c>
      <c r="C208" s="45" t="s">
        <v>165</v>
      </c>
      <c r="D208" s="46"/>
      <c r="E208" s="47" t="s">
        <v>34</v>
      </c>
      <c r="F208" s="48">
        <v>200</v>
      </c>
      <c r="G208" s="49"/>
      <c r="H208" s="50">
        <f>ROUND(G208*F208,2)</f>
        <v>0</v>
      </c>
      <c r="I208" s="37"/>
      <c r="J208" s="38"/>
      <c r="K208" s="39"/>
      <c r="L208" s="40"/>
      <c r="M208" s="40"/>
      <c r="N208" s="40"/>
      <c r="O208" s="51"/>
    </row>
    <row r="209" spans="1:15" s="42" customFormat="1" ht="27" customHeight="1">
      <c r="A209" s="59" t="s">
        <v>155</v>
      </c>
      <c r="B209" s="44" t="s">
        <v>347</v>
      </c>
      <c r="C209" s="45" t="s">
        <v>156</v>
      </c>
      <c r="D209" s="46" t="s">
        <v>157</v>
      </c>
      <c r="E209" s="47"/>
      <c r="F209" s="48"/>
      <c r="G209" s="54"/>
      <c r="H209" s="50"/>
      <c r="I209" s="37"/>
      <c r="J209" s="38"/>
      <c r="K209" s="39"/>
      <c r="L209" s="40"/>
      <c r="M209" s="40"/>
      <c r="N209" s="40"/>
      <c r="O209" s="51"/>
    </row>
    <row r="210" spans="1:15" s="53" customFormat="1" ht="27" customHeight="1">
      <c r="A210" s="59" t="s">
        <v>158</v>
      </c>
      <c r="B210" s="55" t="s">
        <v>33</v>
      </c>
      <c r="C210" s="45" t="s">
        <v>159</v>
      </c>
      <c r="D210" s="46" t="s">
        <v>2</v>
      </c>
      <c r="E210" s="47" t="s">
        <v>32</v>
      </c>
      <c r="F210" s="48">
        <v>7100</v>
      </c>
      <c r="G210" s="49"/>
      <c r="H210" s="50">
        <f>ROUND(G210*F210,2)</f>
        <v>0</v>
      </c>
      <c r="I210" s="37"/>
      <c r="J210" s="38"/>
      <c r="K210" s="39"/>
      <c r="L210" s="40"/>
      <c r="M210" s="40"/>
      <c r="N210" s="40"/>
      <c r="O210" s="51"/>
    </row>
    <row r="211" spans="1:15" s="53" customFormat="1" ht="27" customHeight="1">
      <c r="A211" s="59" t="s">
        <v>234</v>
      </c>
      <c r="B211" s="55" t="s">
        <v>38</v>
      </c>
      <c r="C211" s="45" t="s">
        <v>235</v>
      </c>
      <c r="D211" s="46" t="s">
        <v>2</v>
      </c>
      <c r="E211" s="47" t="s">
        <v>32</v>
      </c>
      <c r="F211" s="48"/>
      <c r="G211" s="49"/>
      <c r="H211" s="50">
        <f>ROUND(G211*F211,2)</f>
        <v>0</v>
      </c>
      <c r="I211" s="37"/>
      <c r="J211" s="38"/>
      <c r="K211" s="39"/>
      <c r="L211" s="40"/>
      <c r="M211" s="40"/>
      <c r="N211" s="40"/>
      <c r="O211" s="51"/>
    </row>
    <row r="212" spans="1:15" s="53" customFormat="1" ht="27" customHeight="1">
      <c r="A212" s="59" t="s">
        <v>236</v>
      </c>
      <c r="B212" s="55" t="s">
        <v>50</v>
      </c>
      <c r="C212" s="45" t="s">
        <v>237</v>
      </c>
      <c r="D212" s="46" t="s">
        <v>2</v>
      </c>
      <c r="E212" s="47" t="s">
        <v>32</v>
      </c>
      <c r="F212" s="48">
        <v>200</v>
      </c>
      <c r="G212" s="49"/>
      <c r="H212" s="50">
        <f>ROUND(G212*F212,2)</f>
        <v>0</v>
      </c>
      <c r="I212" s="37"/>
      <c r="J212" s="38"/>
      <c r="K212" s="39"/>
      <c r="L212" s="40"/>
      <c r="M212" s="40"/>
      <c r="N212" s="40"/>
      <c r="O212" s="51"/>
    </row>
    <row r="213" spans="1:15" s="53" customFormat="1" ht="27" customHeight="1">
      <c r="A213" s="59" t="s">
        <v>160</v>
      </c>
      <c r="B213" s="44" t="s">
        <v>348</v>
      </c>
      <c r="C213" s="45" t="s">
        <v>161</v>
      </c>
      <c r="D213" s="46" t="s">
        <v>238</v>
      </c>
      <c r="E213" s="47"/>
      <c r="F213" s="61"/>
      <c r="G213" s="50"/>
      <c r="H213" s="50"/>
      <c r="I213" s="37"/>
      <c r="J213" s="38"/>
      <c r="K213" s="39"/>
      <c r="L213" s="40"/>
      <c r="M213" s="40"/>
      <c r="N213" s="40"/>
      <c r="O213" s="51"/>
    </row>
    <row r="214" spans="1:15" s="53" customFormat="1" ht="27" customHeight="1">
      <c r="A214" s="59" t="s">
        <v>239</v>
      </c>
      <c r="B214" s="55" t="s">
        <v>33</v>
      </c>
      <c r="C214" s="45" t="s">
        <v>240</v>
      </c>
      <c r="D214" s="46"/>
      <c r="E214" s="47" t="s">
        <v>37</v>
      </c>
      <c r="F214" s="61">
        <v>2</v>
      </c>
      <c r="G214" s="49"/>
      <c r="H214" s="50">
        <f>ROUND(G214*F214,2)</f>
        <v>0</v>
      </c>
      <c r="I214" s="37"/>
      <c r="J214" s="38"/>
      <c r="K214" s="39"/>
      <c r="L214" s="40"/>
      <c r="M214" s="40"/>
      <c r="N214" s="40"/>
      <c r="O214" s="51"/>
    </row>
    <row r="215" spans="1:15" s="53" customFormat="1" ht="27" customHeight="1">
      <c r="A215" s="59" t="s">
        <v>162</v>
      </c>
      <c r="B215" s="55" t="s">
        <v>38</v>
      </c>
      <c r="C215" s="45" t="s">
        <v>163</v>
      </c>
      <c r="D215" s="46"/>
      <c r="E215" s="47" t="s">
        <v>37</v>
      </c>
      <c r="F215" s="61">
        <v>6</v>
      </c>
      <c r="G215" s="49"/>
      <c r="H215" s="50">
        <f>ROUND(G215*F215,2)</f>
        <v>0</v>
      </c>
      <c r="I215" s="37"/>
      <c r="J215" s="38"/>
      <c r="K215" s="39"/>
      <c r="L215" s="40"/>
      <c r="M215" s="40"/>
      <c r="N215" s="40"/>
      <c r="O215" s="51"/>
    </row>
    <row r="216" spans="1:15" s="102" customFormat="1" ht="30" customHeight="1">
      <c r="A216" s="98"/>
      <c r="B216" s="93"/>
      <c r="C216" s="94" t="s">
        <v>241</v>
      </c>
      <c r="D216" s="95"/>
      <c r="E216" s="95"/>
      <c r="F216" s="95"/>
      <c r="G216" s="95"/>
      <c r="H216" s="95"/>
      <c r="I216" s="40"/>
      <c r="J216" s="92"/>
      <c r="K216" s="39"/>
      <c r="L216" s="40"/>
      <c r="M216" s="40"/>
      <c r="N216" s="40"/>
      <c r="O216" s="101"/>
    </row>
    <row r="217" spans="1:15" s="42" customFormat="1" ht="43.5" customHeight="1">
      <c r="A217" s="43" t="s">
        <v>56</v>
      </c>
      <c r="B217" s="44" t="s">
        <v>349</v>
      </c>
      <c r="C217" s="45" t="s">
        <v>57</v>
      </c>
      <c r="D217" s="46" t="s">
        <v>226</v>
      </c>
      <c r="E217" s="47"/>
      <c r="F217" s="61"/>
      <c r="G217" s="54"/>
      <c r="H217" s="62"/>
      <c r="I217" s="37"/>
      <c r="J217" s="38"/>
      <c r="K217" s="39"/>
      <c r="L217" s="40"/>
      <c r="M217" s="40"/>
      <c r="N217" s="40"/>
      <c r="O217" s="51"/>
    </row>
    <row r="218" spans="1:15" s="42" customFormat="1" ht="43.5" customHeight="1">
      <c r="A218" s="43" t="s">
        <v>88</v>
      </c>
      <c r="B218" s="55" t="s">
        <v>33</v>
      </c>
      <c r="C218" s="45" t="s">
        <v>246</v>
      </c>
      <c r="D218" s="46"/>
      <c r="E218" s="47" t="s">
        <v>32</v>
      </c>
      <c r="F218" s="61">
        <v>50</v>
      </c>
      <c r="G218" s="49"/>
      <c r="H218" s="50">
        <f>ROUND(G218*F218,2)</f>
        <v>0</v>
      </c>
      <c r="I218" s="37"/>
      <c r="J218" s="38"/>
      <c r="K218" s="39"/>
      <c r="L218" s="40"/>
      <c r="M218" s="40"/>
      <c r="N218" s="40"/>
      <c r="O218" s="51"/>
    </row>
    <row r="219" spans="1:15" s="42" customFormat="1" ht="33" customHeight="1">
      <c r="A219" s="43" t="s">
        <v>58</v>
      </c>
      <c r="B219" s="44" t="s">
        <v>350</v>
      </c>
      <c r="C219" s="45" t="s">
        <v>59</v>
      </c>
      <c r="D219" s="46" t="s">
        <v>226</v>
      </c>
      <c r="E219" s="47"/>
      <c r="F219" s="61"/>
      <c r="G219" s="54"/>
      <c r="H219" s="62"/>
      <c r="I219" s="37"/>
      <c r="J219" s="38"/>
      <c r="K219" s="39"/>
      <c r="L219" s="40"/>
      <c r="M219" s="40"/>
      <c r="N219" s="40"/>
      <c r="O219" s="51"/>
    </row>
    <row r="220" spans="1:15" s="53" customFormat="1" ht="33" customHeight="1">
      <c r="A220" s="43" t="s">
        <v>78</v>
      </c>
      <c r="B220" s="55" t="s">
        <v>33</v>
      </c>
      <c r="C220" s="45" t="s">
        <v>247</v>
      </c>
      <c r="D220" s="46" t="s">
        <v>52</v>
      </c>
      <c r="E220" s="47" t="s">
        <v>49</v>
      </c>
      <c r="F220" s="48">
        <v>35</v>
      </c>
      <c r="G220" s="49"/>
      <c r="H220" s="50">
        <f>ROUND(G220*F220,2)</f>
        <v>0</v>
      </c>
      <c r="I220" s="37"/>
      <c r="J220" s="38"/>
      <c r="K220" s="39"/>
      <c r="L220" s="40"/>
      <c r="M220" s="40"/>
      <c r="N220" s="40"/>
      <c r="O220" s="51"/>
    </row>
    <row r="221" spans="1:15" s="53" customFormat="1" ht="33" customHeight="1">
      <c r="A221" s="43" t="s">
        <v>193</v>
      </c>
      <c r="B221" s="55" t="s">
        <v>38</v>
      </c>
      <c r="C221" s="45" t="s">
        <v>194</v>
      </c>
      <c r="D221" s="46" t="s">
        <v>164</v>
      </c>
      <c r="E221" s="47" t="s">
        <v>49</v>
      </c>
      <c r="F221" s="48">
        <v>5</v>
      </c>
      <c r="G221" s="49"/>
      <c r="H221" s="50">
        <f>ROUND(G221*F221,2)</f>
        <v>0</v>
      </c>
      <c r="I221" s="37"/>
      <c r="J221" s="38"/>
      <c r="K221" s="39"/>
      <c r="L221" s="40"/>
      <c r="M221" s="40"/>
      <c r="N221" s="40"/>
      <c r="O221" s="51"/>
    </row>
    <row r="222" spans="1:15" s="42" customFormat="1" ht="32.25" customHeight="1">
      <c r="A222" s="63"/>
      <c r="B222" s="54"/>
      <c r="C222" s="58" t="s">
        <v>19</v>
      </c>
      <c r="D222" s="58"/>
      <c r="E222" s="58"/>
      <c r="F222" s="58"/>
      <c r="G222" s="58"/>
      <c r="H222" s="58"/>
      <c r="I222" s="37"/>
      <c r="J222" s="38"/>
      <c r="K222" s="39"/>
      <c r="L222" s="40"/>
      <c r="M222" s="40"/>
      <c r="N222" s="40"/>
      <c r="O222" s="51"/>
    </row>
    <row r="223" spans="1:15" s="42" customFormat="1" ht="30" customHeight="1">
      <c r="A223" s="43" t="s">
        <v>60</v>
      </c>
      <c r="B223" s="44" t="s">
        <v>351</v>
      </c>
      <c r="C223" s="45" t="s">
        <v>61</v>
      </c>
      <c r="D223" s="46" t="s">
        <v>166</v>
      </c>
      <c r="E223" s="47" t="s">
        <v>49</v>
      </c>
      <c r="F223" s="61">
        <v>1450</v>
      </c>
      <c r="G223" s="49"/>
      <c r="H223" s="50">
        <f>ROUND(G223*F223,2)</f>
        <v>0</v>
      </c>
      <c r="I223" s="37"/>
      <c r="J223" s="38"/>
      <c r="K223" s="39"/>
      <c r="L223" s="40"/>
      <c r="M223" s="40"/>
      <c r="N223" s="40"/>
      <c r="O223" s="51"/>
    </row>
    <row r="224" spans="1:15" s="102" customFormat="1" ht="30" customHeight="1">
      <c r="A224" s="98"/>
      <c r="B224" s="93"/>
      <c r="C224" s="94" t="s">
        <v>20</v>
      </c>
      <c r="D224" s="95"/>
      <c r="E224" s="95"/>
      <c r="F224" s="95"/>
      <c r="G224" s="95"/>
      <c r="H224" s="95"/>
      <c r="I224" s="40"/>
      <c r="J224" s="92"/>
      <c r="K224" s="39"/>
      <c r="L224" s="40"/>
      <c r="M224" s="40"/>
      <c r="N224" s="40"/>
      <c r="O224" s="101"/>
    </row>
    <row r="225" spans="1:15" s="42" customFormat="1" ht="30" customHeight="1">
      <c r="A225" s="43" t="s">
        <v>185</v>
      </c>
      <c r="B225" s="44" t="s">
        <v>352</v>
      </c>
      <c r="C225" s="45" t="s">
        <v>186</v>
      </c>
      <c r="D225" s="46" t="s">
        <v>167</v>
      </c>
      <c r="E225" s="47"/>
      <c r="F225" s="61"/>
      <c r="G225" s="54"/>
      <c r="H225" s="62"/>
      <c r="I225" s="37"/>
      <c r="J225" s="38"/>
      <c r="K225" s="39"/>
      <c r="L225" s="40"/>
      <c r="M225" s="40"/>
      <c r="N225" s="40"/>
      <c r="O225" s="51"/>
    </row>
    <row r="226" spans="1:15" s="42" customFormat="1" ht="30" customHeight="1">
      <c r="A226" s="43" t="s">
        <v>187</v>
      </c>
      <c r="B226" s="55" t="s">
        <v>33</v>
      </c>
      <c r="C226" s="45" t="s">
        <v>188</v>
      </c>
      <c r="D226" s="46"/>
      <c r="E226" s="47" t="s">
        <v>37</v>
      </c>
      <c r="F226" s="61">
        <v>5</v>
      </c>
      <c r="G226" s="49"/>
      <c r="H226" s="50">
        <f>ROUND(G226*F226,2)</f>
        <v>0</v>
      </c>
      <c r="I226" s="37"/>
      <c r="J226" s="38"/>
      <c r="K226" s="39"/>
      <c r="L226" s="40"/>
      <c r="M226" s="40"/>
      <c r="N226" s="40"/>
      <c r="O226" s="51"/>
    </row>
    <row r="227" spans="1:26" s="42" customFormat="1" ht="43.5" customHeight="1">
      <c r="A227" s="43" t="s">
        <v>250</v>
      </c>
      <c r="B227" s="44" t="s">
        <v>353</v>
      </c>
      <c r="C227" s="45" t="s">
        <v>251</v>
      </c>
      <c r="D227" s="46" t="s">
        <v>167</v>
      </c>
      <c r="E227" s="47"/>
      <c r="F227" s="61"/>
      <c r="G227" s="54"/>
      <c r="H227" s="62"/>
      <c r="I227" s="37"/>
      <c r="J227" s="38"/>
      <c r="K227" s="39"/>
      <c r="L227" s="40"/>
      <c r="M227" s="40"/>
      <c r="N227" s="40"/>
      <c r="O227" s="64"/>
      <c r="P227" s="65"/>
      <c r="Q227" s="65"/>
      <c r="R227" s="64"/>
      <c r="S227" s="66"/>
      <c r="T227" s="64"/>
      <c r="U227" s="67"/>
      <c r="V227" s="67"/>
      <c r="W227" s="67"/>
      <c r="X227" s="67"/>
      <c r="Y227" s="67"/>
      <c r="Z227" s="67"/>
    </row>
    <row r="228" spans="1:26" s="42" customFormat="1" ht="30" customHeight="1">
      <c r="A228" s="43" t="s">
        <v>252</v>
      </c>
      <c r="B228" s="55" t="s">
        <v>33</v>
      </c>
      <c r="C228" s="45" t="s">
        <v>253</v>
      </c>
      <c r="D228" s="46"/>
      <c r="E228" s="47" t="s">
        <v>37</v>
      </c>
      <c r="F228" s="61">
        <v>1</v>
      </c>
      <c r="G228" s="49"/>
      <c r="H228" s="50">
        <f>ROUND(G228*F228,2)</f>
        <v>0</v>
      </c>
      <c r="I228" s="37"/>
      <c r="J228" s="38"/>
      <c r="K228" s="39"/>
      <c r="L228" s="40"/>
      <c r="M228" s="40"/>
      <c r="N228" s="40"/>
      <c r="O228" s="68"/>
      <c r="P228" s="65"/>
      <c r="Q228" s="65"/>
      <c r="R228" s="68"/>
      <c r="S228" s="66"/>
      <c r="T228" s="68"/>
      <c r="U228" s="67"/>
      <c r="V228" s="67"/>
      <c r="W228" s="67"/>
      <c r="X228" s="67"/>
      <c r="Y228" s="67"/>
      <c r="Z228" s="67"/>
    </row>
    <row r="229" spans="1:15" s="53" customFormat="1" ht="30" customHeight="1">
      <c r="A229" s="43" t="s">
        <v>189</v>
      </c>
      <c r="B229" s="44" t="s">
        <v>354</v>
      </c>
      <c r="C229" s="45" t="s">
        <v>190</v>
      </c>
      <c r="D229" s="46" t="s">
        <v>167</v>
      </c>
      <c r="E229" s="47" t="s">
        <v>49</v>
      </c>
      <c r="F229" s="61">
        <v>3</v>
      </c>
      <c r="G229" s="49"/>
      <c r="H229" s="50">
        <f>ROUND(G229*F229,2)</f>
        <v>0</v>
      </c>
      <c r="I229" s="37"/>
      <c r="J229" s="38"/>
      <c r="K229" s="39"/>
      <c r="L229" s="40"/>
      <c r="M229" s="40"/>
      <c r="N229" s="40"/>
      <c r="O229" s="51"/>
    </row>
    <row r="230" spans="1:15" s="70" customFormat="1" ht="43.5" customHeight="1">
      <c r="A230" s="43" t="s">
        <v>90</v>
      </c>
      <c r="B230" s="44" t="s">
        <v>355</v>
      </c>
      <c r="C230" s="69" t="s">
        <v>169</v>
      </c>
      <c r="D230" s="46" t="s">
        <v>167</v>
      </c>
      <c r="E230" s="47"/>
      <c r="F230" s="61"/>
      <c r="G230" s="54"/>
      <c r="H230" s="62"/>
      <c r="I230" s="37"/>
      <c r="J230" s="38"/>
      <c r="K230" s="39"/>
      <c r="L230" s="40"/>
      <c r="M230" s="40"/>
      <c r="N230" s="40"/>
      <c r="O230" s="51"/>
    </row>
    <row r="231" spans="1:15" s="53" customFormat="1" ht="43.5" customHeight="1">
      <c r="A231" s="43" t="s">
        <v>91</v>
      </c>
      <c r="B231" s="55" t="s">
        <v>33</v>
      </c>
      <c r="C231" s="45" t="s">
        <v>92</v>
      </c>
      <c r="D231" s="46"/>
      <c r="E231" s="47" t="s">
        <v>37</v>
      </c>
      <c r="F231" s="61">
        <v>3</v>
      </c>
      <c r="G231" s="49"/>
      <c r="H231" s="50">
        <f aca="true" t="shared" si="7" ref="H231:H236">ROUND(G231*F231,2)</f>
        <v>0</v>
      </c>
      <c r="I231" s="37"/>
      <c r="J231" s="38"/>
      <c r="K231" s="39"/>
      <c r="L231" s="40"/>
      <c r="M231" s="40"/>
      <c r="N231" s="40"/>
      <c r="O231" s="51"/>
    </row>
    <row r="232" spans="1:15" s="53" customFormat="1" ht="43.5" customHeight="1">
      <c r="A232" s="43" t="s">
        <v>93</v>
      </c>
      <c r="B232" s="55" t="s">
        <v>38</v>
      </c>
      <c r="C232" s="45" t="s">
        <v>94</v>
      </c>
      <c r="D232" s="46"/>
      <c r="E232" s="47" t="s">
        <v>37</v>
      </c>
      <c r="F232" s="61">
        <v>3</v>
      </c>
      <c r="G232" s="49"/>
      <c r="H232" s="50">
        <f t="shared" si="7"/>
        <v>0</v>
      </c>
      <c r="I232" s="37"/>
      <c r="J232" s="38"/>
      <c r="K232" s="39"/>
      <c r="L232" s="40"/>
      <c r="M232" s="40"/>
      <c r="N232" s="40"/>
      <c r="O232" s="51"/>
    </row>
    <row r="233" spans="1:15" s="53" customFormat="1" ht="43.5" customHeight="1">
      <c r="A233" s="43" t="s">
        <v>254</v>
      </c>
      <c r="B233" s="55" t="s">
        <v>50</v>
      </c>
      <c r="C233" s="45" t="s">
        <v>255</v>
      </c>
      <c r="D233" s="46"/>
      <c r="E233" s="47" t="s">
        <v>37</v>
      </c>
      <c r="F233" s="61">
        <v>1</v>
      </c>
      <c r="G233" s="49"/>
      <c r="H233" s="50">
        <f t="shared" si="7"/>
        <v>0</v>
      </c>
      <c r="I233" s="37"/>
      <c r="J233" s="38"/>
      <c r="K233" s="39"/>
      <c r="L233" s="40"/>
      <c r="M233" s="40"/>
      <c r="N233" s="40"/>
      <c r="O233" s="51"/>
    </row>
    <row r="234" spans="1:15" s="53" customFormat="1" ht="43.5" customHeight="1">
      <c r="A234" s="43" t="s">
        <v>62</v>
      </c>
      <c r="B234" s="55" t="s">
        <v>69</v>
      </c>
      <c r="C234" s="45" t="s">
        <v>95</v>
      </c>
      <c r="D234" s="46"/>
      <c r="E234" s="47" t="s">
        <v>37</v>
      </c>
      <c r="F234" s="61">
        <v>1</v>
      </c>
      <c r="G234" s="49"/>
      <c r="H234" s="50">
        <f t="shared" si="7"/>
        <v>0</v>
      </c>
      <c r="I234" s="37"/>
      <c r="J234" s="38"/>
      <c r="K234" s="39"/>
      <c r="L234" s="40"/>
      <c r="M234" s="40"/>
      <c r="N234" s="40"/>
      <c r="O234" s="51"/>
    </row>
    <row r="235" spans="1:15" s="53" customFormat="1" ht="43.5" customHeight="1">
      <c r="A235" s="43" t="s">
        <v>63</v>
      </c>
      <c r="B235" s="55" t="s">
        <v>70</v>
      </c>
      <c r="C235" s="45" t="s">
        <v>64</v>
      </c>
      <c r="D235" s="46"/>
      <c r="E235" s="47" t="s">
        <v>37</v>
      </c>
      <c r="F235" s="61">
        <v>2</v>
      </c>
      <c r="G235" s="49"/>
      <c r="H235" s="50">
        <f t="shared" si="7"/>
        <v>0</v>
      </c>
      <c r="I235" s="37"/>
      <c r="J235" s="38"/>
      <c r="K235" s="39"/>
      <c r="L235" s="40"/>
      <c r="M235" s="40"/>
      <c r="N235" s="40"/>
      <c r="O235" s="51"/>
    </row>
    <row r="236" spans="1:15" s="53" customFormat="1" ht="30" customHeight="1">
      <c r="A236" s="43" t="s">
        <v>256</v>
      </c>
      <c r="B236" s="44" t="s">
        <v>356</v>
      </c>
      <c r="C236" s="45" t="s">
        <v>257</v>
      </c>
      <c r="D236" s="46" t="s">
        <v>258</v>
      </c>
      <c r="E236" s="47" t="s">
        <v>37</v>
      </c>
      <c r="F236" s="61">
        <v>4</v>
      </c>
      <c r="G236" s="49"/>
      <c r="H236" s="50">
        <f t="shared" si="7"/>
        <v>0</v>
      </c>
      <c r="I236" s="37"/>
      <c r="J236" s="38"/>
      <c r="K236" s="39"/>
      <c r="L236" s="40"/>
      <c r="M236" s="40"/>
      <c r="N236" s="40"/>
      <c r="O236" s="51"/>
    </row>
    <row r="237" spans="1:15" s="102" customFormat="1" ht="30" customHeight="1">
      <c r="A237" s="98"/>
      <c r="B237" s="99"/>
      <c r="C237" s="100" t="s">
        <v>21</v>
      </c>
      <c r="D237" s="99"/>
      <c r="E237" s="99"/>
      <c r="F237" s="99"/>
      <c r="G237" s="99"/>
      <c r="H237" s="99"/>
      <c r="I237" s="40"/>
      <c r="J237" s="92"/>
      <c r="K237" s="39"/>
      <c r="L237" s="40"/>
      <c r="M237" s="40"/>
      <c r="N237" s="40"/>
      <c r="O237" s="101"/>
    </row>
    <row r="238" spans="1:15" s="53" customFormat="1" ht="43.5" customHeight="1">
      <c r="A238" s="43" t="s">
        <v>65</v>
      </c>
      <c r="B238" s="44" t="s">
        <v>357</v>
      </c>
      <c r="C238" s="45" t="s">
        <v>96</v>
      </c>
      <c r="D238" s="46" t="s">
        <v>170</v>
      </c>
      <c r="E238" s="47" t="s">
        <v>37</v>
      </c>
      <c r="F238" s="61">
        <v>3</v>
      </c>
      <c r="G238" s="49"/>
      <c r="H238" s="50">
        <f>ROUND(G238*F238,2)</f>
        <v>0</v>
      </c>
      <c r="I238" s="37"/>
      <c r="J238" s="38"/>
      <c r="K238" s="39"/>
      <c r="L238" s="40"/>
      <c r="M238" s="40"/>
      <c r="N238" s="40"/>
      <c r="O238" s="51"/>
    </row>
    <row r="239" spans="1:15" s="53" customFormat="1" ht="27" customHeight="1">
      <c r="A239" s="43" t="s">
        <v>79</v>
      </c>
      <c r="B239" s="44" t="s">
        <v>358</v>
      </c>
      <c r="C239" s="45" t="s">
        <v>97</v>
      </c>
      <c r="D239" s="46" t="s">
        <v>167</v>
      </c>
      <c r="E239" s="47"/>
      <c r="F239" s="61"/>
      <c r="G239" s="50"/>
      <c r="H239" s="62"/>
      <c r="I239" s="37"/>
      <c r="J239" s="38"/>
      <c r="K239" s="39"/>
      <c r="L239" s="40"/>
      <c r="M239" s="40"/>
      <c r="N239" s="40"/>
      <c r="O239" s="51"/>
    </row>
    <row r="240" spans="1:15" s="53" customFormat="1" ht="27" customHeight="1">
      <c r="A240" s="43" t="s">
        <v>98</v>
      </c>
      <c r="B240" s="55" t="s">
        <v>33</v>
      </c>
      <c r="C240" s="45" t="s">
        <v>171</v>
      </c>
      <c r="D240" s="46"/>
      <c r="E240" s="47" t="s">
        <v>80</v>
      </c>
      <c r="F240" s="61">
        <v>1</v>
      </c>
      <c r="G240" s="49"/>
      <c r="H240" s="50">
        <f>ROUND(G240*F240,2)</f>
        <v>0</v>
      </c>
      <c r="I240" s="37"/>
      <c r="J240" s="38"/>
      <c r="K240" s="39"/>
      <c r="L240" s="40"/>
      <c r="M240" s="40"/>
      <c r="N240" s="40"/>
      <c r="O240" s="51"/>
    </row>
    <row r="241" spans="1:15" s="42" customFormat="1" ht="27" customHeight="1">
      <c r="A241" s="43" t="s">
        <v>66</v>
      </c>
      <c r="B241" s="44" t="s">
        <v>359</v>
      </c>
      <c r="C241" s="45" t="s">
        <v>99</v>
      </c>
      <c r="D241" s="46" t="s">
        <v>170</v>
      </c>
      <c r="E241" s="47"/>
      <c r="F241" s="61"/>
      <c r="G241" s="54"/>
      <c r="H241" s="62"/>
      <c r="I241" s="37"/>
      <c r="J241" s="38"/>
      <c r="K241" s="39"/>
      <c r="L241" s="40"/>
      <c r="M241" s="40"/>
      <c r="N241" s="40"/>
      <c r="O241" s="51"/>
    </row>
    <row r="242" spans="1:15" s="53" customFormat="1" ht="27" customHeight="1">
      <c r="A242" s="43" t="s">
        <v>259</v>
      </c>
      <c r="B242" s="55" t="s">
        <v>33</v>
      </c>
      <c r="C242" s="45" t="s">
        <v>260</v>
      </c>
      <c r="D242" s="46"/>
      <c r="E242" s="47" t="s">
        <v>37</v>
      </c>
      <c r="F242" s="61">
        <v>2</v>
      </c>
      <c r="G242" s="49"/>
      <c r="H242" s="50">
        <f aca="true" t="shared" si="8" ref="H242:H248">ROUND(G242*F242,2)</f>
        <v>0</v>
      </c>
      <c r="I242" s="37"/>
      <c r="J242" s="38"/>
      <c r="K242" s="39"/>
      <c r="L242" s="40"/>
      <c r="M242" s="40"/>
      <c r="N242" s="40"/>
      <c r="O242" s="51"/>
    </row>
    <row r="243" spans="1:15" s="53" customFormat="1" ht="27" customHeight="1">
      <c r="A243" s="43" t="s">
        <v>67</v>
      </c>
      <c r="B243" s="55" t="s">
        <v>38</v>
      </c>
      <c r="C243" s="45" t="s">
        <v>172</v>
      </c>
      <c r="D243" s="46"/>
      <c r="E243" s="47" t="s">
        <v>37</v>
      </c>
      <c r="F243" s="61">
        <v>2</v>
      </c>
      <c r="G243" s="49"/>
      <c r="H243" s="50">
        <f t="shared" si="8"/>
        <v>0</v>
      </c>
      <c r="I243" s="37"/>
      <c r="J243" s="38"/>
      <c r="K243" s="39"/>
      <c r="L243" s="40"/>
      <c r="M243" s="40"/>
      <c r="N243" s="40"/>
      <c r="O243" s="51"/>
    </row>
    <row r="244" spans="1:15" s="53" customFormat="1" ht="27" customHeight="1">
      <c r="A244" s="43" t="s">
        <v>261</v>
      </c>
      <c r="B244" s="55" t="s">
        <v>50</v>
      </c>
      <c r="C244" s="45" t="s">
        <v>262</v>
      </c>
      <c r="D244" s="46"/>
      <c r="E244" s="47" t="s">
        <v>37</v>
      </c>
      <c r="F244" s="61">
        <v>1</v>
      </c>
      <c r="G244" s="49"/>
      <c r="H244" s="50">
        <f t="shared" si="8"/>
        <v>0</v>
      </c>
      <c r="I244" s="37"/>
      <c r="J244" s="38"/>
      <c r="K244" s="39"/>
      <c r="L244" s="40"/>
      <c r="M244" s="40"/>
      <c r="N244" s="40"/>
      <c r="O244" s="51"/>
    </row>
    <row r="245" spans="1:15" s="53" customFormat="1" ht="27" customHeight="1">
      <c r="A245" s="43" t="s">
        <v>68</v>
      </c>
      <c r="B245" s="55" t="s">
        <v>69</v>
      </c>
      <c r="C245" s="45" t="s">
        <v>204</v>
      </c>
      <c r="D245" s="46"/>
      <c r="E245" s="47" t="s">
        <v>37</v>
      </c>
      <c r="F245" s="61">
        <v>1</v>
      </c>
      <c r="G245" s="49"/>
      <c r="H245" s="50">
        <f t="shared" si="8"/>
        <v>0</v>
      </c>
      <c r="I245" s="37"/>
      <c r="J245" s="38"/>
      <c r="K245" s="39"/>
      <c r="L245" s="40"/>
      <c r="M245" s="40"/>
      <c r="N245" s="40"/>
      <c r="O245" s="51"/>
    </row>
    <row r="246" spans="1:15" s="42" customFormat="1" ht="27" customHeight="1">
      <c r="A246" s="43" t="s">
        <v>81</v>
      </c>
      <c r="B246" s="44" t="s">
        <v>360</v>
      </c>
      <c r="C246" s="45" t="s">
        <v>100</v>
      </c>
      <c r="D246" s="46" t="s">
        <v>170</v>
      </c>
      <c r="E246" s="47" t="s">
        <v>37</v>
      </c>
      <c r="F246" s="61">
        <v>2</v>
      </c>
      <c r="G246" s="49"/>
      <c r="H246" s="50">
        <f t="shared" si="8"/>
        <v>0</v>
      </c>
      <c r="I246" s="37"/>
      <c r="J246" s="38"/>
      <c r="K246" s="39"/>
      <c r="L246" s="40"/>
      <c r="M246" s="40"/>
      <c r="N246" s="40"/>
      <c r="O246" s="51"/>
    </row>
    <row r="247" spans="1:15" s="42" customFormat="1" ht="27" customHeight="1">
      <c r="A247" s="43" t="s">
        <v>82</v>
      </c>
      <c r="B247" s="44" t="s">
        <v>361</v>
      </c>
      <c r="C247" s="45" t="s">
        <v>101</v>
      </c>
      <c r="D247" s="46" t="s">
        <v>170</v>
      </c>
      <c r="E247" s="47" t="s">
        <v>37</v>
      </c>
      <c r="F247" s="61">
        <v>1</v>
      </c>
      <c r="G247" s="49"/>
      <c r="H247" s="50">
        <f t="shared" si="8"/>
        <v>0</v>
      </c>
      <c r="I247" s="37"/>
      <c r="J247" s="38"/>
      <c r="K247" s="39"/>
      <c r="L247" s="40"/>
      <c r="M247" s="40"/>
      <c r="N247" s="40"/>
      <c r="O247" s="51"/>
    </row>
    <row r="248" spans="1:15" s="53" customFormat="1" ht="27" customHeight="1">
      <c r="A248" s="59" t="s">
        <v>268</v>
      </c>
      <c r="B248" s="44" t="s">
        <v>362</v>
      </c>
      <c r="C248" s="71" t="s">
        <v>269</v>
      </c>
      <c r="D248" s="72" t="s">
        <v>391</v>
      </c>
      <c r="E248" s="73" t="s">
        <v>32</v>
      </c>
      <c r="F248" s="74">
        <v>75</v>
      </c>
      <c r="G248" s="75"/>
      <c r="H248" s="76">
        <f t="shared" si="8"/>
        <v>0</v>
      </c>
      <c r="I248" s="37"/>
      <c r="J248" s="38"/>
      <c r="K248" s="39"/>
      <c r="L248" s="40"/>
      <c r="M248" s="40"/>
      <c r="N248" s="40"/>
      <c r="O248" s="51"/>
    </row>
    <row r="249" spans="1:8" s="20" customFormat="1" ht="30" customHeight="1" thickBot="1">
      <c r="A249" s="106"/>
      <c r="B249" s="123" t="str">
        <f>B172</f>
        <v>C</v>
      </c>
      <c r="C249" s="152" t="str">
        <f>C172</f>
        <v>SHERBROOK STREET - N/B PORTAGE AVENUE TO ELLICE AVENUE</v>
      </c>
      <c r="D249" s="153"/>
      <c r="E249" s="153"/>
      <c r="F249" s="154"/>
      <c r="G249" s="106"/>
      <c r="H249" s="21">
        <f>SUM(H172:H248)</f>
        <v>0</v>
      </c>
    </row>
    <row r="250" spans="1:8" s="20" customFormat="1" ht="30" customHeight="1" thickTop="1">
      <c r="A250" s="105"/>
      <c r="B250" s="119" t="s">
        <v>15</v>
      </c>
      <c r="C250" s="166" t="s">
        <v>272</v>
      </c>
      <c r="D250" s="167"/>
      <c r="E250" s="167"/>
      <c r="F250" s="168"/>
      <c r="G250" s="105"/>
      <c r="H250" s="19"/>
    </row>
    <row r="251" spans="1:15" s="42" customFormat="1" ht="30" customHeight="1">
      <c r="A251" s="56"/>
      <c r="B251" s="54"/>
      <c r="C251" s="57" t="s">
        <v>206</v>
      </c>
      <c r="D251" s="58"/>
      <c r="E251" s="58"/>
      <c r="F251" s="58"/>
      <c r="G251" s="58"/>
      <c r="H251" s="58"/>
      <c r="I251" s="37"/>
      <c r="J251" s="38"/>
      <c r="K251" s="39"/>
      <c r="L251" s="40"/>
      <c r="M251" s="40"/>
      <c r="N251" s="40"/>
      <c r="O251" s="51"/>
    </row>
    <row r="252" spans="1:15" s="53" customFormat="1" ht="33" customHeight="1">
      <c r="A252" s="59" t="s">
        <v>207</v>
      </c>
      <c r="B252" s="44" t="s">
        <v>363</v>
      </c>
      <c r="C252" s="45" t="s">
        <v>208</v>
      </c>
      <c r="D252" s="46" t="s">
        <v>217</v>
      </c>
      <c r="E252" s="47"/>
      <c r="F252" s="48"/>
      <c r="G252" s="54"/>
      <c r="H252" s="50"/>
      <c r="I252" s="37"/>
      <c r="J252" s="38"/>
      <c r="K252" s="39"/>
      <c r="L252" s="40"/>
      <c r="M252" s="40"/>
      <c r="N252" s="40"/>
      <c r="O252" s="51"/>
    </row>
    <row r="253" spans="1:15" s="53" customFormat="1" ht="27" customHeight="1">
      <c r="A253" s="59" t="s">
        <v>209</v>
      </c>
      <c r="B253" s="55" t="s">
        <v>33</v>
      </c>
      <c r="C253" s="45" t="s">
        <v>195</v>
      </c>
      <c r="D253" s="46" t="s">
        <v>2</v>
      </c>
      <c r="E253" s="47" t="s">
        <v>32</v>
      </c>
      <c r="F253" s="48">
        <v>10</v>
      </c>
      <c r="G253" s="49"/>
      <c r="H253" s="50">
        <f aca="true" t="shared" si="9" ref="H253:H258">ROUND(G253*F253,2)</f>
        <v>0</v>
      </c>
      <c r="I253" s="37"/>
      <c r="J253" s="38"/>
      <c r="K253" s="39"/>
      <c r="L253" s="40"/>
      <c r="M253" s="40"/>
      <c r="N253" s="40"/>
      <c r="O253" s="51"/>
    </row>
    <row r="254" spans="1:15" s="53" customFormat="1" ht="27" customHeight="1">
      <c r="A254" s="59" t="s">
        <v>210</v>
      </c>
      <c r="B254" s="55" t="s">
        <v>38</v>
      </c>
      <c r="C254" s="45" t="s">
        <v>196</v>
      </c>
      <c r="D254" s="46" t="s">
        <v>2</v>
      </c>
      <c r="E254" s="47" t="s">
        <v>32</v>
      </c>
      <c r="F254" s="48">
        <v>95</v>
      </c>
      <c r="G254" s="49"/>
      <c r="H254" s="50">
        <f t="shared" si="9"/>
        <v>0</v>
      </c>
      <c r="I254" s="37"/>
      <c r="J254" s="38"/>
      <c r="K254" s="39"/>
      <c r="L254" s="40"/>
      <c r="M254" s="40"/>
      <c r="N254" s="40"/>
      <c r="O254" s="51"/>
    </row>
    <row r="255" spans="1:15" s="53" customFormat="1" ht="27" customHeight="1">
      <c r="A255" s="59" t="s">
        <v>211</v>
      </c>
      <c r="B255" s="55" t="s">
        <v>50</v>
      </c>
      <c r="C255" s="45" t="s">
        <v>197</v>
      </c>
      <c r="D255" s="46" t="s">
        <v>2</v>
      </c>
      <c r="E255" s="47" t="s">
        <v>32</v>
      </c>
      <c r="F255" s="48">
        <v>70</v>
      </c>
      <c r="G255" s="49"/>
      <c r="H255" s="50">
        <f t="shared" si="9"/>
        <v>0</v>
      </c>
      <c r="I255" s="37"/>
      <c r="J255" s="38"/>
      <c r="K255" s="39"/>
      <c r="L255" s="40"/>
      <c r="M255" s="40"/>
      <c r="N255" s="40"/>
      <c r="O255" s="51"/>
    </row>
    <row r="256" spans="1:15" s="53" customFormat="1" ht="27" customHeight="1">
      <c r="A256" s="59" t="s">
        <v>212</v>
      </c>
      <c r="B256" s="55" t="s">
        <v>69</v>
      </c>
      <c r="C256" s="45" t="s">
        <v>198</v>
      </c>
      <c r="D256" s="46" t="s">
        <v>2</v>
      </c>
      <c r="E256" s="47" t="s">
        <v>32</v>
      </c>
      <c r="F256" s="48">
        <v>150</v>
      </c>
      <c r="G256" s="49"/>
      <c r="H256" s="50">
        <f t="shared" si="9"/>
        <v>0</v>
      </c>
      <c r="I256" s="37"/>
      <c r="J256" s="38"/>
      <c r="K256" s="39"/>
      <c r="L256" s="40"/>
      <c r="M256" s="40"/>
      <c r="N256" s="40"/>
      <c r="O256" s="51"/>
    </row>
    <row r="257" spans="1:15" s="53" customFormat="1" ht="27" customHeight="1">
      <c r="A257" s="59" t="s">
        <v>213</v>
      </c>
      <c r="B257" s="44" t="s">
        <v>364</v>
      </c>
      <c r="C257" s="120" t="s">
        <v>214</v>
      </c>
      <c r="D257" s="46" t="s">
        <v>390</v>
      </c>
      <c r="E257" s="47" t="s">
        <v>32</v>
      </c>
      <c r="F257" s="48">
        <v>45</v>
      </c>
      <c r="G257" s="49"/>
      <c r="H257" s="50">
        <f t="shared" si="9"/>
        <v>0</v>
      </c>
      <c r="I257" s="37"/>
      <c r="J257" s="38"/>
      <c r="K257" s="39"/>
      <c r="L257" s="40"/>
      <c r="M257" s="40"/>
      <c r="N257" s="40"/>
      <c r="O257" s="51"/>
    </row>
    <row r="258" spans="1:15" s="53" customFormat="1" ht="27" customHeight="1">
      <c r="A258" s="59" t="s">
        <v>215</v>
      </c>
      <c r="B258" s="44" t="s">
        <v>365</v>
      </c>
      <c r="C258" s="120" t="s">
        <v>216</v>
      </c>
      <c r="D258" s="46" t="s">
        <v>390</v>
      </c>
      <c r="E258" s="47" t="s">
        <v>32</v>
      </c>
      <c r="F258" s="48">
        <v>45</v>
      </c>
      <c r="G258" s="49"/>
      <c r="H258" s="50">
        <f t="shared" si="9"/>
        <v>0</v>
      </c>
      <c r="I258" s="37"/>
      <c r="J258" s="38"/>
      <c r="K258" s="39"/>
      <c r="L258" s="40"/>
      <c r="M258" s="40"/>
      <c r="N258" s="40"/>
      <c r="O258" s="51"/>
    </row>
    <row r="259" spans="1:15" s="53" customFormat="1" ht="27" customHeight="1">
      <c r="A259" s="59" t="s">
        <v>39</v>
      </c>
      <c r="B259" s="44" t="s">
        <v>191</v>
      </c>
      <c r="C259" s="45" t="s">
        <v>40</v>
      </c>
      <c r="D259" s="46" t="s">
        <v>217</v>
      </c>
      <c r="E259" s="47"/>
      <c r="F259" s="48"/>
      <c r="G259" s="54"/>
      <c r="H259" s="50"/>
      <c r="I259" s="37"/>
      <c r="J259" s="38"/>
      <c r="K259" s="39"/>
      <c r="L259" s="40"/>
      <c r="M259" s="40"/>
      <c r="N259" s="40"/>
      <c r="O259" s="51"/>
    </row>
    <row r="260" spans="1:15" s="53" customFormat="1" ht="27" customHeight="1">
      <c r="A260" s="59" t="s">
        <v>41</v>
      </c>
      <c r="B260" s="55" t="s">
        <v>33</v>
      </c>
      <c r="C260" s="45" t="s">
        <v>42</v>
      </c>
      <c r="D260" s="46" t="s">
        <v>2</v>
      </c>
      <c r="E260" s="47" t="s">
        <v>37</v>
      </c>
      <c r="F260" s="48">
        <v>95</v>
      </c>
      <c r="G260" s="49"/>
      <c r="H260" s="50">
        <f>ROUND(G260*F260,2)</f>
        <v>0</v>
      </c>
      <c r="I260" s="37"/>
      <c r="J260" s="38"/>
      <c r="K260" s="39"/>
      <c r="L260" s="40"/>
      <c r="M260" s="40"/>
      <c r="N260" s="40"/>
      <c r="O260" s="51"/>
    </row>
    <row r="261" spans="1:15" s="53" customFormat="1" ht="27" customHeight="1">
      <c r="A261" s="59" t="s">
        <v>43</v>
      </c>
      <c r="B261" s="44" t="s">
        <v>366</v>
      </c>
      <c r="C261" s="45" t="s">
        <v>44</v>
      </c>
      <c r="D261" s="46" t="s">
        <v>217</v>
      </c>
      <c r="E261" s="47"/>
      <c r="F261" s="48"/>
      <c r="G261" s="54"/>
      <c r="H261" s="50"/>
      <c r="I261" s="37"/>
      <c r="J261" s="38"/>
      <c r="K261" s="39"/>
      <c r="L261" s="40"/>
      <c r="M261" s="40"/>
      <c r="N261" s="40"/>
      <c r="O261" s="51"/>
    </row>
    <row r="262" spans="1:15" s="53" customFormat="1" ht="27" customHeight="1">
      <c r="A262" s="59" t="s">
        <v>45</v>
      </c>
      <c r="B262" s="55" t="s">
        <v>33</v>
      </c>
      <c r="C262" s="45" t="s">
        <v>46</v>
      </c>
      <c r="D262" s="46" t="s">
        <v>2</v>
      </c>
      <c r="E262" s="47" t="s">
        <v>37</v>
      </c>
      <c r="F262" s="48">
        <v>165</v>
      </c>
      <c r="G262" s="49"/>
      <c r="H262" s="50">
        <f>ROUND(G262*F262,2)</f>
        <v>0</v>
      </c>
      <c r="I262" s="37"/>
      <c r="J262" s="38"/>
      <c r="K262" s="39"/>
      <c r="L262" s="40"/>
      <c r="M262" s="40"/>
      <c r="N262" s="40"/>
      <c r="O262" s="51"/>
    </row>
    <row r="263" spans="1:15" s="42" customFormat="1" ht="27" customHeight="1">
      <c r="A263" s="59" t="s">
        <v>134</v>
      </c>
      <c r="B263" s="44" t="s">
        <v>367</v>
      </c>
      <c r="C263" s="45" t="s">
        <v>47</v>
      </c>
      <c r="D263" s="46" t="s">
        <v>135</v>
      </c>
      <c r="E263" s="47"/>
      <c r="F263" s="48"/>
      <c r="G263" s="54"/>
      <c r="H263" s="50"/>
      <c r="I263" s="37"/>
      <c r="J263" s="38"/>
      <c r="K263" s="39"/>
      <c r="L263" s="40"/>
      <c r="M263" s="40"/>
      <c r="N263" s="40"/>
      <c r="O263" s="51"/>
    </row>
    <row r="264" spans="1:15" s="53" customFormat="1" ht="27" customHeight="1">
      <c r="A264" s="59" t="s">
        <v>224</v>
      </c>
      <c r="B264" s="55" t="s">
        <v>33</v>
      </c>
      <c r="C264" s="45" t="s">
        <v>218</v>
      </c>
      <c r="D264" s="46" t="s">
        <v>220</v>
      </c>
      <c r="E264" s="47" t="s">
        <v>32</v>
      </c>
      <c r="F264" s="48">
        <v>10</v>
      </c>
      <c r="G264" s="49"/>
      <c r="H264" s="50">
        <f>ROUND(G264*F264,2)</f>
        <v>0</v>
      </c>
      <c r="I264" s="37"/>
      <c r="J264" s="38"/>
      <c r="K264" s="39"/>
      <c r="L264" s="40"/>
      <c r="M264" s="40"/>
      <c r="N264" s="40"/>
      <c r="O264" s="51"/>
    </row>
    <row r="265" spans="1:15" s="53" customFormat="1" ht="27" customHeight="1">
      <c r="A265" s="77" t="s">
        <v>284</v>
      </c>
      <c r="B265" s="55" t="s">
        <v>38</v>
      </c>
      <c r="C265" s="45" t="s">
        <v>221</v>
      </c>
      <c r="D265" s="46" t="s">
        <v>222</v>
      </c>
      <c r="E265" s="47" t="s">
        <v>32</v>
      </c>
      <c r="F265" s="48">
        <v>50</v>
      </c>
      <c r="G265" s="49"/>
      <c r="H265" s="50">
        <f>ROUND(G265*F265,2)</f>
        <v>0</v>
      </c>
      <c r="I265" s="37"/>
      <c r="J265" s="38"/>
      <c r="K265" s="39"/>
      <c r="L265" s="40"/>
      <c r="M265" s="40"/>
      <c r="N265" s="40"/>
      <c r="O265" s="51"/>
    </row>
    <row r="266" spans="1:15" s="53" customFormat="1" ht="27" customHeight="1">
      <c r="A266" s="59" t="s">
        <v>136</v>
      </c>
      <c r="B266" s="55" t="s">
        <v>50</v>
      </c>
      <c r="C266" s="45" t="s">
        <v>137</v>
      </c>
      <c r="D266" s="46" t="s">
        <v>48</v>
      </c>
      <c r="E266" s="47"/>
      <c r="F266" s="48"/>
      <c r="G266" s="54"/>
      <c r="H266" s="50"/>
      <c r="I266" s="37"/>
      <c r="J266" s="38"/>
      <c r="K266" s="39"/>
      <c r="L266" s="40"/>
      <c r="M266" s="40"/>
      <c r="N266" s="40"/>
      <c r="O266" s="51"/>
    </row>
    <row r="267" spans="1:15" s="53" customFormat="1" ht="27" customHeight="1">
      <c r="A267" s="59" t="s">
        <v>138</v>
      </c>
      <c r="B267" s="124" t="s">
        <v>139</v>
      </c>
      <c r="C267" s="50" t="s">
        <v>140</v>
      </c>
      <c r="D267" s="50"/>
      <c r="E267" s="121" t="s">
        <v>32</v>
      </c>
      <c r="F267" s="48">
        <v>55</v>
      </c>
      <c r="G267" s="49"/>
      <c r="H267" s="50">
        <f>ROUND(G267*F267,2)</f>
        <v>0</v>
      </c>
      <c r="I267" s="37"/>
      <c r="J267" s="38"/>
      <c r="K267" s="39"/>
      <c r="L267" s="40"/>
      <c r="M267" s="40"/>
      <c r="N267" s="40"/>
      <c r="O267" s="51"/>
    </row>
    <row r="268" spans="1:15" s="53" customFormat="1" ht="27" customHeight="1">
      <c r="A268" s="59" t="s">
        <v>141</v>
      </c>
      <c r="B268" s="60" t="s">
        <v>142</v>
      </c>
      <c r="C268" s="45" t="s">
        <v>143</v>
      </c>
      <c r="D268" s="46"/>
      <c r="E268" s="47" t="s">
        <v>32</v>
      </c>
      <c r="F268" s="48">
        <v>100</v>
      </c>
      <c r="G268" s="49"/>
      <c r="H268" s="50">
        <f>ROUND(G268*F268,2)</f>
        <v>0</v>
      </c>
      <c r="I268" s="37"/>
      <c r="J268" s="38"/>
      <c r="K268" s="39"/>
      <c r="L268" s="40"/>
      <c r="M268" s="40"/>
      <c r="N268" s="40"/>
      <c r="O268" s="51"/>
    </row>
    <row r="269" spans="1:15" s="53" customFormat="1" ht="27" customHeight="1">
      <c r="A269" s="59" t="s">
        <v>144</v>
      </c>
      <c r="B269" s="60" t="s">
        <v>145</v>
      </c>
      <c r="C269" s="45" t="s">
        <v>146</v>
      </c>
      <c r="D269" s="46" t="s">
        <v>2</v>
      </c>
      <c r="E269" s="47" t="s">
        <v>32</v>
      </c>
      <c r="F269" s="48">
        <v>100</v>
      </c>
      <c r="G269" s="49"/>
      <c r="H269" s="50">
        <f>ROUND(G269*F269,2)</f>
        <v>0</v>
      </c>
      <c r="I269" s="37"/>
      <c r="J269" s="38"/>
      <c r="K269" s="39"/>
      <c r="L269" s="40"/>
      <c r="M269" s="40"/>
      <c r="N269" s="40"/>
      <c r="O269" s="51"/>
    </row>
    <row r="270" spans="1:15" s="53" customFormat="1" ht="27" customHeight="1">
      <c r="A270" s="59" t="s">
        <v>173</v>
      </c>
      <c r="B270" s="55" t="s">
        <v>69</v>
      </c>
      <c r="C270" s="45" t="s">
        <v>174</v>
      </c>
      <c r="D270" s="46" t="s">
        <v>175</v>
      </c>
      <c r="E270" s="47" t="s">
        <v>32</v>
      </c>
      <c r="F270" s="48">
        <v>50</v>
      </c>
      <c r="G270" s="49"/>
      <c r="H270" s="50">
        <f>ROUND(G270*F270,2)</f>
        <v>0</v>
      </c>
      <c r="I270" s="37"/>
      <c r="J270" s="38"/>
      <c r="K270" s="39"/>
      <c r="L270" s="40"/>
      <c r="M270" s="40"/>
      <c r="N270" s="40"/>
      <c r="O270" s="51"/>
    </row>
    <row r="271" spans="1:15" s="42" customFormat="1" ht="27" customHeight="1">
      <c r="A271" s="59" t="s">
        <v>199</v>
      </c>
      <c r="B271" s="44" t="s">
        <v>368</v>
      </c>
      <c r="C271" s="45" t="s">
        <v>200</v>
      </c>
      <c r="D271" s="46" t="s">
        <v>135</v>
      </c>
      <c r="E271" s="47" t="s">
        <v>32</v>
      </c>
      <c r="F271" s="61">
        <v>10</v>
      </c>
      <c r="G271" s="49"/>
      <c r="H271" s="50">
        <f>ROUND(G271*F271,2)</f>
        <v>0</v>
      </c>
      <c r="I271" s="37"/>
      <c r="J271" s="38"/>
      <c r="K271" s="39"/>
      <c r="L271" s="40"/>
      <c r="M271" s="40"/>
      <c r="N271" s="40"/>
      <c r="O271" s="51"/>
    </row>
    <row r="272" spans="1:15" s="53" customFormat="1" ht="27" customHeight="1">
      <c r="A272" s="59" t="s">
        <v>147</v>
      </c>
      <c r="B272" s="44" t="s">
        <v>369</v>
      </c>
      <c r="C272" s="45" t="s">
        <v>51</v>
      </c>
      <c r="D272" s="46" t="s">
        <v>148</v>
      </c>
      <c r="E272" s="47"/>
      <c r="F272" s="48"/>
      <c r="G272" s="54"/>
      <c r="H272" s="50"/>
      <c r="I272" s="37"/>
      <c r="J272" s="38"/>
      <c r="K272" s="39"/>
      <c r="L272" s="40"/>
      <c r="M272" s="40"/>
      <c r="N272" s="40"/>
      <c r="O272" s="51"/>
    </row>
    <row r="273" spans="1:15" s="53" customFormat="1" ht="31.5" customHeight="1">
      <c r="A273" s="59" t="s">
        <v>149</v>
      </c>
      <c r="B273" s="55" t="s">
        <v>33</v>
      </c>
      <c r="C273" s="45" t="s">
        <v>225</v>
      </c>
      <c r="D273" s="46" t="s">
        <v>150</v>
      </c>
      <c r="E273" s="47"/>
      <c r="F273" s="48"/>
      <c r="G273" s="50"/>
      <c r="H273" s="50"/>
      <c r="I273" s="37"/>
      <c r="J273" s="38"/>
      <c r="K273" s="39"/>
      <c r="L273" s="40"/>
      <c r="M273" s="40"/>
      <c r="N273" s="40"/>
      <c r="O273" s="51"/>
    </row>
    <row r="274" spans="1:15" s="53" customFormat="1" ht="27" customHeight="1">
      <c r="A274" s="59" t="s">
        <v>151</v>
      </c>
      <c r="B274" s="60" t="s">
        <v>139</v>
      </c>
      <c r="C274" s="45" t="s">
        <v>152</v>
      </c>
      <c r="D274" s="46"/>
      <c r="E274" s="47" t="s">
        <v>49</v>
      </c>
      <c r="F274" s="48">
        <v>9</v>
      </c>
      <c r="G274" s="49"/>
      <c r="H274" s="50">
        <f>ROUND(G274*F274,2)</f>
        <v>0</v>
      </c>
      <c r="I274" s="37"/>
      <c r="J274" s="38"/>
      <c r="K274" s="39"/>
      <c r="L274" s="40"/>
      <c r="M274" s="40"/>
      <c r="N274" s="40"/>
      <c r="O274" s="51"/>
    </row>
    <row r="275" spans="1:15" s="53" customFormat="1" ht="27" customHeight="1">
      <c r="A275" s="59" t="s">
        <v>153</v>
      </c>
      <c r="B275" s="60" t="s">
        <v>142</v>
      </c>
      <c r="C275" s="45" t="s">
        <v>154</v>
      </c>
      <c r="D275" s="46"/>
      <c r="E275" s="47" t="s">
        <v>49</v>
      </c>
      <c r="F275" s="48">
        <v>50</v>
      </c>
      <c r="G275" s="49"/>
      <c r="H275" s="50">
        <f>ROUND(G275*F275,2)</f>
        <v>0</v>
      </c>
      <c r="I275" s="37"/>
      <c r="J275" s="38"/>
      <c r="K275" s="39"/>
      <c r="L275" s="40"/>
      <c r="M275" s="40"/>
      <c r="N275" s="40"/>
      <c r="O275" s="51"/>
    </row>
    <row r="276" spans="1:15" s="53" customFormat="1" ht="27" customHeight="1">
      <c r="A276" s="77" t="s">
        <v>274</v>
      </c>
      <c r="B276" s="55" t="s">
        <v>38</v>
      </c>
      <c r="C276" s="45" t="s">
        <v>275</v>
      </c>
      <c r="D276" s="46" t="s">
        <v>276</v>
      </c>
      <c r="E276" s="47" t="s">
        <v>49</v>
      </c>
      <c r="F276" s="48">
        <v>10</v>
      </c>
      <c r="G276" s="49"/>
      <c r="H276" s="50">
        <f>ROUND(G276*F276,2)</f>
        <v>0</v>
      </c>
      <c r="I276" s="37"/>
      <c r="J276" s="38"/>
      <c r="K276" s="39"/>
      <c r="L276" s="40"/>
      <c r="M276" s="40"/>
      <c r="N276" s="40"/>
      <c r="O276" s="51"/>
    </row>
    <row r="277" spans="1:15" s="79" customFormat="1" ht="27" customHeight="1">
      <c r="A277" s="77" t="s">
        <v>277</v>
      </c>
      <c r="B277" s="55" t="s">
        <v>50</v>
      </c>
      <c r="C277" s="45" t="s">
        <v>278</v>
      </c>
      <c r="D277" s="46" t="s">
        <v>276</v>
      </c>
      <c r="E277" s="47" t="s">
        <v>49</v>
      </c>
      <c r="F277" s="48">
        <v>35</v>
      </c>
      <c r="G277" s="49"/>
      <c r="H277" s="50">
        <f>ROUND(G277*F277,2)</f>
        <v>0</v>
      </c>
      <c r="I277" s="37"/>
      <c r="J277" s="38"/>
      <c r="K277" s="39"/>
      <c r="L277" s="40"/>
      <c r="M277" s="40"/>
      <c r="N277" s="40"/>
      <c r="O277" s="78"/>
    </row>
    <row r="278" spans="1:15" s="53" customFormat="1" ht="27" customHeight="1">
      <c r="A278" s="59" t="s">
        <v>227</v>
      </c>
      <c r="B278" s="44" t="s">
        <v>370</v>
      </c>
      <c r="C278" s="45" t="s">
        <v>228</v>
      </c>
      <c r="D278" s="46" t="s">
        <v>229</v>
      </c>
      <c r="E278" s="122"/>
      <c r="F278" s="48"/>
      <c r="G278" s="54"/>
      <c r="H278" s="50"/>
      <c r="I278" s="37"/>
      <c r="J278" s="38"/>
      <c r="K278" s="39"/>
      <c r="L278" s="40"/>
      <c r="M278" s="40"/>
      <c r="N278" s="40"/>
      <c r="O278" s="51"/>
    </row>
    <row r="279" spans="1:15" s="53" customFormat="1" ht="27" customHeight="1">
      <c r="A279" s="59" t="s">
        <v>230</v>
      </c>
      <c r="B279" s="55" t="s">
        <v>33</v>
      </c>
      <c r="C279" s="45" t="s">
        <v>55</v>
      </c>
      <c r="D279" s="46"/>
      <c r="E279" s="47"/>
      <c r="F279" s="48"/>
      <c r="G279" s="54"/>
      <c r="H279" s="50"/>
      <c r="I279" s="37"/>
      <c r="J279" s="38"/>
      <c r="K279" s="39"/>
      <c r="L279" s="40"/>
      <c r="M279" s="40"/>
      <c r="N279" s="40"/>
      <c r="O279" s="51"/>
    </row>
    <row r="280" spans="1:15" s="53" customFormat="1" ht="27" customHeight="1">
      <c r="A280" s="59" t="s">
        <v>231</v>
      </c>
      <c r="B280" s="60" t="s">
        <v>139</v>
      </c>
      <c r="C280" s="45" t="s">
        <v>165</v>
      </c>
      <c r="D280" s="46"/>
      <c r="E280" s="47" t="s">
        <v>34</v>
      </c>
      <c r="F280" s="48">
        <v>1750</v>
      </c>
      <c r="G280" s="49"/>
      <c r="H280" s="50">
        <f>ROUND(G280*F280,2)</f>
        <v>0</v>
      </c>
      <c r="I280" s="37"/>
      <c r="J280" s="38"/>
      <c r="K280" s="39"/>
      <c r="L280" s="40"/>
      <c r="M280" s="40"/>
      <c r="N280" s="40"/>
      <c r="O280" s="51"/>
    </row>
    <row r="281" spans="1:15" s="53" customFormat="1" ht="27" customHeight="1">
      <c r="A281" s="59" t="s">
        <v>232</v>
      </c>
      <c r="B281" s="55" t="s">
        <v>38</v>
      </c>
      <c r="C281" s="45" t="s">
        <v>77</v>
      </c>
      <c r="D281" s="46"/>
      <c r="E281" s="47"/>
      <c r="F281" s="48"/>
      <c r="G281" s="54"/>
      <c r="H281" s="50"/>
      <c r="I281" s="37"/>
      <c r="J281" s="38"/>
      <c r="K281" s="39"/>
      <c r="L281" s="40"/>
      <c r="M281" s="40"/>
      <c r="N281" s="40"/>
      <c r="O281" s="51"/>
    </row>
    <row r="282" spans="1:15" s="53" customFormat="1" ht="27" customHeight="1">
      <c r="A282" s="59" t="s">
        <v>233</v>
      </c>
      <c r="B282" s="60" t="s">
        <v>139</v>
      </c>
      <c r="C282" s="45" t="s">
        <v>165</v>
      </c>
      <c r="D282" s="46"/>
      <c r="E282" s="47" t="s">
        <v>34</v>
      </c>
      <c r="F282" s="48">
        <v>50</v>
      </c>
      <c r="G282" s="49"/>
      <c r="H282" s="50">
        <f>ROUND(G282*F282,2)</f>
        <v>0</v>
      </c>
      <c r="I282" s="37"/>
      <c r="J282" s="38"/>
      <c r="K282" s="39"/>
      <c r="L282" s="40"/>
      <c r="M282" s="40"/>
      <c r="N282" s="40"/>
      <c r="O282" s="51"/>
    </row>
    <row r="283" spans="1:15" s="42" customFormat="1" ht="27" customHeight="1">
      <c r="A283" s="59" t="s">
        <v>155</v>
      </c>
      <c r="B283" s="44" t="s">
        <v>371</v>
      </c>
      <c r="C283" s="45" t="s">
        <v>156</v>
      </c>
      <c r="D283" s="46" t="s">
        <v>157</v>
      </c>
      <c r="E283" s="47"/>
      <c r="F283" s="48"/>
      <c r="G283" s="54"/>
      <c r="H283" s="50"/>
      <c r="I283" s="37"/>
      <c r="J283" s="38"/>
      <c r="K283" s="39"/>
      <c r="L283" s="40"/>
      <c r="M283" s="40"/>
      <c r="N283" s="40"/>
      <c r="O283" s="51"/>
    </row>
    <row r="284" spans="1:15" s="53" customFormat="1" ht="27" customHeight="1">
      <c r="A284" s="59" t="s">
        <v>158</v>
      </c>
      <c r="B284" s="55" t="s">
        <v>33</v>
      </c>
      <c r="C284" s="45" t="s">
        <v>159</v>
      </c>
      <c r="D284" s="46" t="s">
        <v>2</v>
      </c>
      <c r="E284" s="47" t="s">
        <v>32</v>
      </c>
      <c r="F284" s="48">
        <v>9200</v>
      </c>
      <c r="G284" s="49"/>
      <c r="H284" s="50">
        <f>ROUND(G284*F284,2)</f>
        <v>0</v>
      </c>
      <c r="I284" s="37"/>
      <c r="J284" s="38"/>
      <c r="K284" s="39"/>
      <c r="L284" s="40"/>
      <c r="M284" s="40"/>
      <c r="N284" s="40"/>
      <c r="O284" s="51"/>
    </row>
    <row r="285" spans="1:15" s="53" customFormat="1" ht="27" customHeight="1">
      <c r="A285" s="59" t="s">
        <v>234</v>
      </c>
      <c r="B285" s="55" t="s">
        <v>38</v>
      </c>
      <c r="C285" s="45" t="s">
        <v>235</v>
      </c>
      <c r="D285" s="46" t="s">
        <v>2</v>
      </c>
      <c r="E285" s="47" t="s">
        <v>32</v>
      </c>
      <c r="F285" s="48">
        <v>200</v>
      </c>
      <c r="G285" s="49"/>
      <c r="H285" s="50">
        <f>ROUND(G285*F285,2)</f>
        <v>0</v>
      </c>
      <c r="I285" s="37"/>
      <c r="J285" s="38"/>
      <c r="K285" s="39"/>
      <c r="L285" s="40"/>
      <c r="M285" s="40"/>
      <c r="N285" s="40"/>
      <c r="O285" s="51"/>
    </row>
    <row r="286" spans="1:15" s="53" customFormat="1" ht="27" customHeight="1">
      <c r="A286" s="59" t="s">
        <v>236</v>
      </c>
      <c r="B286" s="55" t="s">
        <v>50</v>
      </c>
      <c r="C286" s="45" t="s">
        <v>237</v>
      </c>
      <c r="D286" s="46" t="s">
        <v>2</v>
      </c>
      <c r="E286" s="47" t="s">
        <v>32</v>
      </c>
      <c r="F286" s="48">
        <v>200</v>
      </c>
      <c r="G286" s="49"/>
      <c r="H286" s="50">
        <f>ROUND(G286*F286,2)</f>
        <v>0</v>
      </c>
      <c r="I286" s="37"/>
      <c r="J286" s="38"/>
      <c r="K286" s="39"/>
      <c r="L286" s="40"/>
      <c r="M286" s="40"/>
      <c r="N286" s="40"/>
      <c r="O286" s="51"/>
    </row>
    <row r="287" spans="1:15" s="53" customFormat="1" ht="27" customHeight="1">
      <c r="A287" s="59" t="s">
        <v>160</v>
      </c>
      <c r="B287" s="44" t="s">
        <v>372</v>
      </c>
      <c r="C287" s="45" t="s">
        <v>161</v>
      </c>
      <c r="D287" s="46" t="s">
        <v>238</v>
      </c>
      <c r="E287" s="47"/>
      <c r="F287" s="61"/>
      <c r="G287" s="50"/>
      <c r="H287" s="50"/>
      <c r="I287" s="37"/>
      <c r="J287" s="38"/>
      <c r="K287" s="39"/>
      <c r="L287" s="40"/>
      <c r="M287" s="40"/>
      <c r="N287" s="40"/>
      <c r="O287" s="51"/>
    </row>
    <row r="288" spans="1:15" s="53" customFormat="1" ht="27" customHeight="1">
      <c r="A288" s="59" t="s">
        <v>239</v>
      </c>
      <c r="B288" s="55" t="s">
        <v>33</v>
      </c>
      <c r="C288" s="45" t="s">
        <v>240</v>
      </c>
      <c r="D288" s="46"/>
      <c r="E288" s="47" t="s">
        <v>37</v>
      </c>
      <c r="F288" s="61">
        <v>2</v>
      </c>
      <c r="G288" s="49"/>
      <c r="H288" s="50">
        <f>ROUND(G288*F288,2)</f>
        <v>0</v>
      </c>
      <c r="I288" s="37"/>
      <c r="J288" s="38"/>
      <c r="K288" s="39"/>
      <c r="L288" s="40"/>
      <c r="M288" s="40"/>
      <c r="N288" s="40"/>
      <c r="O288" s="51"/>
    </row>
    <row r="289" spans="1:15" s="53" customFormat="1" ht="27" customHeight="1">
      <c r="A289" s="59" t="s">
        <v>162</v>
      </c>
      <c r="B289" s="55" t="s">
        <v>38</v>
      </c>
      <c r="C289" s="45" t="s">
        <v>163</v>
      </c>
      <c r="D289" s="46"/>
      <c r="E289" s="47" t="s">
        <v>37</v>
      </c>
      <c r="F289" s="61">
        <v>10</v>
      </c>
      <c r="G289" s="49"/>
      <c r="H289" s="50">
        <f>ROUND(G289*F289,2)</f>
        <v>0</v>
      </c>
      <c r="I289" s="37"/>
      <c r="J289" s="38"/>
      <c r="K289" s="39"/>
      <c r="L289" s="40"/>
      <c r="M289" s="40"/>
      <c r="N289" s="40"/>
      <c r="O289" s="51"/>
    </row>
    <row r="290" spans="1:15" s="42" customFormat="1" ht="32.25" customHeight="1">
      <c r="A290" s="63"/>
      <c r="B290" s="54"/>
      <c r="C290" s="58" t="s">
        <v>19</v>
      </c>
      <c r="D290" s="58"/>
      <c r="E290" s="58"/>
      <c r="F290" s="58"/>
      <c r="G290" s="58"/>
      <c r="H290" s="58"/>
      <c r="I290" s="37"/>
      <c r="J290" s="38"/>
      <c r="K290" s="39"/>
      <c r="L290" s="40"/>
      <c r="M290" s="40"/>
      <c r="N290" s="40"/>
      <c r="O290" s="51"/>
    </row>
    <row r="291" spans="1:15" s="42" customFormat="1" ht="30" customHeight="1">
      <c r="A291" s="43" t="s">
        <v>60</v>
      </c>
      <c r="B291" s="44" t="s">
        <v>373</v>
      </c>
      <c r="C291" s="45" t="s">
        <v>61</v>
      </c>
      <c r="D291" s="46" t="s">
        <v>166</v>
      </c>
      <c r="E291" s="47" t="s">
        <v>49</v>
      </c>
      <c r="F291" s="61">
        <v>1600</v>
      </c>
      <c r="G291" s="49"/>
      <c r="H291" s="50">
        <f>ROUND(G291*F291,2)</f>
        <v>0</v>
      </c>
      <c r="I291" s="37"/>
      <c r="J291" s="38"/>
      <c r="K291" s="39"/>
      <c r="L291" s="40"/>
      <c r="M291" s="40"/>
      <c r="N291" s="40"/>
      <c r="O291" s="51"/>
    </row>
    <row r="292" spans="1:15" s="102" customFormat="1" ht="30" customHeight="1">
      <c r="A292" s="98"/>
      <c r="B292" s="93"/>
      <c r="C292" s="94" t="s">
        <v>20</v>
      </c>
      <c r="D292" s="95"/>
      <c r="E292" s="95"/>
      <c r="F292" s="95"/>
      <c r="G292" s="95"/>
      <c r="H292" s="95"/>
      <c r="I292" s="40"/>
      <c r="J292" s="92"/>
      <c r="K292" s="39"/>
      <c r="L292" s="40"/>
      <c r="M292" s="40"/>
      <c r="N292" s="40"/>
      <c r="O292" s="101"/>
    </row>
    <row r="293" spans="1:15" s="42" customFormat="1" ht="30" customHeight="1">
      <c r="A293" s="43" t="s">
        <v>185</v>
      </c>
      <c r="B293" s="44" t="s">
        <v>374</v>
      </c>
      <c r="C293" s="45" t="s">
        <v>186</v>
      </c>
      <c r="D293" s="46" t="s">
        <v>167</v>
      </c>
      <c r="E293" s="47"/>
      <c r="F293" s="61"/>
      <c r="G293" s="54"/>
      <c r="H293" s="62"/>
      <c r="I293" s="37"/>
      <c r="J293" s="38"/>
      <c r="K293" s="39"/>
      <c r="L293" s="40"/>
      <c r="M293" s="40"/>
      <c r="N293" s="40"/>
      <c r="O293" s="51"/>
    </row>
    <row r="294" spans="1:15" s="42" customFormat="1" ht="30" customHeight="1">
      <c r="A294" s="43" t="s">
        <v>187</v>
      </c>
      <c r="B294" s="55" t="s">
        <v>33</v>
      </c>
      <c r="C294" s="45" t="s">
        <v>188</v>
      </c>
      <c r="D294" s="46"/>
      <c r="E294" s="47" t="s">
        <v>37</v>
      </c>
      <c r="F294" s="61">
        <v>1</v>
      </c>
      <c r="G294" s="49"/>
      <c r="H294" s="50">
        <f>ROUND(G294*F294,2)</f>
        <v>0</v>
      </c>
      <c r="I294" s="37"/>
      <c r="J294" s="38"/>
      <c r="K294" s="39"/>
      <c r="L294" s="40"/>
      <c r="M294" s="40"/>
      <c r="N294" s="40"/>
      <c r="O294" s="51"/>
    </row>
    <row r="295" spans="1:26" s="42" customFormat="1" ht="43.5" customHeight="1">
      <c r="A295" s="43" t="s">
        <v>250</v>
      </c>
      <c r="B295" s="44" t="s">
        <v>375</v>
      </c>
      <c r="C295" s="45" t="s">
        <v>251</v>
      </c>
      <c r="D295" s="46" t="s">
        <v>167</v>
      </c>
      <c r="E295" s="47"/>
      <c r="F295" s="61"/>
      <c r="G295" s="54"/>
      <c r="H295" s="62"/>
      <c r="I295" s="37"/>
      <c r="J295" s="38"/>
      <c r="K295" s="39"/>
      <c r="L295" s="40"/>
      <c r="M295" s="40"/>
      <c r="N295" s="40"/>
      <c r="O295" s="64"/>
      <c r="P295" s="65"/>
      <c r="Q295" s="65"/>
      <c r="R295" s="64"/>
      <c r="S295" s="66"/>
      <c r="T295" s="64"/>
      <c r="U295" s="67"/>
      <c r="V295" s="67"/>
      <c r="W295" s="67"/>
      <c r="X295" s="67"/>
      <c r="Y295" s="67"/>
      <c r="Z295" s="67"/>
    </row>
    <row r="296" spans="1:26" s="42" customFormat="1" ht="30" customHeight="1">
      <c r="A296" s="43" t="s">
        <v>252</v>
      </c>
      <c r="B296" s="55" t="s">
        <v>33</v>
      </c>
      <c r="C296" s="45" t="s">
        <v>253</v>
      </c>
      <c r="D296" s="46"/>
      <c r="E296" s="47" t="s">
        <v>37</v>
      </c>
      <c r="F296" s="61">
        <v>1</v>
      </c>
      <c r="G296" s="49"/>
      <c r="H296" s="50">
        <f>ROUND(G296*F296,2)</f>
        <v>0</v>
      </c>
      <c r="I296" s="37"/>
      <c r="J296" s="38"/>
      <c r="K296" s="39"/>
      <c r="L296" s="40"/>
      <c r="M296" s="40"/>
      <c r="N296" s="40"/>
      <c r="O296" s="68"/>
      <c r="P296" s="65"/>
      <c r="Q296" s="65"/>
      <c r="R296" s="68"/>
      <c r="S296" s="66"/>
      <c r="T296" s="68"/>
      <c r="U296" s="67"/>
      <c r="V296" s="67"/>
      <c r="W296" s="67"/>
      <c r="X296" s="67"/>
      <c r="Y296" s="67"/>
      <c r="Z296" s="67"/>
    </row>
    <row r="297" spans="1:15" s="53" customFormat="1" ht="30" customHeight="1">
      <c r="A297" s="43" t="s">
        <v>189</v>
      </c>
      <c r="B297" s="44" t="s">
        <v>376</v>
      </c>
      <c r="C297" s="45" t="s">
        <v>190</v>
      </c>
      <c r="D297" s="46" t="s">
        <v>167</v>
      </c>
      <c r="E297" s="47" t="s">
        <v>49</v>
      </c>
      <c r="F297" s="61">
        <v>1</v>
      </c>
      <c r="G297" s="49"/>
      <c r="H297" s="50">
        <f>ROUND(G297*F297,2)</f>
        <v>0</v>
      </c>
      <c r="I297" s="37"/>
      <c r="J297" s="38"/>
      <c r="K297" s="39"/>
      <c r="L297" s="40"/>
      <c r="M297" s="40"/>
      <c r="N297" s="40"/>
      <c r="O297" s="51"/>
    </row>
    <row r="298" spans="1:15" s="70" customFormat="1" ht="43.5" customHeight="1">
      <c r="A298" s="43" t="s">
        <v>90</v>
      </c>
      <c r="B298" s="44" t="s">
        <v>377</v>
      </c>
      <c r="C298" s="69" t="s">
        <v>169</v>
      </c>
      <c r="D298" s="46" t="s">
        <v>167</v>
      </c>
      <c r="E298" s="47"/>
      <c r="F298" s="61"/>
      <c r="G298" s="54"/>
      <c r="H298" s="62"/>
      <c r="I298" s="37"/>
      <c r="J298" s="38"/>
      <c r="K298" s="39"/>
      <c r="L298" s="40"/>
      <c r="M298" s="40"/>
      <c r="N298" s="40"/>
      <c r="O298" s="51"/>
    </row>
    <row r="299" spans="1:15" s="53" customFormat="1" ht="43.5" customHeight="1">
      <c r="A299" s="43" t="s">
        <v>91</v>
      </c>
      <c r="B299" s="55" t="s">
        <v>33</v>
      </c>
      <c r="C299" s="45" t="s">
        <v>92</v>
      </c>
      <c r="D299" s="46"/>
      <c r="E299" s="47" t="s">
        <v>37</v>
      </c>
      <c r="F299" s="61">
        <v>1</v>
      </c>
      <c r="G299" s="49"/>
      <c r="H299" s="50">
        <f aca="true" t="shared" si="10" ref="H299:H304">ROUND(G299*F299,2)</f>
        <v>0</v>
      </c>
      <c r="I299" s="37"/>
      <c r="J299" s="38"/>
      <c r="K299" s="39"/>
      <c r="L299" s="40"/>
      <c r="M299" s="40"/>
      <c r="N299" s="40"/>
      <c r="O299" s="51"/>
    </row>
    <row r="300" spans="1:15" s="53" customFormat="1" ht="43.5" customHeight="1">
      <c r="A300" s="43" t="s">
        <v>93</v>
      </c>
      <c r="B300" s="55" t="s">
        <v>38</v>
      </c>
      <c r="C300" s="45" t="s">
        <v>94</v>
      </c>
      <c r="D300" s="46"/>
      <c r="E300" s="47" t="s">
        <v>37</v>
      </c>
      <c r="F300" s="61">
        <v>1</v>
      </c>
      <c r="G300" s="49"/>
      <c r="H300" s="50">
        <f t="shared" si="10"/>
        <v>0</v>
      </c>
      <c r="I300" s="37"/>
      <c r="J300" s="38"/>
      <c r="K300" s="39"/>
      <c r="L300" s="40"/>
      <c r="M300" s="40"/>
      <c r="N300" s="40"/>
      <c r="O300" s="51"/>
    </row>
    <row r="301" spans="1:15" s="53" customFormat="1" ht="43.5" customHeight="1">
      <c r="A301" s="43" t="s">
        <v>254</v>
      </c>
      <c r="B301" s="55" t="s">
        <v>50</v>
      </c>
      <c r="C301" s="45" t="s">
        <v>255</v>
      </c>
      <c r="D301" s="46"/>
      <c r="E301" s="47" t="s">
        <v>37</v>
      </c>
      <c r="F301" s="61">
        <v>1</v>
      </c>
      <c r="G301" s="49"/>
      <c r="H301" s="50">
        <f t="shared" si="10"/>
        <v>0</v>
      </c>
      <c r="I301" s="37"/>
      <c r="J301" s="38"/>
      <c r="K301" s="39"/>
      <c r="L301" s="40"/>
      <c r="M301" s="40"/>
      <c r="N301" s="40"/>
      <c r="O301" s="51"/>
    </row>
    <row r="302" spans="1:15" s="53" customFormat="1" ht="43.5" customHeight="1">
      <c r="A302" s="43" t="s">
        <v>62</v>
      </c>
      <c r="B302" s="55" t="s">
        <v>69</v>
      </c>
      <c r="C302" s="45" t="s">
        <v>95</v>
      </c>
      <c r="D302" s="46"/>
      <c r="E302" s="47" t="s">
        <v>37</v>
      </c>
      <c r="F302" s="61">
        <v>1</v>
      </c>
      <c r="G302" s="49"/>
      <c r="H302" s="50">
        <f t="shared" si="10"/>
        <v>0</v>
      </c>
      <c r="I302" s="37"/>
      <c r="J302" s="38"/>
      <c r="K302" s="39"/>
      <c r="L302" s="40"/>
      <c r="M302" s="40"/>
      <c r="N302" s="40"/>
      <c r="O302" s="51"/>
    </row>
    <row r="303" spans="1:15" s="53" customFormat="1" ht="43.5" customHeight="1">
      <c r="A303" s="43" t="s">
        <v>63</v>
      </c>
      <c r="B303" s="55" t="s">
        <v>70</v>
      </c>
      <c r="C303" s="45" t="s">
        <v>64</v>
      </c>
      <c r="D303" s="46"/>
      <c r="E303" s="47" t="s">
        <v>37</v>
      </c>
      <c r="F303" s="61">
        <v>1</v>
      </c>
      <c r="G303" s="49"/>
      <c r="H303" s="50">
        <f t="shared" si="10"/>
        <v>0</v>
      </c>
      <c r="I303" s="37"/>
      <c r="J303" s="38"/>
      <c r="K303" s="39"/>
      <c r="L303" s="40"/>
      <c r="M303" s="40"/>
      <c r="N303" s="40"/>
      <c r="O303" s="51"/>
    </row>
    <row r="304" spans="1:15" s="53" customFormat="1" ht="30" customHeight="1">
      <c r="A304" s="43" t="s">
        <v>256</v>
      </c>
      <c r="B304" s="44" t="s">
        <v>378</v>
      </c>
      <c r="C304" s="45" t="s">
        <v>257</v>
      </c>
      <c r="D304" s="46" t="s">
        <v>258</v>
      </c>
      <c r="E304" s="47" t="s">
        <v>37</v>
      </c>
      <c r="F304" s="61">
        <v>3</v>
      </c>
      <c r="G304" s="49"/>
      <c r="H304" s="50">
        <f t="shared" si="10"/>
        <v>0</v>
      </c>
      <c r="I304" s="37"/>
      <c r="J304" s="38"/>
      <c r="K304" s="39"/>
      <c r="L304" s="40"/>
      <c r="M304" s="40"/>
      <c r="N304" s="40"/>
      <c r="O304" s="51"/>
    </row>
    <row r="305" spans="1:15" s="102" customFormat="1" ht="30" customHeight="1">
      <c r="A305" s="98"/>
      <c r="B305" s="99"/>
      <c r="C305" s="100" t="s">
        <v>21</v>
      </c>
      <c r="D305" s="99"/>
      <c r="E305" s="99"/>
      <c r="F305" s="99"/>
      <c r="G305" s="99"/>
      <c r="H305" s="99"/>
      <c r="I305" s="40"/>
      <c r="J305" s="92"/>
      <c r="K305" s="39"/>
      <c r="L305" s="40"/>
      <c r="M305" s="40"/>
      <c r="N305" s="40"/>
      <c r="O305" s="101"/>
    </row>
    <row r="306" spans="1:15" s="53" customFormat="1" ht="43.5" customHeight="1">
      <c r="A306" s="43" t="s">
        <v>65</v>
      </c>
      <c r="B306" s="44" t="s">
        <v>379</v>
      </c>
      <c r="C306" s="45" t="s">
        <v>96</v>
      </c>
      <c r="D306" s="46" t="s">
        <v>170</v>
      </c>
      <c r="E306" s="47" t="s">
        <v>37</v>
      </c>
      <c r="F306" s="61">
        <v>2</v>
      </c>
      <c r="G306" s="49"/>
      <c r="H306" s="50">
        <f>ROUND(G306*F306,2)</f>
        <v>0</v>
      </c>
      <c r="I306" s="37"/>
      <c r="J306" s="38"/>
      <c r="K306" s="39"/>
      <c r="L306" s="40"/>
      <c r="M306" s="40"/>
      <c r="N306" s="40"/>
      <c r="O306" s="51"/>
    </row>
    <row r="307" spans="1:15" s="42" customFormat="1" ht="27" customHeight="1">
      <c r="A307" s="43" t="s">
        <v>66</v>
      </c>
      <c r="B307" s="44" t="s">
        <v>380</v>
      </c>
      <c r="C307" s="45" t="s">
        <v>99</v>
      </c>
      <c r="D307" s="46" t="s">
        <v>170</v>
      </c>
      <c r="E307" s="47"/>
      <c r="F307" s="61"/>
      <c r="G307" s="54"/>
      <c r="H307" s="62"/>
      <c r="I307" s="37"/>
      <c r="J307" s="38"/>
      <c r="K307" s="39"/>
      <c r="L307" s="40"/>
      <c r="M307" s="40"/>
      <c r="N307" s="40"/>
      <c r="O307" s="51"/>
    </row>
    <row r="308" spans="1:15" s="53" customFormat="1" ht="27" customHeight="1">
      <c r="A308" s="43" t="s">
        <v>259</v>
      </c>
      <c r="B308" s="55" t="s">
        <v>33</v>
      </c>
      <c r="C308" s="45" t="s">
        <v>260</v>
      </c>
      <c r="D308" s="46"/>
      <c r="E308" s="47" t="s">
        <v>37</v>
      </c>
      <c r="F308" s="61">
        <v>1</v>
      </c>
      <c r="G308" s="49"/>
      <c r="H308" s="50">
        <f aca="true" t="shared" si="11" ref="H308:H315">ROUND(G308*F308,2)</f>
        <v>0</v>
      </c>
      <c r="I308" s="37"/>
      <c r="J308" s="38"/>
      <c r="K308" s="39"/>
      <c r="L308" s="40"/>
      <c r="M308" s="40"/>
      <c r="N308" s="40"/>
      <c r="O308" s="51"/>
    </row>
    <row r="309" spans="1:15" s="53" customFormat="1" ht="27" customHeight="1">
      <c r="A309" s="43" t="s">
        <v>67</v>
      </c>
      <c r="B309" s="55" t="s">
        <v>38</v>
      </c>
      <c r="C309" s="45" t="s">
        <v>172</v>
      </c>
      <c r="D309" s="46"/>
      <c r="E309" s="47" t="s">
        <v>37</v>
      </c>
      <c r="F309" s="61">
        <v>2</v>
      </c>
      <c r="G309" s="49"/>
      <c r="H309" s="50">
        <f t="shared" si="11"/>
        <v>0</v>
      </c>
      <c r="I309" s="37"/>
      <c r="J309" s="38"/>
      <c r="K309" s="39"/>
      <c r="L309" s="40"/>
      <c r="M309" s="40"/>
      <c r="N309" s="40"/>
      <c r="O309" s="51"/>
    </row>
    <row r="310" spans="1:15" s="53" customFormat="1" ht="27" customHeight="1">
      <c r="A310" s="43" t="s">
        <v>261</v>
      </c>
      <c r="B310" s="55" t="s">
        <v>50</v>
      </c>
      <c r="C310" s="45" t="s">
        <v>262</v>
      </c>
      <c r="D310" s="46"/>
      <c r="E310" s="47" t="s">
        <v>37</v>
      </c>
      <c r="F310" s="61">
        <v>2</v>
      </c>
      <c r="G310" s="49"/>
      <c r="H310" s="50">
        <f t="shared" si="11"/>
        <v>0</v>
      </c>
      <c r="I310" s="37"/>
      <c r="J310" s="38"/>
      <c r="K310" s="39"/>
      <c r="L310" s="40"/>
      <c r="M310" s="40"/>
      <c r="N310" s="40"/>
      <c r="O310" s="51"/>
    </row>
    <row r="311" spans="1:15" s="53" customFormat="1" ht="27" customHeight="1">
      <c r="A311" s="43" t="s">
        <v>68</v>
      </c>
      <c r="B311" s="55" t="s">
        <v>69</v>
      </c>
      <c r="C311" s="45" t="s">
        <v>204</v>
      </c>
      <c r="D311" s="46"/>
      <c r="E311" s="47" t="s">
        <v>37</v>
      </c>
      <c r="F311" s="61">
        <v>1</v>
      </c>
      <c r="G311" s="49"/>
      <c r="H311" s="50">
        <f t="shared" si="11"/>
        <v>0</v>
      </c>
      <c r="I311" s="37"/>
      <c r="J311" s="38"/>
      <c r="K311" s="39"/>
      <c r="L311" s="40"/>
      <c r="M311" s="40"/>
      <c r="N311" s="40"/>
      <c r="O311" s="51"/>
    </row>
    <row r="312" spans="1:15" s="42" customFormat="1" ht="27" customHeight="1">
      <c r="A312" s="43" t="s">
        <v>81</v>
      </c>
      <c r="B312" s="44" t="s">
        <v>381</v>
      </c>
      <c r="C312" s="45" t="s">
        <v>100</v>
      </c>
      <c r="D312" s="46" t="s">
        <v>170</v>
      </c>
      <c r="E312" s="47" t="s">
        <v>37</v>
      </c>
      <c r="F312" s="61">
        <v>1</v>
      </c>
      <c r="G312" s="49"/>
      <c r="H312" s="50">
        <f t="shared" si="11"/>
        <v>0</v>
      </c>
      <c r="I312" s="37"/>
      <c r="J312" s="38"/>
      <c r="K312" s="39"/>
      <c r="L312" s="40"/>
      <c r="M312" s="40"/>
      <c r="N312" s="40"/>
      <c r="O312" s="51"/>
    </row>
    <row r="313" spans="1:15" s="42" customFormat="1" ht="27" customHeight="1">
      <c r="A313" s="43" t="s">
        <v>82</v>
      </c>
      <c r="B313" s="44" t="s">
        <v>382</v>
      </c>
      <c r="C313" s="45" t="s">
        <v>101</v>
      </c>
      <c r="D313" s="46" t="s">
        <v>170</v>
      </c>
      <c r="E313" s="47" t="s">
        <v>37</v>
      </c>
      <c r="F313" s="61">
        <v>1</v>
      </c>
      <c r="G313" s="49"/>
      <c r="H313" s="50">
        <f t="shared" si="11"/>
        <v>0</v>
      </c>
      <c r="I313" s="37"/>
      <c r="J313" s="38"/>
      <c r="K313" s="39"/>
      <c r="L313" s="40"/>
      <c r="M313" s="40"/>
      <c r="N313" s="40"/>
      <c r="O313" s="51"/>
    </row>
    <row r="314" spans="1:15" s="87" customFormat="1" ht="27" customHeight="1">
      <c r="A314" s="43" t="s">
        <v>83</v>
      </c>
      <c r="B314" s="44" t="s">
        <v>383</v>
      </c>
      <c r="C314" s="45" t="s">
        <v>102</v>
      </c>
      <c r="D314" s="46" t="s">
        <v>170</v>
      </c>
      <c r="E314" s="47" t="s">
        <v>37</v>
      </c>
      <c r="F314" s="61">
        <v>1</v>
      </c>
      <c r="G314" s="49"/>
      <c r="H314" s="50">
        <f t="shared" si="11"/>
        <v>0</v>
      </c>
      <c r="I314" s="81"/>
      <c r="J314" s="82"/>
      <c r="K314" s="83"/>
      <c r="L314" s="84"/>
      <c r="M314" s="84"/>
      <c r="N314" s="84"/>
      <c r="O314" s="85"/>
    </row>
    <row r="315" spans="1:15" s="53" customFormat="1" ht="27" customHeight="1">
      <c r="A315" s="59" t="s">
        <v>268</v>
      </c>
      <c r="B315" s="44" t="s">
        <v>384</v>
      </c>
      <c r="C315" s="71" t="s">
        <v>269</v>
      </c>
      <c r="D315" s="72" t="s">
        <v>391</v>
      </c>
      <c r="E315" s="73" t="s">
        <v>32</v>
      </c>
      <c r="F315" s="74">
        <v>10</v>
      </c>
      <c r="G315" s="75"/>
      <c r="H315" s="76">
        <f t="shared" si="11"/>
        <v>0</v>
      </c>
      <c r="I315" s="37"/>
      <c r="J315" s="38"/>
      <c r="K315" s="39"/>
      <c r="L315" s="40"/>
      <c r="M315" s="40"/>
      <c r="N315" s="40"/>
      <c r="O315" s="51"/>
    </row>
    <row r="316" spans="1:8" s="20" customFormat="1" ht="30" customHeight="1" thickBot="1">
      <c r="A316" s="106"/>
      <c r="B316" s="123" t="str">
        <f>B250</f>
        <v>D</v>
      </c>
      <c r="C316" s="152" t="str">
        <f>C250</f>
        <v>BALMORAL STREET N/B ELLICE AVENUE TO CUMBERLAND AVENUE</v>
      </c>
      <c r="D316" s="153"/>
      <c r="E316" s="153"/>
      <c r="F316" s="154"/>
      <c r="G316" s="21" t="s">
        <v>16</v>
      </c>
      <c r="H316" s="21">
        <f>SUM(H250:H315)</f>
        <v>0</v>
      </c>
    </row>
    <row r="317" spans="1:8" ht="36" customHeight="1" thickTop="1">
      <c r="A317" s="126"/>
      <c r="B317" s="127"/>
      <c r="C317" s="128" t="s">
        <v>17</v>
      </c>
      <c r="D317" s="129"/>
      <c r="E317" s="130"/>
      <c r="F317" s="130"/>
      <c r="G317" s="26"/>
      <c r="H317" s="29"/>
    </row>
    <row r="318" spans="1:8" ht="30" customHeight="1" thickBot="1">
      <c r="A318" s="104"/>
      <c r="B318" s="123" t="str">
        <f>B6</f>
        <v>A</v>
      </c>
      <c r="C318" s="155" t="str">
        <f>C6</f>
        <v>SHERBROOK STREET - N/B  MARYLAND BRIDGE TO BROADWAY</v>
      </c>
      <c r="D318" s="153"/>
      <c r="E318" s="153"/>
      <c r="F318" s="154"/>
      <c r="G318" s="7" t="s">
        <v>16</v>
      </c>
      <c r="H318" s="7">
        <f>H95</f>
        <v>0</v>
      </c>
    </row>
    <row r="319" spans="1:8" ht="30" customHeight="1" thickBot="1" thickTop="1">
      <c r="A319" s="104"/>
      <c r="B319" s="123" t="str">
        <f>B96</f>
        <v>B</v>
      </c>
      <c r="C319" s="156" t="str">
        <f>C96</f>
        <v>SHERBROOK STREET - N/B  BROADWAY TO PORTAGE AVENUE</v>
      </c>
      <c r="D319" s="157"/>
      <c r="E319" s="157"/>
      <c r="F319" s="158"/>
      <c r="G319" s="7" t="s">
        <v>16</v>
      </c>
      <c r="H319" s="7">
        <f>H171</f>
        <v>0</v>
      </c>
    </row>
    <row r="320" spans="1:8" ht="30" customHeight="1" thickBot="1" thickTop="1">
      <c r="A320" s="104"/>
      <c r="B320" s="123" t="str">
        <f>B172</f>
        <v>C</v>
      </c>
      <c r="C320" s="156" t="str">
        <f>C172</f>
        <v>SHERBROOK STREET - N/B PORTAGE AVENUE TO ELLICE AVENUE</v>
      </c>
      <c r="D320" s="157"/>
      <c r="E320" s="157"/>
      <c r="F320" s="158"/>
      <c r="G320" s="7" t="s">
        <v>16</v>
      </c>
      <c r="H320" s="7">
        <f>H249</f>
        <v>0</v>
      </c>
    </row>
    <row r="321" spans="1:8" ht="30" customHeight="1" thickBot="1" thickTop="1">
      <c r="A321" s="131"/>
      <c r="B321" s="123" t="str">
        <f>B250</f>
        <v>D</v>
      </c>
      <c r="C321" s="156" t="str">
        <f>C250</f>
        <v>BALMORAL STREET N/B ELLICE AVENUE TO CUMBERLAND AVENUE</v>
      </c>
      <c r="D321" s="157"/>
      <c r="E321" s="157"/>
      <c r="F321" s="158"/>
      <c r="G321" s="7" t="s">
        <v>16</v>
      </c>
      <c r="H321" s="11">
        <f>H316</f>
        <v>0</v>
      </c>
    </row>
    <row r="322" spans="1:8" s="18" customFormat="1" ht="37.5" customHeight="1" thickTop="1">
      <c r="A322" s="132"/>
      <c r="B322" s="164" t="s">
        <v>29</v>
      </c>
      <c r="C322" s="165"/>
      <c r="D322" s="165"/>
      <c r="E322" s="165"/>
      <c r="F322" s="165"/>
      <c r="G322" s="162">
        <f>SUM(H318:H321)</f>
        <v>0</v>
      </c>
      <c r="H322" s="163"/>
    </row>
    <row r="323" spans="1:8" ht="15.75" customHeight="1">
      <c r="A323" s="133"/>
      <c r="B323" s="134"/>
      <c r="C323" s="135"/>
      <c r="D323" s="136"/>
      <c r="E323" s="135"/>
      <c r="F323" s="135"/>
      <c r="G323" s="10"/>
      <c r="H323" s="30"/>
    </row>
  </sheetData>
  <sheetProtection password="CC3D" sheet="1" objects="1" scenarios="1" selectLockedCells="1"/>
  <mergeCells count="14">
    <mergeCell ref="G322:H322"/>
    <mergeCell ref="C6:F6"/>
    <mergeCell ref="C249:F249"/>
    <mergeCell ref="B322:F322"/>
    <mergeCell ref="C250:F250"/>
    <mergeCell ref="C96:F96"/>
    <mergeCell ref="C95:F95"/>
    <mergeCell ref="C171:F171"/>
    <mergeCell ref="C318:F318"/>
    <mergeCell ref="C319:F319"/>
    <mergeCell ref="C320:F320"/>
    <mergeCell ref="C321:F321"/>
    <mergeCell ref="C172:F172"/>
    <mergeCell ref="C316:F316"/>
  </mergeCells>
  <conditionalFormatting sqref="D74:D78 D81 D66 D64 D94 D31 D41:D61 D119:D133 D266 D251:D264 D34:D37 D7:D10 D173:D176 D268:D275 D278:D289 D97:D110 D112:D116 D195:D201 D307:D315 D83:D91 D159:D168 D240:D248 D205:D221 D135:D139 D12:D29 D178:D193">
    <cfRule type="cellIs" priority="76" dxfId="65" operator="equal" stopIfTrue="1">
      <formula>"CW 2130-R11"</formula>
    </cfRule>
    <cfRule type="cellIs" priority="77" dxfId="65" operator="equal" stopIfTrue="1">
      <formula>"CW 3120-R2"</formula>
    </cfRule>
    <cfRule type="cellIs" priority="78" dxfId="65" operator="equal" stopIfTrue="1">
      <formula>"CW 3240-R7"</formula>
    </cfRule>
  </conditionalFormatting>
  <conditionalFormatting sqref="D82 D144:D149 D293:D298 D68:D73 D225:D230">
    <cfRule type="cellIs" priority="79" dxfId="65" operator="equal" stopIfTrue="1">
      <formula>"CW 3120-R2"</formula>
    </cfRule>
    <cfRule type="cellIs" priority="80" dxfId="65" operator="equal" stopIfTrue="1">
      <formula>"CW 3240-R7"</formula>
    </cfRule>
  </conditionalFormatting>
  <conditionalFormatting sqref="D79">
    <cfRule type="cellIs" priority="81" dxfId="65" operator="equal" stopIfTrue="1">
      <formula>"CW 2130-R11"</formula>
    </cfRule>
    <cfRule type="cellIs" priority="82" dxfId="65" operator="equal" stopIfTrue="1">
      <formula>"CW 3240-R7"</formula>
    </cfRule>
  </conditionalFormatting>
  <conditionalFormatting sqref="D150:D154 D157 D142 D170">
    <cfRule type="cellIs" priority="69" dxfId="65" operator="equal" stopIfTrue="1">
      <formula>"CW 2130-R11"</formula>
    </cfRule>
    <cfRule type="cellIs" priority="70" dxfId="65" operator="equal" stopIfTrue="1">
      <formula>"CW 3120-R2"</formula>
    </cfRule>
    <cfRule type="cellIs" priority="71" dxfId="65" operator="equal" stopIfTrue="1">
      <formula>"CW 3240-R7"</formula>
    </cfRule>
  </conditionalFormatting>
  <conditionalFormatting sqref="D158">
    <cfRule type="cellIs" priority="72" dxfId="65" operator="equal" stopIfTrue="1">
      <formula>"CW 3120-R2"</formula>
    </cfRule>
    <cfRule type="cellIs" priority="73" dxfId="65" operator="equal" stopIfTrue="1">
      <formula>"CW 3240-R7"</formula>
    </cfRule>
  </conditionalFormatting>
  <conditionalFormatting sqref="D155">
    <cfRule type="cellIs" priority="74" dxfId="65" operator="equal" stopIfTrue="1">
      <formula>"CW 2130-R11"</formula>
    </cfRule>
    <cfRule type="cellIs" priority="75" dxfId="65" operator="equal" stopIfTrue="1">
      <formula>"CW 3240-R7"</formula>
    </cfRule>
  </conditionalFormatting>
  <conditionalFormatting sqref="D231:D235 D238 D223">
    <cfRule type="cellIs" priority="62" dxfId="65" operator="equal" stopIfTrue="1">
      <formula>"CW 2130-R11"</formula>
    </cfRule>
    <cfRule type="cellIs" priority="63" dxfId="65" operator="equal" stopIfTrue="1">
      <formula>"CW 3120-R2"</formula>
    </cfRule>
    <cfRule type="cellIs" priority="64" dxfId="65" operator="equal" stopIfTrue="1">
      <formula>"CW 3240-R7"</formula>
    </cfRule>
  </conditionalFormatting>
  <conditionalFormatting sqref="D239">
    <cfRule type="cellIs" priority="65" dxfId="65" operator="equal" stopIfTrue="1">
      <formula>"CW 3120-R2"</formula>
    </cfRule>
    <cfRule type="cellIs" priority="66" dxfId="65" operator="equal" stopIfTrue="1">
      <formula>"CW 3240-R7"</formula>
    </cfRule>
  </conditionalFormatting>
  <conditionalFormatting sqref="D236">
    <cfRule type="cellIs" priority="67" dxfId="65" operator="equal" stopIfTrue="1">
      <formula>"CW 2130-R11"</formula>
    </cfRule>
    <cfRule type="cellIs" priority="68" dxfId="65" operator="equal" stopIfTrue="1">
      <formula>"CW 3240-R7"</formula>
    </cfRule>
  </conditionalFormatting>
  <conditionalFormatting sqref="D299:D303 D306 D291">
    <cfRule type="cellIs" priority="55" dxfId="65" operator="equal" stopIfTrue="1">
      <formula>"CW 2130-R11"</formula>
    </cfRule>
    <cfRule type="cellIs" priority="56" dxfId="65" operator="equal" stopIfTrue="1">
      <formula>"CW 3120-R2"</formula>
    </cfRule>
    <cfRule type="cellIs" priority="57" dxfId="65" operator="equal" stopIfTrue="1">
      <formula>"CW 3240-R7"</formula>
    </cfRule>
  </conditionalFormatting>
  <conditionalFormatting sqref="D304">
    <cfRule type="cellIs" priority="60" dxfId="65" operator="equal" stopIfTrue="1">
      <formula>"CW 2130-R11"</formula>
    </cfRule>
    <cfRule type="cellIs" priority="61" dxfId="65" operator="equal" stopIfTrue="1">
      <formula>"CW 3240-R7"</formula>
    </cfRule>
  </conditionalFormatting>
  <conditionalFormatting sqref="D38:D39">
    <cfRule type="cellIs" priority="52" dxfId="65" operator="equal" stopIfTrue="1">
      <formula>"CW 2130-R11"</formula>
    </cfRule>
    <cfRule type="cellIs" priority="53" dxfId="65" operator="equal" stopIfTrue="1">
      <formula>"CW 3120-R2"</formula>
    </cfRule>
    <cfRule type="cellIs" priority="54" dxfId="65" operator="equal" stopIfTrue="1">
      <formula>"CW 3240-R7"</formula>
    </cfRule>
  </conditionalFormatting>
  <conditionalFormatting sqref="D93">
    <cfRule type="cellIs" priority="49" dxfId="65" operator="equal" stopIfTrue="1">
      <formula>"CW 2130-R11"</formula>
    </cfRule>
    <cfRule type="cellIs" priority="50" dxfId="65" operator="equal" stopIfTrue="1">
      <formula>"CW 3120-R2"</formula>
    </cfRule>
    <cfRule type="cellIs" priority="51" dxfId="65" operator="equal" stopIfTrue="1">
      <formula>"CW 3240-R7"</formula>
    </cfRule>
  </conditionalFormatting>
  <conditionalFormatting sqref="D117:D118">
    <cfRule type="cellIs" priority="46" dxfId="65" operator="equal" stopIfTrue="1">
      <formula>"CW 2130-R11"</formula>
    </cfRule>
    <cfRule type="cellIs" priority="47" dxfId="65" operator="equal" stopIfTrue="1">
      <formula>"CW 3120-R2"</formula>
    </cfRule>
    <cfRule type="cellIs" priority="48" dxfId="65" operator="equal" stopIfTrue="1">
      <formula>"CW 3240-R7"</formula>
    </cfRule>
  </conditionalFormatting>
  <conditionalFormatting sqref="D265">
    <cfRule type="cellIs" priority="40" dxfId="65" operator="equal" stopIfTrue="1">
      <formula>"CW 2130-R11"</formula>
    </cfRule>
    <cfRule type="cellIs" priority="41" dxfId="65" operator="equal" stopIfTrue="1">
      <formula>"CW 3120-R2"</formula>
    </cfRule>
    <cfRule type="cellIs" priority="42" dxfId="65" operator="equal" stopIfTrue="1">
      <formula>"CW 3240-R7"</formula>
    </cfRule>
  </conditionalFormatting>
  <conditionalFormatting sqref="D32:D33">
    <cfRule type="cellIs" priority="37" dxfId="65" operator="equal" stopIfTrue="1">
      <formula>"CW 2130-R11"</formula>
    </cfRule>
    <cfRule type="cellIs" priority="38" dxfId="65" operator="equal" stopIfTrue="1">
      <formula>"CW 3120-R2"</formula>
    </cfRule>
    <cfRule type="cellIs" priority="39" dxfId="65" operator="equal" stopIfTrue="1">
      <formula>"CW 3240-R7"</formula>
    </cfRule>
  </conditionalFormatting>
  <conditionalFormatting sqref="D202:D203">
    <cfRule type="cellIs" priority="28" dxfId="65" operator="equal" stopIfTrue="1">
      <formula>"CW 2130-R11"</formula>
    </cfRule>
    <cfRule type="cellIs" priority="29" dxfId="65" operator="equal" stopIfTrue="1">
      <formula>"CW 3120-R2"</formula>
    </cfRule>
    <cfRule type="cellIs" priority="30" dxfId="65" operator="equal" stopIfTrue="1">
      <formula>"CW 3240-R7"</formula>
    </cfRule>
  </conditionalFormatting>
  <conditionalFormatting sqref="D276:D277">
    <cfRule type="cellIs" priority="25" dxfId="65" operator="equal" stopIfTrue="1">
      <formula>"CW 2130-R11"</formula>
    </cfRule>
    <cfRule type="cellIs" priority="26" dxfId="65" operator="equal" stopIfTrue="1">
      <formula>"CW 3120-R2"</formula>
    </cfRule>
    <cfRule type="cellIs" priority="27" dxfId="65" operator="equal" stopIfTrue="1">
      <formula>"CW 3240-R7"</formula>
    </cfRule>
  </conditionalFormatting>
  <conditionalFormatting sqref="D40">
    <cfRule type="cellIs" priority="22" dxfId="65" operator="equal" stopIfTrue="1">
      <formula>"CW 2130-R11"</formula>
    </cfRule>
    <cfRule type="cellIs" priority="23" dxfId="65" operator="equal" stopIfTrue="1">
      <formula>"CW 3120-R2"</formula>
    </cfRule>
    <cfRule type="cellIs" priority="24" dxfId="65" operator="equal" stopIfTrue="1">
      <formula>"CW 3240-R7"</formula>
    </cfRule>
  </conditionalFormatting>
  <conditionalFormatting sqref="D134">
    <cfRule type="cellIs" priority="16" dxfId="65" operator="equal" stopIfTrue="1">
      <formula>"CW 2130-R11"</formula>
    </cfRule>
    <cfRule type="cellIs" priority="17" dxfId="65" operator="equal" stopIfTrue="1">
      <formula>"CW 3120-R2"</formula>
    </cfRule>
    <cfRule type="cellIs" priority="18" dxfId="65" operator="equal" stopIfTrue="1">
      <formula>"CW 3240-R7"</formula>
    </cfRule>
  </conditionalFormatting>
  <conditionalFormatting sqref="D204">
    <cfRule type="cellIs" priority="13" dxfId="65" operator="equal" stopIfTrue="1">
      <formula>"CW 2130-R11"</formula>
    </cfRule>
    <cfRule type="cellIs" priority="14" dxfId="65" operator="equal" stopIfTrue="1">
      <formula>"CW 3120-R2"</formula>
    </cfRule>
    <cfRule type="cellIs" priority="15" dxfId="65" operator="equal" stopIfTrue="1">
      <formula>"CW 3240-R7"</formula>
    </cfRule>
  </conditionalFormatting>
  <conditionalFormatting sqref="D62">
    <cfRule type="cellIs" priority="10" dxfId="65" operator="equal" stopIfTrue="1">
      <formula>"CW 2130-R11"</formula>
    </cfRule>
    <cfRule type="cellIs" priority="11" dxfId="65" operator="equal" stopIfTrue="1">
      <formula>"CW 3120-R2"</formula>
    </cfRule>
    <cfRule type="cellIs" priority="12" dxfId="65" operator="equal" stopIfTrue="1">
      <formula>"CW 3240-R7"</formula>
    </cfRule>
  </conditionalFormatting>
  <conditionalFormatting sqref="D11">
    <cfRule type="cellIs" priority="4" dxfId="65" operator="equal" stopIfTrue="1">
      <formula>"CW 2130-R11"</formula>
    </cfRule>
    <cfRule type="cellIs" priority="5" dxfId="65" operator="equal" stopIfTrue="1">
      <formula>"CW 3120-R2"</formula>
    </cfRule>
    <cfRule type="cellIs" priority="6" dxfId="65" operator="equal" stopIfTrue="1">
      <formula>"CW 3240-R7"</formula>
    </cfRule>
  </conditionalFormatting>
  <conditionalFormatting sqref="D177">
    <cfRule type="cellIs" priority="1" dxfId="65" operator="equal" stopIfTrue="1">
      <formula>"CW 2130-R11"</formula>
    </cfRule>
    <cfRule type="cellIs" priority="2" dxfId="65" operator="equal" stopIfTrue="1">
      <formula>"CW 3120-R2"</formula>
    </cfRule>
    <cfRule type="cellIs" priority="3" dxfId="65"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7 G10 G70 G73 G57 G59 G46 G44 G41:G42 G34 G26 G24 G22 G84 G14:G15 G53:G54 G65 G80 G67:G68 G146 G149 G137 G125 G123 G120:G121 G113 G109:G110 G107 G105 G160 G97:G98 G204:G205 G141 G156 G143:G144 G173 G176 G227 G230 G219 G209 G207 G28:G29 G198 G192:G193 G190 G188 G241 G180:G181 G216:G217 G222 G237 G224:G225 G295 G298 G283 G281 G278:G279 G272 G266 G263 G261 G259 G307 G251:G252 G290 G305 G292:G293 G132:G133">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69 G23 G25 G43 G45 G81 G83 G8:G9 G16:G21 G264:G265 G47:G52 G66 G58 G74:G79 G200:G203 G55:G56 G11:G13 G145 G106 G108 G122 G124 G157 G159 G99:G104 G85:G94 G126:G131 G142 G161:G170 G111:G112 G150:G155 G138:G140 G36:G40 G226 G189 G191 G206 G208 G238 G240 G174:G175 G182:G187 G210:G215 G223 G218 G231:G236 G177:G179 G294 G260 G262 G280 G282 G306 G253:G258 G284:G289 G291 G242:G248 G299:G304 G147:G148 G220:G221 G296:G297 G27 G71:G72 G308:G315 G30:G33 G267:G271 G194:G197 G134:G136 G228:G229 G60:G64 G115:G119 G274:G277">
      <formula1>IF(G69&gt;=0.01,ROUND(G69,2),0.01)</formula1>
    </dataValidation>
    <dataValidation type="decimal" operator="greaterThan" allowBlank="1" showErrorMessage="1" prompt="Enter your Unit Bid Price.&#10;You do not need to type in the &quot;$&quot;" errorTitle="Illegal Entry" error="Unit Prices must be greater than 0. " sqref="G82 G158 G239">
      <formula1>0</formula1>
    </dataValidation>
  </dataValidations>
  <printOptions/>
  <pageMargins left="0.5118110236220472" right="0.5118110236220472" top="0.5905511811023623" bottom="0.6692913385826772" header="0.2362204724409449" footer="0.2362204724409449"/>
  <pageSetup horizontalDpi="600" verticalDpi="600" orientation="portrait" scale="74" r:id="rId1"/>
  <headerFooter alignWithMargins="0">
    <oddHeader>&amp;L&amp;10The City of Winnipeg
Bid Opportunity No. 497-2014 
&amp;XTemplate Version: C420131129-RW&amp;R&amp;10Bid Submission
Page &amp;P+3 of 21</oddHeader>
    <oddFooter xml:space="preserve">&amp;R__________________
Name of Bidder                    </oddFooter>
  </headerFooter>
  <rowBreaks count="10" manualBreakCount="10">
    <brk id="33" min="1" max="7" man="1"/>
    <brk id="58" min="1" max="7" man="1"/>
    <brk id="79" min="1" max="7" man="1"/>
    <brk id="95" min="1" max="7" man="1"/>
    <brk id="119" max="255" man="1"/>
    <brk id="171" min="1" max="7" man="1"/>
    <brk id="229" min="1" max="7" man="1"/>
    <brk id="249" min="1" max="7" man="1"/>
    <brk id="277" max="255" man="1"/>
    <brk id="31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May 26th
File Size 135 168</dc:description>
  <cp:lastModifiedBy>Steven  Goldstine</cp:lastModifiedBy>
  <cp:lastPrinted>2014-05-27T19:10:03Z</cp:lastPrinted>
  <dcterms:created xsi:type="dcterms:W3CDTF">1999-03-31T15:44:33Z</dcterms:created>
  <dcterms:modified xsi:type="dcterms:W3CDTF">2014-05-27T19:10:29Z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-628415933</vt:i4>
  </property>
  <property fmtid="{D5CDD505-2E9C-101B-9397-08002B2CF9AE}" pid="5" name="_EmailSubject">
    <vt:lpwstr>497-2012</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