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PRICES'!$B$1:$H$257</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PRICES'!$B$1:$IV$250</definedName>
    <definedName name="XITEMS">'FORM B - PRICES'!$B$119:$IV$250</definedName>
  </definedNames>
  <calcPr fullCalcOnLoad="1" fullPrecision="0"/>
</workbook>
</file>

<file path=xl/sharedStrings.xml><?xml version="1.0" encoding="utf-8"?>
<sst xmlns="http://schemas.openxmlformats.org/spreadsheetml/2006/main" count="1036" uniqueCount="433">
  <si>
    <t>FORM B: PRICES</t>
  </si>
  <si>
    <t>UNIT PRICES</t>
  </si>
  <si>
    <t/>
  </si>
  <si>
    <t>ITEM</t>
  </si>
  <si>
    <t>DESCRIPTION</t>
  </si>
  <si>
    <t>SPEC.</t>
  </si>
  <si>
    <t>UNIT</t>
  </si>
  <si>
    <t>APPROX.</t>
  </si>
  <si>
    <t>UNIT PRICE</t>
  </si>
  <si>
    <t>AMOUNT</t>
  </si>
  <si>
    <t>REF.</t>
  </si>
  <si>
    <t>QUANTITY</t>
  </si>
  <si>
    <t>A</t>
  </si>
  <si>
    <t>Subtotal:</t>
  </si>
  <si>
    <t>SUMMARY</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</si>
  <si>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</si>
  <si>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</si>
  <si>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</si>
  <si>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</si>
  <si>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</si>
  <si>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</si>
  <si>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</si>
  <si>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</si>
  <si>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</si>
  <si>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</si>
  <si>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</si>
  <si>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</si>
  <si>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</si>
  <si>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</si>
  <si>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</si>
  <si>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</si>
  <si>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</si>
  <si>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</si>
  <si>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</si>
  <si>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</si>
  <si>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</si>
  <si>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</si>
  <si>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</si>
  <si>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</si>
  <si>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</si>
  <si>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</si>
  <si>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</si>
  <si>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</si>
  <si>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</si>
  <si>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</si>
  <si>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</si>
  <si>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</si>
  <si>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</si>
  <si>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</si>
  <si>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</si>
  <si>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</si>
  <si>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</si>
  <si>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</si>
  <si>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</si>
  <si>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</si>
  <si>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</si>
  <si>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</si>
  <si>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</si>
  <si>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</si>
  <si>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</si>
  <si>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</si>
  <si>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</si>
  <si>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</si>
  <si>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</si>
  <si>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</si>
  <si>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</si>
  <si>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</si>
  <si>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</si>
  <si>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</si>
  <si>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</si>
  <si>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</si>
  <si>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</si>
  <si>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</si>
  <si>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</si>
  <si>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</si>
  <si>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</si>
  <si>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</si>
  <si>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</si>
  <si>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</si>
  <si>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</si>
  <si>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</si>
  <si>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vert. m</t>
  </si>
  <si>
    <t>F009</t>
  </si>
  <si>
    <t>F010</t>
  </si>
  <si>
    <t>F011</t>
  </si>
  <si>
    <t>F018</t>
  </si>
  <si>
    <t>C008</t>
  </si>
  <si>
    <t>C019</t>
  </si>
  <si>
    <t>Concrete Pavements for Early Opening</t>
  </si>
  <si>
    <t>C026</t>
  </si>
  <si>
    <t>E023</t>
  </si>
  <si>
    <t>E024</t>
  </si>
  <si>
    <t>AP-004 - Standard Frame for Manhole and Catch Basin</t>
  </si>
  <si>
    <t>E025</t>
  </si>
  <si>
    <t>AP-005 - Standard Solid Cover for Standard Frame</t>
  </si>
  <si>
    <t>Adjustment of Catch Basins / Manholes Frames</t>
  </si>
  <si>
    <t>F002A</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</si>
  <si>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</si>
  <si>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</si>
  <si>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</si>
  <si>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</si>
  <si>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</si>
  <si>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</si>
  <si>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</si>
  <si>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</si>
  <si>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</si>
  <si>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</si>
  <si>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</si>
  <si>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</si>
  <si>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</si>
  <si>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</si>
  <si>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</si>
  <si>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</si>
  <si>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</si>
  <si>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</si>
  <si>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</si>
  <si>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</si>
  <si>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</si>
  <si>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</si>
  <si>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</si>
  <si>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</si>
  <si>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</si>
  <si>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A.3</t>
  </si>
  <si>
    <t>A.4</t>
  </si>
  <si>
    <t>A.5</t>
  </si>
  <si>
    <t>A.6</t>
  </si>
  <si>
    <t>A.7</t>
  </si>
  <si>
    <t>A.8</t>
  </si>
  <si>
    <t>A.9</t>
  </si>
  <si>
    <t>A.10</t>
  </si>
  <si>
    <t>A.11</t>
  </si>
  <si>
    <t xml:space="preserve">CW 3235-R9  </t>
  </si>
  <si>
    <t>100 mm Sidewalk</t>
  </si>
  <si>
    <t>a)</t>
  </si>
  <si>
    <t>b)</t>
  </si>
  <si>
    <t>B154rl</t>
  </si>
  <si>
    <t>A.12</t>
  </si>
  <si>
    <t xml:space="preserve">CW 3240-R10 </t>
  </si>
  <si>
    <t>B155rl</t>
  </si>
  <si>
    <t>SD-205,
SD-206A</t>
  </si>
  <si>
    <t>B156rl</t>
  </si>
  <si>
    <t>Less than 3 m</t>
  </si>
  <si>
    <t>B157rl</t>
  </si>
  <si>
    <t>3 m to 30 m</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</si>
  <si>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</si>
  <si>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</si>
  <si>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</si>
  <si>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</si>
  <si>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</si>
  <si>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</si>
  <si>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</si>
  <si>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</si>
  <si>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</si>
  <si>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</si>
  <si>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</si>
  <si>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</si>
  <si>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</si>
  <si>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B221</t>
  </si>
  <si>
    <t xml:space="preserve">610 mm X 1220 mm </t>
  </si>
  <si>
    <t>A.15</t>
  </si>
  <si>
    <t>A.16</t>
  </si>
  <si>
    <t>C033</t>
  </si>
  <si>
    <t>SD-205</t>
  </si>
  <si>
    <t>C036</t>
  </si>
  <si>
    <t>A.17</t>
  </si>
  <si>
    <t>Type IA</t>
  </si>
  <si>
    <t>A.18</t>
  </si>
  <si>
    <t>CW 3250-R7</t>
  </si>
  <si>
    <t>E003</t>
  </si>
  <si>
    <t>A.19</t>
  </si>
  <si>
    <t xml:space="preserve">Catch Basin  </t>
  </si>
  <si>
    <t>CW 2130-R12</t>
  </si>
  <si>
    <t>E004</t>
  </si>
  <si>
    <t>SD-024, 1800 mm deep</t>
  </si>
  <si>
    <t>E008</t>
  </si>
  <si>
    <t>A.20</t>
  </si>
  <si>
    <t>Sewer Service</t>
  </si>
  <si>
    <t>E009</t>
  </si>
  <si>
    <t>A.21</t>
  </si>
  <si>
    <t>Replacing Existing Manhole and Catch Basin  Frames &amp; Covers</t>
  </si>
  <si>
    <t>A.22</t>
  </si>
  <si>
    <t>E044</t>
  </si>
  <si>
    <t>A.23</t>
  </si>
  <si>
    <t>Abandoning  Existing Catch Basins</t>
  </si>
  <si>
    <t>E050</t>
  </si>
  <si>
    <t>A.24</t>
  </si>
  <si>
    <t>Abandoning Existing Drainage Inlets</t>
  </si>
  <si>
    <t>A.25</t>
  </si>
  <si>
    <t>A.26</t>
  </si>
  <si>
    <t>CW 3210-R7</t>
  </si>
  <si>
    <t>A.27</t>
  </si>
  <si>
    <t>Pre-cast Concrete Risers</t>
  </si>
  <si>
    <t>A.28</t>
  </si>
  <si>
    <t>51 mm</t>
  </si>
  <si>
    <t>A.29</t>
  </si>
  <si>
    <t>A.30</t>
  </si>
  <si>
    <t>A.32</t>
  </si>
  <si>
    <t>CW 3510-R9</t>
  </si>
  <si>
    <t>G002</t>
  </si>
  <si>
    <t xml:space="preserve"> width &lt; 600 mm</t>
  </si>
  <si>
    <t xml:space="preserve"> width &gt; or = 600 mm</t>
  </si>
  <si>
    <t>C037</t>
  </si>
  <si>
    <t>B077-72</t>
  </si>
  <si>
    <t>B100r</t>
  </si>
  <si>
    <t>Miscellaneous Concrete Slab Removal</t>
  </si>
  <si>
    <t>B104r</t>
  </si>
  <si>
    <t>B107i</t>
  </si>
  <si>
    <t xml:space="preserve">Miscellaneous Concrete Slab Installation </t>
  </si>
  <si>
    <t xml:space="preserve">250 mm </t>
  </si>
  <si>
    <t>CW 3330-R5</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</si>
  <si>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</si>
  <si>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</si>
  <si>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</si>
  <si>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</si>
  <si>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</si>
  <si>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</si>
  <si>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</si>
  <si>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</si>
  <si>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</si>
  <si>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</si>
  <si>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B126r</t>
  </si>
  <si>
    <t>Concrete Curb Removal</t>
  </si>
  <si>
    <t>B127r</t>
  </si>
  <si>
    <t>Barrier Separate</t>
  </si>
  <si>
    <t>B158rl</t>
  </si>
  <si>
    <t xml:space="preserve">c) </t>
  </si>
  <si>
    <t xml:space="preserve"> Greater than 30 m</t>
  </si>
  <si>
    <t>76 mm</t>
  </si>
  <si>
    <t>CW 3110-R18</t>
  </si>
  <si>
    <t>A016</t>
  </si>
  <si>
    <t>Removal of Existing Concrete Bases</t>
  </si>
  <si>
    <t>A017</t>
  </si>
  <si>
    <t>600 mm Diameter or Less</t>
  </si>
  <si>
    <t>ROADWORKS - REMOVALS/RENEWALS</t>
  </si>
  <si>
    <t xml:space="preserve">CW 3230-R8
</t>
  </si>
  <si>
    <t>B064-72</t>
  </si>
  <si>
    <t>Slab Replacement - Early Opening (72 hour)</t>
  </si>
  <si>
    <t>B071-72</t>
  </si>
  <si>
    <t>B086-72</t>
  </si>
  <si>
    <t>B087-72</t>
  </si>
  <si>
    <t>B089-72</t>
  </si>
  <si>
    <t>B191</t>
  </si>
  <si>
    <t>B193</t>
  </si>
  <si>
    <t>B194</t>
  </si>
  <si>
    <t>B195</t>
  </si>
  <si>
    <t>B202</t>
  </si>
  <si>
    <t>50 - 100 mm Depth (Asphalt)</t>
  </si>
  <si>
    <t>B206</t>
  </si>
  <si>
    <t>Pavement Repair Fabric</t>
  </si>
  <si>
    <t>E15</t>
  </si>
  <si>
    <t>CW 3326-R1</t>
  </si>
  <si>
    <t>E026</t>
  </si>
  <si>
    <t>AP-006 - Standard Grated Cover for Standard Frame</t>
  </si>
  <si>
    <t>E046</t>
  </si>
  <si>
    <t>Removal of Existing Catch Basins</t>
  </si>
  <si>
    <t>A.1</t>
  </si>
  <si>
    <t>B003</t>
  </si>
  <si>
    <t>Asphalt Pavement</t>
  </si>
  <si>
    <t>B034-24</t>
  </si>
  <si>
    <t>Slab Replacement - Early Opening (24 hour)</t>
  </si>
  <si>
    <t>B041-24</t>
  </si>
  <si>
    <t>B047-24</t>
  </si>
  <si>
    <t>Partial Slab Patches - Early Opening (24 hour)</t>
  </si>
  <si>
    <t>B058-24</t>
  </si>
  <si>
    <t>B059-24</t>
  </si>
  <si>
    <t>B088-72</t>
  </si>
  <si>
    <t>B102r</t>
  </si>
  <si>
    <t>Monolithic Median Slab</t>
  </si>
  <si>
    <t>Barrier (100 mm reveal ht, Dowelled)</t>
  </si>
  <si>
    <t>ROADWORK - NEW CONSTRUCTION</t>
  </si>
  <si>
    <t>CW 3310-R15</t>
  </si>
  <si>
    <t>Construction of 200 mm Concrete Pavement (Reinforced)</t>
  </si>
  <si>
    <t>C016</t>
  </si>
  <si>
    <t>Construction of Concrete Safety Medians</t>
  </si>
  <si>
    <t>SD-226B</t>
  </si>
  <si>
    <t>C018</t>
  </si>
  <si>
    <t>Construction of Monolithic Concrete Bull-noses</t>
  </si>
  <si>
    <t>SD-227C</t>
  </si>
  <si>
    <t>C054A</t>
  </si>
  <si>
    <t>Interlocking Paving Stones</t>
  </si>
  <si>
    <t>Construction of 200 mm Concrete Pavement for Early Opening 24 hour (Reinforced)</t>
  </si>
  <si>
    <t>Construction of 200 mm Concrete Pavement for Early Opening 72 hour (Reinforced)</t>
  </si>
  <si>
    <t>Construction of  Barrier (100 mm ht, Dowelled)</t>
  </si>
  <si>
    <t>Construction of Modified Barrier (100 mm ht, Dowelled)</t>
  </si>
  <si>
    <t>Construction of  Modified Barrier  (100 mm ht, Integral)</t>
  </si>
  <si>
    <t>A.34</t>
  </si>
  <si>
    <t>F028</t>
  </si>
  <si>
    <t>Adjustment of Traffic Signal Service Box Frames</t>
  </si>
  <si>
    <t>A.35</t>
  </si>
  <si>
    <t>A.36</t>
  </si>
  <si>
    <t>E050A</t>
  </si>
  <si>
    <t>Catch Basin Cleaning</t>
  </si>
  <si>
    <t>CW 2140-R3</t>
  </si>
  <si>
    <t>A.37</t>
  </si>
  <si>
    <t>A.38</t>
  </si>
  <si>
    <t>A.39</t>
  </si>
  <si>
    <t>A.40</t>
  </si>
  <si>
    <t>A.41</t>
  </si>
  <si>
    <t>A.42</t>
  </si>
  <si>
    <t>A.43</t>
  </si>
  <si>
    <t>SD-024, 1200 mm deep</t>
  </si>
  <si>
    <t>375 mm, PVC</t>
  </si>
  <si>
    <t>E011</t>
  </si>
  <si>
    <t>E017</t>
  </si>
  <si>
    <t>Sewer Repair - Up to 3.0 Meters Long</t>
  </si>
  <si>
    <t>E018</t>
  </si>
  <si>
    <t>E019</t>
  </si>
  <si>
    <t xml:space="preserve">300 mm </t>
  </si>
  <si>
    <t>E032</t>
  </si>
  <si>
    <t>Connecting to Existing Manhole</t>
  </si>
  <si>
    <t>E033</t>
  </si>
  <si>
    <t>375 mm Catch Basin Lead</t>
  </si>
  <si>
    <t>H020</t>
  </si>
  <si>
    <t>Salvaging Existing Barrier Rail</t>
  </si>
  <si>
    <t>CW 3650-R6</t>
  </si>
  <si>
    <t>H018</t>
  </si>
  <si>
    <t>Installation of Barrier Rails</t>
  </si>
  <si>
    <t>(SEE B9)</t>
  </si>
  <si>
    <t>A.44</t>
  </si>
  <si>
    <t>B</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</si>
  <si>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</si>
  <si>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</si>
  <si>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</si>
  <si>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</si>
  <si>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</si>
  <si>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</si>
  <si>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</si>
  <si>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</si>
  <si>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</si>
  <si>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</si>
  <si>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</si>
  <si>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</si>
  <si>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</si>
  <si>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</si>
  <si>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</si>
  <si>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</si>
  <si>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</si>
  <si>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</si>
  <si>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</si>
  <si>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</si>
  <si>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</si>
  <si>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</si>
  <si>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</si>
  <si>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</si>
  <si>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</si>
  <si>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</si>
  <si>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</si>
  <si>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</si>
  <si>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</si>
  <si>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</si>
  <si>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</si>
  <si>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</si>
  <si>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</si>
  <si>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</si>
  <si>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</si>
  <si>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</si>
  <si>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</si>
  <si>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</si>
  <si>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</si>
  <si>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</si>
  <si>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</si>
  <si>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</si>
  <si>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</si>
  <si>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</si>
  <si>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</si>
  <si>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</si>
  <si>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Class 1 Backfill</t>
  </si>
  <si>
    <t>Trenchless Installation, Class 3 Type B Bedding, Class 1 Backfill</t>
  </si>
  <si>
    <t>B190</t>
  </si>
  <si>
    <t xml:space="preserve">Construction of Asphaltic Concrete Overlay </t>
  </si>
  <si>
    <t xml:space="preserve">CW 3410-R10 </t>
  </si>
  <si>
    <t>C034</t>
  </si>
  <si>
    <t>SD-203A</t>
  </si>
  <si>
    <t>Construction of Barrier (100 mm ht, Separate)</t>
  </si>
  <si>
    <t>E006</t>
  </si>
  <si>
    <t xml:space="preserve">Catch Pit </t>
  </si>
  <si>
    <t>E007</t>
  </si>
  <si>
    <t>SD-023</t>
  </si>
  <si>
    <t>E034</t>
  </si>
  <si>
    <t>Connecting to Existing Catch Basin</t>
  </si>
  <si>
    <t>E035</t>
  </si>
  <si>
    <t>250 mm Drainage Connection Pipe</t>
  </si>
  <si>
    <t>E012</t>
  </si>
  <si>
    <t>Drainage Connection Pipe</t>
  </si>
  <si>
    <t>375 mm Drainage Connection Pipe</t>
  </si>
  <si>
    <t>E14</t>
  </si>
  <si>
    <t>A.33</t>
  </si>
  <si>
    <t>A.45</t>
  </si>
  <si>
    <t>B.47</t>
  </si>
  <si>
    <t>E10</t>
  </si>
  <si>
    <t>A.46</t>
  </si>
  <si>
    <t>Remove and Reinstall Bide Racks</t>
  </si>
  <si>
    <t>E12</t>
  </si>
  <si>
    <t>B.48</t>
  </si>
  <si>
    <t>100 x 200 Blue Hollard Pavers in Soldier Course</t>
  </si>
  <si>
    <t>CW 3335-R1, E11</t>
  </si>
  <si>
    <t>Adjustment of MTS Frame / Installaiton of 50mm Steel Ring Riser</t>
  </si>
  <si>
    <t>E13</t>
  </si>
  <si>
    <t>Tree Well Curbing</t>
  </si>
  <si>
    <t>A.47</t>
  </si>
  <si>
    <t>Supply and Install Precast Concrete Tree Covers</t>
  </si>
  <si>
    <t>Install Planting Medium Soil</t>
  </si>
  <si>
    <t>A.48</t>
  </si>
  <si>
    <t>A.49</t>
  </si>
  <si>
    <t>Hydro-Excavation</t>
  </si>
  <si>
    <t>hour</t>
  </si>
  <si>
    <t>A.50</t>
  </si>
  <si>
    <t>E16</t>
  </si>
  <si>
    <t>B.49</t>
  </si>
  <si>
    <t>B.50</t>
  </si>
  <si>
    <t>B.51</t>
  </si>
  <si>
    <t>B.52</t>
  </si>
  <si>
    <t>Remove Concrete/I Beam Pile</t>
  </si>
  <si>
    <t>Remove and Reinstall Bike Racks</t>
  </si>
  <si>
    <t>H016</t>
  </si>
  <si>
    <t>Installation of Barrier Posts</t>
  </si>
  <si>
    <t>B.53</t>
  </si>
  <si>
    <t>B.54</t>
  </si>
  <si>
    <t>B.55</t>
  </si>
  <si>
    <t>B.56</t>
  </si>
  <si>
    <t>A.31</t>
  </si>
  <si>
    <t>ROADWORKS - REMOVALS/RENEWALS (Cont'd)</t>
  </si>
  <si>
    <t>ASSOCIATED DRAINAGE AND UNDERGROUND WORKS (Cont'd)</t>
  </si>
  <si>
    <t>ADJUSTMENTS (Cont'd)</t>
  </si>
  <si>
    <t>H021</t>
  </si>
  <si>
    <t>Salvaging Existing Barrier Posts</t>
  </si>
  <si>
    <t>PAVEMENT REHABILITATION: EASTBOUND PORTAGE AVENUE:  SHERBURN STREET TO MARYLAND STREET</t>
  </si>
  <si>
    <t>PAVEMENT REHABILITATION: WESTBOUND PORTAGE AVENUE:  EMPRESS STREET TO MINTO STREET</t>
  </si>
  <si>
    <t>100 mm Sidewalk c/w Paving Stone Band (Paving Stones Paid Separately in A.26 ii)</t>
  </si>
  <si>
    <t>100 mm Sidewalk c/w Paving Stone Band (Paving Stones Paid Separately in B.26 ii)</t>
  </si>
  <si>
    <t>200 x 200 Holland Stone Charcoal (Sidewalk Paving Band)</t>
  </si>
  <si>
    <t>100 x 200 Blue Holland Pavers in Soldier Course</t>
  </si>
  <si>
    <t>Adjustment of MTS Frame / Installation of 50mm Steel Ring Riser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</si>
</sst>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b/>
      <i/>
      <sz val="12"/>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61">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24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224">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7" fontId="0" fillId="2" borderId="35" xfId="0" applyNumberFormat="1" applyBorder="1" applyAlignment="1">
      <alignment horizontal="right"/>
    </xf>
    <xf numFmtId="0" fontId="0" fillId="2" borderId="3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6"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7" xfId="0" applyNumberFormat="1" applyBorder="1" applyAlignment="1">
      <alignment horizontal="right"/>
    </xf>
    <xf numFmtId="0" fontId="0" fillId="2" borderId="0" xfId="0" applyNumberFormat="1" applyBorder="1" applyAlignment="1">
      <alignment horizontal="right"/>
    </xf>
    <xf numFmtId="0" fontId="0" fillId="2" borderId="38" xfId="0" applyNumberFormat="1" applyBorder="1" applyAlignment="1">
      <alignment horizontal="right"/>
    </xf>
    <xf numFmtId="0" fontId="0" fillId="2" borderId="39" xfId="0" applyNumberFormat="1" applyBorder="1" applyAlignment="1">
      <alignment horizontal="right"/>
    </xf>
    <xf numFmtId="4" fontId="66" fillId="0"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176" fontId="66" fillId="0" borderId="1" xfId="0" applyNumberFormat="1" applyFont="1" applyFill="1" applyBorder="1" applyAlignment="1" applyProtection="1">
      <alignment horizontal="center" vertical="top"/>
      <protection/>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4" fontId="66" fillId="0"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179" fontId="66" fillId="0" borderId="1" xfId="0" applyNumberFormat="1" applyFont="1" applyFill="1" applyBorder="1" applyAlignment="1" applyProtection="1">
      <alignment horizontal="right" vertical="top"/>
      <protection/>
    </xf>
    <xf numFmtId="176" fontId="67" fillId="0" borderId="1" xfId="0" applyNumberFormat="1" applyFont="1" applyFill="1" applyBorder="1" applyAlignment="1" applyProtection="1">
      <alignment horizontal="center"/>
      <protection/>
    </xf>
    <xf numFmtId="173" fontId="67" fillId="0" borderId="1" xfId="0" applyNumberFormat="1" applyFont="1" applyFill="1" applyBorder="1" applyAlignment="1" applyProtection="1">
      <alignment horizontal="center" vertical="center" wrapText="1"/>
      <protection/>
    </xf>
    <xf numFmtId="172" fontId="67" fillId="0" borderId="1" xfId="0" applyNumberFormat="1" applyFont="1" applyFill="1" applyBorder="1" applyAlignment="1" applyProtection="1">
      <alignment vertical="center" wrapText="1"/>
      <protection/>
    </xf>
    <xf numFmtId="172" fontId="66" fillId="0" borderId="1" xfId="0" applyNumberFormat="1" applyFont="1" applyFill="1" applyBorder="1" applyAlignment="1" applyProtection="1">
      <alignment horizontal="centerContinuous" wrapText="1"/>
      <protection/>
    </xf>
    <xf numFmtId="177" fontId="66" fillId="0" borderId="1" xfId="0" applyNumberFormat="1" applyFont="1" applyFill="1" applyBorder="1" applyAlignment="1" applyProtection="1">
      <alignment horizontal="centerContinuous"/>
      <protection/>
    </xf>
    <xf numFmtId="179" fontId="66" fillId="0" borderId="1" xfId="0" applyNumberFormat="1" applyFont="1" applyFill="1" applyBorder="1" applyAlignment="1" applyProtection="1">
      <alignment horizontal="right" vertical="top" wrapText="1"/>
      <protection/>
    </xf>
    <xf numFmtId="1" fontId="66" fillId="0" borderId="40" xfId="0" applyNumberFormat="1" applyFont="1" applyFill="1" applyBorder="1" applyAlignment="1" applyProtection="1">
      <alignment horizontal="right" vertical="top" wrapText="1"/>
      <protection/>
    </xf>
    <xf numFmtId="174" fontId="66" fillId="0" borderId="1" xfId="190" applyNumberFormat="1" applyFont="1" applyFill="1" applyBorder="1" applyAlignment="1" applyProtection="1">
      <alignment vertical="top"/>
      <protection locked="0"/>
    </xf>
    <xf numFmtId="174" fontId="66" fillId="0" borderId="1" xfId="190" applyNumberFormat="1" applyFont="1" applyFill="1" applyBorder="1" applyAlignment="1" applyProtection="1">
      <alignment vertical="top"/>
      <protection locked="0"/>
    </xf>
    <xf numFmtId="4" fontId="66" fillId="0" borderId="1" xfId="190" applyNumberFormat="1" applyFont="1" applyFill="1" applyBorder="1" applyAlignment="1" applyProtection="1">
      <alignment horizontal="center" vertical="top" wrapText="1"/>
      <protection/>
    </xf>
    <xf numFmtId="173" fontId="66" fillId="0" borderId="1" xfId="190" applyNumberFormat="1" applyFont="1" applyFill="1" applyBorder="1" applyAlignment="1" applyProtection="1">
      <alignment horizontal="center" vertical="top" wrapText="1"/>
      <protection/>
    </xf>
    <xf numFmtId="174" fontId="66" fillId="0" borderId="1" xfId="190" applyNumberFormat="1" applyFont="1" applyFill="1" applyBorder="1" applyAlignment="1" applyProtection="1">
      <alignment vertical="top"/>
      <protection locked="0"/>
    </xf>
    <xf numFmtId="0" fontId="66" fillId="0" borderId="1" xfId="190" applyNumberFormat="1" applyFont="1" applyFill="1" applyBorder="1" applyAlignment="1" applyProtection="1">
      <alignment vertical="center"/>
      <protection/>
    </xf>
    <xf numFmtId="1" fontId="66" fillId="0" borderId="1" xfId="190" applyNumberFormat="1" applyFont="1" applyFill="1" applyBorder="1" applyAlignment="1" applyProtection="1">
      <alignment horizontal="right" vertical="top" wrapText="1"/>
      <protection/>
    </xf>
    <xf numFmtId="174" fontId="66" fillId="0" borderId="1" xfId="190" applyNumberFormat="1" applyFont="1" applyFill="1" applyBorder="1" applyAlignment="1" applyProtection="1">
      <alignment vertical="top" wrapText="1"/>
      <protection/>
    </xf>
    <xf numFmtId="172" fontId="66" fillId="0" borderId="1" xfId="190" applyNumberFormat="1" applyFont="1" applyFill="1" applyBorder="1" applyAlignment="1" applyProtection="1">
      <alignment vertical="top" wrapText="1"/>
      <protection/>
    </xf>
    <xf numFmtId="173" fontId="66" fillId="0" borderId="1" xfId="190" applyNumberFormat="1" applyFont="1" applyFill="1" applyBorder="1" applyAlignment="1" applyProtection="1">
      <alignment horizontal="left" vertical="top" wrapText="1"/>
      <protection/>
    </xf>
    <xf numFmtId="172" fontId="66" fillId="0" borderId="1" xfId="190" applyNumberFormat="1" applyFont="1" applyFill="1" applyBorder="1" applyAlignment="1" applyProtection="1">
      <alignment horizontal="center" vertical="top" wrapText="1"/>
      <protection/>
    </xf>
    <xf numFmtId="174" fontId="66" fillId="0" borderId="1" xfId="190" applyNumberFormat="1" applyFont="1" applyFill="1" applyBorder="1" applyAlignment="1" applyProtection="1">
      <alignment vertical="top"/>
      <protection locked="0"/>
    </xf>
    <xf numFmtId="172" fontId="66" fillId="0" borderId="1" xfId="190" applyNumberFormat="1" applyFont="1" applyFill="1" applyBorder="1" applyAlignment="1" applyProtection="1">
      <alignment horizontal="left" vertical="top" wrapText="1"/>
      <protection/>
    </xf>
    <xf numFmtId="0" fontId="66" fillId="0" borderId="1" xfId="190" applyNumberFormat="1" applyFont="1" applyFill="1" applyBorder="1" applyAlignment="1" applyProtection="1">
      <alignment horizontal="center" vertical="top" wrapText="1"/>
      <protection/>
    </xf>
    <xf numFmtId="173" fontId="66" fillId="57" borderId="1" xfId="0" applyNumberFormat="1" applyFont="1" applyFill="1" applyBorder="1" applyAlignment="1" applyProtection="1">
      <alignment horizontal="left" vertical="top" wrapText="1"/>
      <protection/>
    </xf>
    <xf numFmtId="172" fontId="66" fillId="57" borderId="1" xfId="0" applyNumberFormat="1" applyFont="1" applyFill="1" applyBorder="1" applyAlignment="1" applyProtection="1">
      <alignment horizontal="left" vertical="top" wrapText="1"/>
      <protection/>
    </xf>
    <xf numFmtId="172" fontId="66" fillId="57" borderId="1" xfId="0" applyNumberFormat="1" applyFont="1" applyFill="1" applyBorder="1" applyAlignment="1" applyProtection="1">
      <alignment horizontal="center" vertical="top" wrapText="1"/>
      <protection/>
    </xf>
    <xf numFmtId="0" fontId="66" fillId="57" borderId="1" xfId="0" applyNumberFormat="1" applyFont="1" applyFill="1" applyBorder="1" applyAlignment="1" applyProtection="1">
      <alignment horizontal="center" vertical="top" wrapText="1"/>
      <protection/>
    </xf>
    <xf numFmtId="1" fontId="66" fillId="57" borderId="1" xfId="0" applyNumberFormat="1" applyFont="1" applyFill="1" applyBorder="1" applyAlignment="1" applyProtection="1">
      <alignment horizontal="right" vertical="top"/>
      <protection/>
    </xf>
    <xf numFmtId="0" fontId="66" fillId="57" borderId="1" xfId="0" applyNumberFormat="1" applyFont="1" applyFill="1" applyBorder="1" applyAlignment="1" applyProtection="1">
      <alignment vertical="center"/>
      <protection/>
    </xf>
    <xf numFmtId="174" fontId="66" fillId="57" borderId="1" xfId="0" applyNumberFormat="1" applyFont="1" applyFill="1" applyBorder="1" applyAlignment="1" applyProtection="1">
      <alignment vertical="top"/>
      <protection/>
    </xf>
    <xf numFmtId="174" fontId="66" fillId="57" borderId="1" xfId="0" applyNumberFormat="1" applyFont="1" applyFill="1" applyBorder="1" applyAlignment="1" applyProtection="1">
      <alignment vertical="top"/>
      <protection locked="0"/>
    </xf>
    <xf numFmtId="172" fontId="66" fillId="57" borderId="1" xfId="190" applyNumberFormat="1" applyFont="1" applyFill="1" applyBorder="1" applyAlignment="1" applyProtection="1">
      <alignment horizontal="left" vertical="top" wrapText="1"/>
      <protection/>
    </xf>
    <xf numFmtId="172" fontId="66" fillId="57" borderId="1" xfId="190" applyNumberFormat="1" applyFont="1" applyFill="1" applyBorder="1" applyAlignment="1" applyProtection="1">
      <alignment horizontal="center" vertical="top" wrapText="1"/>
      <protection/>
    </xf>
    <xf numFmtId="0" fontId="66" fillId="57" borderId="1" xfId="190" applyNumberFormat="1" applyFont="1" applyFill="1" applyBorder="1" applyAlignment="1" applyProtection="1">
      <alignment horizontal="center" vertical="top" wrapText="1"/>
      <protection/>
    </xf>
    <xf numFmtId="1" fontId="66" fillId="57" borderId="1" xfId="190" applyNumberFormat="1" applyFont="1" applyFill="1" applyBorder="1" applyAlignment="1" applyProtection="1">
      <alignment horizontal="right" vertical="top" wrapText="1"/>
      <protection/>
    </xf>
    <xf numFmtId="173" fontId="66" fillId="57" borderId="1" xfId="190" applyNumberFormat="1" applyFont="1" applyFill="1" applyBorder="1" applyAlignment="1" applyProtection="1">
      <alignment horizontal="left" vertical="top" wrapText="1"/>
      <protection/>
    </xf>
    <xf numFmtId="0" fontId="66" fillId="57" borderId="1" xfId="190" applyNumberFormat="1" applyFont="1" applyFill="1" applyBorder="1" applyAlignment="1" applyProtection="1">
      <alignment vertical="center"/>
      <protection/>
    </xf>
    <xf numFmtId="174" fontId="66" fillId="57" borderId="1" xfId="190" applyNumberFormat="1" applyFont="1" applyFill="1" applyBorder="1" applyAlignment="1" applyProtection="1">
      <alignment vertical="top" wrapText="1"/>
      <protection/>
    </xf>
    <xf numFmtId="173" fontId="66" fillId="57" borderId="1" xfId="190" applyNumberFormat="1" applyFont="1" applyFill="1" applyBorder="1" applyAlignment="1" applyProtection="1">
      <alignment horizontal="center" vertical="top" wrapText="1"/>
      <protection/>
    </xf>
    <xf numFmtId="174" fontId="66" fillId="57" borderId="1" xfId="190" applyNumberFormat="1" applyFont="1" applyFill="1" applyBorder="1" applyAlignment="1" applyProtection="1">
      <alignment vertical="top"/>
      <protection locked="0"/>
    </xf>
    <xf numFmtId="4" fontId="66" fillId="0" borderId="0" xfId="0" applyNumberFormat="1" applyFont="1" applyFill="1" applyBorder="1" applyAlignment="1" applyProtection="1">
      <alignment horizontal="center" vertical="top" wrapText="1"/>
      <protection/>
    </xf>
    <xf numFmtId="173" fontId="66" fillId="57" borderId="1" xfId="190" applyNumberFormat="1" applyFont="1" applyFill="1" applyBorder="1" applyAlignment="1" applyProtection="1">
      <alignment horizontal="right" vertical="top" wrapText="1"/>
      <protection/>
    </xf>
    <xf numFmtId="0" fontId="66" fillId="0" borderId="1" xfId="193" applyNumberFormat="1" applyFont="1" applyFill="1" applyBorder="1" applyAlignment="1" applyProtection="1">
      <alignment vertical="center"/>
      <protection/>
    </xf>
    <xf numFmtId="174" fontId="66" fillId="0" borderId="1" xfId="193" applyNumberFormat="1" applyFont="1" applyFill="1" applyBorder="1" applyAlignment="1" applyProtection="1">
      <alignment vertical="top"/>
      <protection/>
    </xf>
    <xf numFmtId="0" fontId="66" fillId="0" borderId="1" xfId="193" applyNumberFormat="1" applyFont="1" applyFill="1" applyBorder="1" applyAlignment="1" applyProtection="1">
      <alignment vertical="center"/>
      <protection/>
    </xf>
    <xf numFmtId="4" fontId="66" fillId="0" borderId="1" xfId="193" applyNumberFormat="1" applyFont="1" applyFill="1" applyBorder="1" applyAlignment="1" applyProtection="1">
      <alignment horizontal="center" vertical="top"/>
      <protection/>
    </xf>
    <xf numFmtId="0" fontId="68" fillId="0" borderId="0" xfId="193" applyFont="1" applyFill="1" applyAlignment="1">
      <alignment/>
      <protection/>
    </xf>
    <xf numFmtId="1" fontId="66" fillId="0" borderId="1" xfId="193" applyNumberFormat="1" applyFont="1" applyFill="1" applyBorder="1" applyAlignment="1" applyProtection="1">
      <alignment horizontal="right" vertical="top"/>
      <protection/>
    </xf>
    <xf numFmtId="0" fontId="66" fillId="0" borderId="1" xfId="193" applyNumberFormat="1" applyFont="1" applyFill="1" applyBorder="1" applyAlignment="1" applyProtection="1">
      <alignment vertical="center"/>
      <protection/>
    </xf>
    <xf numFmtId="174" fontId="66" fillId="0" borderId="1" xfId="193" applyNumberFormat="1" applyFont="1" applyFill="1" applyBorder="1" applyAlignment="1" applyProtection="1">
      <alignment vertical="top"/>
      <protection locked="0"/>
    </xf>
    <xf numFmtId="172" fontId="66" fillId="0" borderId="1" xfId="193" applyNumberFormat="1" applyFont="1" applyFill="1" applyBorder="1" applyAlignment="1" applyProtection="1">
      <alignment horizontal="left" vertical="top" wrapText="1"/>
      <protection/>
    </xf>
    <xf numFmtId="0" fontId="66" fillId="0" borderId="1" xfId="193" applyNumberFormat="1" applyFont="1" applyFill="1" applyBorder="1" applyAlignment="1" applyProtection="1">
      <alignment vertical="center"/>
      <protection/>
    </xf>
    <xf numFmtId="172" fontId="66" fillId="0" borderId="1" xfId="193" applyNumberFormat="1" applyFont="1" applyFill="1" applyBorder="1" applyAlignment="1" applyProtection="1">
      <alignment horizontal="center" vertical="top" wrapText="1"/>
      <protection/>
    </xf>
    <xf numFmtId="4" fontId="66" fillId="0" borderId="1" xfId="193" applyNumberFormat="1" applyFont="1" applyFill="1" applyBorder="1" applyAlignment="1" applyProtection="1">
      <alignment horizontal="center" vertical="top" wrapText="1"/>
      <protection/>
    </xf>
    <xf numFmtId="173" fontId="66" fillId="0" borderId="1" xfId="193" applyNumberFormat="1" applyFont="1" applyFill="1" applyBorder="1" applyAlignment="1" applyProtection="1">
      <alignment horizontal="center" vertical="top" wrapText="1"/>
      <protection/>
    </xf>
    <xf numFmtId="173" fontId="66" fillId="0" borderId="1" xfId="193" applyNumberFormat="1" applyFont="1" applyFill="1" applyBorder="1" applyAlignment="1" applyProtection="1">
      <alignment horizontal="left" vertical="top" wrapText="1"/>
      <protection/>
    </xf>
    <xf numFmtId="174" fontId="66" fillId="0" borderId="1" xfId="193" applyNumberFormat="1" applyFont="1" applyFill="1" applyBorder="1" applyAlignment="1" applyProtection="1">
      <alignment vertical="top"/>
      <protection locked="0"/>
    </xf>
    <xf numFmtId="0" fontId="66" fillId="0" borderId="1" xfId="193" applyNumberFormat="1" applyFont="1" applyFill="1" applyBorder="1" applyAlignment="1" applyProtection="1">
      <alignment horizontal="center" vertical="top" wrapText="1"/>
      <protection/>
    </xf>
    <xf numFmtId="0" fontId="66" fillId="0" borderId="1" xfId="193" applyNumberFormat="1" applyFont="1" applyFill="1" applyBorder="1" applyAlignment="1" applyProtection="1">
      <alignment vertical="center"/>
      <protection/>
    </xf>
    <xf numFmtId="1" fontId="66" fillId="0" borderId="1" xfId="193" applyNumberFormat="1" applyFont="1" applyFill="1" applyBorder="1" applyAlignment="1" applyProtection="1">
      <alignment horizontal="right" vertical="top" wrapText="1"/>
      <protection/>
    </xf>
    <xf numFmtId="174" fontId="66" fillId="0" borderId="1" xfId="193" applyNumberFormat="1" applyFont="1" applyFill="1" applyBorder="1" applyAlignment="1" applyProtection="1">
      <alignment vertical="top" wrapText="1"/>
      <protection/>
    </xf>
    <xf numFmtId="172" fontId="66" fillId="0" borderId="1" xfId="193" applyNumberFormat="1" applyFont="1" applyFill="1" applyBorder="1" applyAlignment="1" applyProtection="1">
      <alignment vertical="top" wrapText="1"/>
      <protection/>
    </xf>
    <xf numFmtId="4" fontId="66" fillId="0" borderId="0" xfId="0" applyNumberFormat="1" applyFont="1" applyFill="1" applyBorder="1" applyAlignment="1" applyProtection="1">
      <alignment horizontal="center" vertical="top"/>
      <protection/>
    </xf>
    <xf numFmtId="172" fontId="66" fillId="0" borderId="0" xfId="0" applyNumberFormat="1" applyFont="1" applyFill="1" applyBorder="1" applyAlignment="1" applyProtection="1">
      <alignment horizontal="left" vertical="top" wrapText="1"/>
      <protection/>
    </xf>
    <xf numFmtId="4" fontId="66" fillId="0" borderId="0" xfId="190" applyNumberFormat="1" applyFont="1" applyFill="1" applyBorder="1" applyAlignment="1" applyProtection="1">
      <alignment horizontal="center" vertical="top"/>
      <protection/>
    </xf>
    <xf numFmtId="1" fontId="4" fillId="2" borderId="0" xfId="0" applyNumberFormat="1" applyFont="1" applyAlignment="1">
      <alignment horizontal="centerContinuous" vertical="center"/>
    </xf>
    <xf numFmtId="1" fontId="0" fillId="2" borderId="0" xfId="0" applyNumberFormat="1" applyAlignment="1">
      <alignment horizontal="centerContinuous" vertical="center"/>
    </xf>
    <xf numFmtId="1" fontId="0" fillId="2" borderId="0" xfId="0" applyNumberFormat="1" applyAlignment="1">
      <alignment/>
    </xf>
    <xf numFmtId="1" fontId="0" fillId="2" borderId="27" xfId="0" applyNumberFormat="1" applyBorder="1" applyAlignment="1">
      <alignment horizontal="center"/>
    </xf>
    <xf numFmtId="1" fontId="0" fillId="2" borderId="35" xfId="0" applyNumberFormat="1" applyBorder="1" applyAlignment="1">
      <alignment horizontal="center"/>
    </xf>
    <xf numFmtId="1" fontId="66" fillId="0" borderId="1" xfId="0" applyNumberFormat="1" applyFont="1" applyFill="1" applyBorder="1" applyAlignment="1" applyProtection="1">
      <alignment horizontal="centerContinuous" wrapText="1"/>
      <protection/>
    </xf>
    <xf numFmtId="1" fontId="0" fillId="2" borderId="0" xfId="0" applyNumberFormat="1" applyAlignment="1">
      <alignment/>
    </xf>
    <xf numFmtId="1" fontId="0" fillId="2" borderId="24" xfId="0" applyNumberFormat="1" applyBorder="1" applyAlignment="1">
      <alignment/>
    </xf>
    <xf numFmtId="1" fontId="0" fillId="2" borderId="21" xfId="0" applyNumberFormat="1" applyBorder="1" applyAlignment="1">
      <alignment/>
    </xf>
    <xf numFmtId="173" fontId="66" fillId="0" borderId="41" xfId="0" applyNumberFormat="1" applyFont="1" applyFill="1" applyBorder="1" applyAlignment="1" applyProtection="1">
      <alignment horizontal="left" vertical="top" wrapText="1"/>
      <protection/>
    </xf>
    <xf numFmtId="173" fontId="66" fillId="0" borderId="2" xfId="0" applyNumberFormat="1" applyFont="1" applyFill="1" applyBorder="1" applyAlignment="1" applyProtection="1">
      <alignment horizontal="center"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left" vertical="top" wrapText="1"/>
      <protection/>
    </xf>
    <xf numFmtId="172" fontId="66" fillId="0" borderId="42" xfId="0" applyNumberFormat="1" applyFont="1" applyFill="1" applyBorder="1" applyAlignment="1" applyProtection="1">
      <alignment horizontal="left" vertical="top" wrapText="1"/>
      <protection/>
    </xf>
    <xf numFmtId="1" fontId="66" fillId="0" borderId="2" xfId="0" applyNumberFormat="1" applyFont="1" applyFill="1" applyBorder="1" applyAlignment="1" applyProtection="1">
      <alignment horizontal="right" vertical="top" wrapText="1"/>
      <protection/>
    </xf>
    <xf numFmtId="172" fontId="66" fillId="0" borderId="2" xfId="193" applyNumberFormat="1" applyFont="1" applyFill="1" applyBorder="1" applyAlignment="1" applyProtection="1">
      <alignment horizontal="center" vertical="top" wrapText="1"/>
      <protection/>
    </xf>
    <xf numFmtId="0" fontId="66" fillId="0" borderId="2" xfId="193" applyNumberFormat="1" applyFont="1" applyFill="1" applyBorder="1" applyAlignment="1" applyProtection="1">
      <alignment horizontal="center" vertical="top" wrapText="1"/>
      <protection/>
    </xf>
    <xf numFmtId="1" fontId="66" fillId="0" borderId="2" xfId="193" applyNumberFormat="1" applyFont="1" applyFill="1" applyBorder="1" applyAlignment="1" applyProtection="1">
      <alignment horizontal="right" vertical="top" wrapText="1"/>
      <protection/>
    </xf>
    <xf numFmtId="174" fontId="66" fillId="0" borderId="2" xfId="193" applyNumberFormat="1" applyFont="1" applyFill="1" applyBorder="1" applyAlignment="1" applyProtection="1">
      <alignment vertical="top"/>
      <protection locked="0"/>
    </xf>
    <xf numFmtId="173" fontId="66" fillId="0" borderId="32" xfId="0" applyNumberFormat="1" applyFont="1" applyFill="1" applyBorder="1" applyAlignment="1" applyProtection="1">
      <alignment horizontal="left" vertical="top" wrapText="1"/>
      <protection/>
    </xf>
    <xf numFmtId="0" fontId="46" fillId="58" borderId="0" xfId="0" applyNumberFormat="1" applyFont="1" applyFill="1" applyAlignment="1">
      <alignment/>
    </xf>
    <xf numFmtId="0" fontId="46" fillId="58" borderId="0" xfId="197" applyFont="1" applyFill="1" applyAlignment="1">
      <alignment wrapText="1"/>
      <protection/>
    </xf>
    <xf numFmtId="0" fontId="46" fillId="58" borderId="0" xfId="0" applyNumberFormat="1" applyFont="1" applyFill="1" applyBorder="1" applyAlignment="1" applyProtection="1">
      <alignment horizontal="center"/>
      <protection/>
    </xf>
    <xf numFmtId="0" fontId="46" fillId="58" borderId="0" xfId="0" applyNumberFormat="1" applyFont="1" applyFill="1" applyAlignment="1" applyProtection="1">
      <alignment horizontal="center"/>
      <protection/>
    </xf>
    <xf numFmtId="0" fontId="13" fillId="2" borderId="0" xfId="0" applyFont="1" applyAlignment="1" applyProtection="1">
      <alignment vertical="center"/>
      <protection/>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2" fillId="2" borderId="43" xfId="0" applyNumberFormat="1" applyFont="1" applyBorder="1" applyAlignment="1">
      <alignment horizontal="center" vertical="center"/>
    </xf>
    <xf numFmtId="0" fontId="2" fillId="2" borderId="43" xfId="0" applyNumberFormat="1" applyFont="1" applyBorder="1" applyAlignment="1">
      <alignment horizontal="center" vertical="center"/>
    </xf>
    <xf numFmtId="4" fontId="66" fillId="0" borderId="2" xfId="0" applyNumberFormat="1" applyFont="1" applyFill="1" applyBorder="1" applyAlignment="1" applyProtection="1">
      <alignment horizontal="center" vertical="top"/>
      <protection/>
    </xf>
    <xf numFmtId="4" fontId="66" fillId="0" borderId="2" xfId="193" applyNumberFormat="1" applyFont="1" applyFill="1" applyBorder="1" applyAlignment="1" applyProtection="1">
      <alignment horizontal="center" vertical="top" wrapText="1"/>
      <protection/>
    </xf>
    <xf numFmtId="173" fontId="66" fillId="0" borderId="2" xfId="193" applyNumberFormat="1" applyFont="1" applyFill="1" applyBorder="1" applyAlignment="1" applyProtection="1">
      <alignment horizontal="left" vertical="top" wrapText="1"/>
      <protection/>
    </xf>
    <xf numFmtId="172" fontId="66" fillId="0" borderId="2" xfId="193" applyNumberFormat="1" applyFont="1" applyFill="1" applyBorder="1" applyAlignment="1" applyProtection="1">
      <alignment horizontal="left" vertical="top" wrapText="1"/>
      <protection/>
    </xf>
    <xf numFmtId="4" fontId="66" fillId="0" borderId="2" xfId="0" applyNumberFormat="1" applyFont="1" applyFill="1" applyBorder="1" applyAlignment="1" applyProtection="1">
      <alignment horizontal="center" vertical="top" wrapText="1"/>
      <protection/>
    </xf>
    <xf numFmtId="4" fontId="66" fillId="59" borderId="1" xfId="196" applyNumberFormat="1" applyFont="1" applyFill="1" applyBorder="1" applyAlignment="1" applyProtection="1">
      <alignment horizontal="center" vertical="top"/>
      <protection/>
    </xf>
    <xf numFmtId="4" fontId="66" fillId="59" borderId="1" xfId="190" applyNumberFormat="1" applyFont="1" applyFill="1" applyBorder="1" applyAlignment="1" applyProtection="1">
      <alignment horizontal="center" vertical="top"/>
      <protection/>
    </xf>
    <xf numFmtId="173" fontId="66" fillId="0" borderId="1" xfId="196" applyNumberFormat="1" applyFont="1" applyFill="1" applyBorder="1" applyAlignment="1" applyProtection="1">
      <alignment horizontal="left" vertical="top"/>
      <protection/>
    </xf>
    <xf numFmtId="172" fontId="66" fillId="0" borderId="1" xfId="196" applyNumberFormat="1" applyFont="1" applyFill="1" applyBorder="1" applyAlignment="1" applyProtection="1">
      <alignment horizontal="left" vertical="top" wrapText="1"/>
      <protection/>
    </xf>
    <xf numFmtId="172" fontId="66" fillId="0" borderId="1" xfId="196" applyNumberFormat="1" applyFont="1" applyFill="1" applyBorder="1" applyAlignment="1" applyProtection="1">
      <alignment horizontal="center" vertical="top" wrapText="1"/>
      <protection/>
    </xf>
    <xf numFmtId="0" fontId="66" fillId="0" borderId="1" xfId="196" applyNumberFormat="1" applyFont="1" applyFill="1" applyBorder="1" applyAlignment="1" applyProtection="1">
      <alignment horizontal="center" vertical="top" wrapText="1"/>
      <protection/>
    </xf>
    <xf numFmtId="1" fontId="66" fillId="0" borderId="1" xfId="196" applyNumberFormat="1" applyFont="1" applyFill="1" applyBorder="1" applyAlignment="1" applyProtection="1">
      <alignment horizontal="right" vertical="top"/>
      <protection/>
    </xf>
    <xf numFmtId="174" fontId="66" fillId="0" borderId="1" xfId="196" applyNumberFormat="1" applyFont="1" applyFill="1" applyBorder="1" applyAlignment="1" applyProtection="1">
      <alignment vertical="top"/>
      <protection locked="0"/>
    </xf>
    <xf numFmtId="173" fontId="66" fillId="0" borderId="1" xfId="190" applyNumberFormat="1" applyFont="1" applyFill="1" applyBorder="1" applyAlignment="1" applyProtection="1">
      <alignment horizontal="left" vertical="top"/>
      <protection/>
    </xf>
    <xf numFmtId="1" fontId="66" fillId="0" borderId="1" xfId="190" applyNumberFormat="1" applyFont="1" applyFill="1" applyBorder="1" applyAlignment="1" applyProtection="1">
      <alignment horizontal="right" vertical="top"/>
      <protection/>
    </xf>
    <xf numFmtId="174" fontId="66" fillId="0" borderId="1" xfId="19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4" fontId="66" fillId="60" borderId="1" xfId="0" applyNumberFormat="1" applyFont="1" applyFill="1" applyBorder="1" applyAlignment="1" applyProtection="1">
      <alignment horizontal="center" vertical="top" wrapText="1"/>
      <protection/>
    </xf>
    <xf numFmtId="1" fontId="0" fillId="57" borderId="29" xfId="0" applyNumberFormat="1" applyFill="1" applyBorder="1" applyAlignment="1">
      <alignment horizontal="center" vertical="top"/>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4" xfId="0" applyNumberFormat="1" applyFont="1" applyBorder="1" applyAlignment="1">
      <alignment horizontal="left" vertical="center" wrapText="1"/>
    </xf>
    <xf numFmtId="1" fontId="6" fillId="2" borderId="45" xfId="0" applyNumberFormat="1" applyFont="1" applyBorder="1" applyAlignment="1">
      <alignment horizontal="left" vertical="center" wrapText="1"/>
    </xf>
    <xf numFmtId="1" fontId="6" fillId="2" borderId="46" xfId="0" applyNumberFormat="1" applyFont="1" applyBorder="1" applyAlignment="1">
      <alignment horizontal="left" vertical="center" wrapText="1"/>
    </xf>
    <xf numFmtId="7" fontId="0" fillId="2" borderId="45" xfId="0" applyNumberFormat="1" applyBorder="1" applyAlignment="1">
      <alignment horizontal="center"/>
    </xf>
    <xf numFmtId="7" fontId="0" fillId="2" borderId="46" xfId="0" applyNumberFormat="1" applyBorder="1" applyAlignment="1">
      <alignment horizontal="center"/>
    </xf>
    <xf numFmtId="1" fontId="6" fillId="2" borderId="47" xfId="0" applyNumberFormat="1" applyFont="1" applyBorder="1" applyAlignment="1">
      <alignment horizontal="left" vertical="center" wrapText="1"/>
    </xf>
    <xf numFmtId="1" fontId="6" fillId="2" borderId="48" xfId="0" applyNumberFormat="1" applyFont="1" applyBorder="1" applyAlignment="1">
      <alignment horizontal="left" vertical="center" wrapText="1"/>
    </xf>
    <xf numFmtId="1" fontId="6" fillId="2" borderId="49" xfId="0" applyNumberFormat="1" applyFont="1" applyBorder="1" applyAlignment="1">
      <alignment horizontal="left" vertical="center" wrapText="1"/>
    </xf>
    <xf numFmtId="1" fontId="6" fillId="2" borderId="50" xfId="0" applyNumberFormat="1" applyFont="1" applyBorder="1" applyAlignment="1">
      <alignment horizontal="left" vertical="center" wrapText="1"/>
    </xf>
    <xf numFmtId="1" fontId="6" fillId="2" borderId="51" xfId="0" applyNumberFormat="1" applyFont="1" applyBorder="1" applyAlignment="1">
      <alignment horizontal="left" vertical="center" wrapText="1"/>
    </xf>
    <xf numFmtId="1" fontId="6" fillId="2" borderId="52" xfId="0" applyNumberFormat="1" applyFont="1" applyBorder="1" applyAlignment="1">
      <alignment horizontal="left" vertical="center" wrapText="1"/>
    </xf>
    <xf numFmtId="1" fontId="3" fillId="2" borderId="47" xfId="0" applyNumberFormat="1" applyFont="1" applyBorder="1" applyAlignment="1">
      <alignment horizontal="left" vertical="center" wrapText="1"/>
    </xf>
    <xf numFmtId="1" fontId="3" fillId="2" borderId="48"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1" fontId="3" fillId="2" borderId="53"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0" fontId="0" fillId="2" borderId="56" xfId="191" applyNumberFormat="1" applyBorder="1" applyAlignment="1">
      <alignment/>
      <protection/>
    </xf>
    <xf numFmtId="0" fontId="0" fillId="2" borderId="57" xfId="191" applyNumberFormat="1" applyBorder="1" applyAlignment="1">
      <alignment/>
      <protection/>
    </xf>
  </cellXfs>
  <cellStyles count="23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2_FORM B - PRICES" xfId="68"/>
    <cellStyle name="Blank" xfId="69"/>
    <cellStyle name="Blank 2" xfId="70"/>
    <cellStyle name="Blank 2 2" xfId="71"/>
    <cellStyle name="Blank 2_FORM B - PRICES" xfId="72"/>
    <cellStyle name="Blank 3" xfId="73"/>
    <cellStyle name="Blank 3 2" xfId="74"/>
    <cellStyle name="Blank 3_FORM B - PRICES" xfId="75"/>
    <cellStyle name="BLine" xfId="76"/>
    <cellStyle name="BLine 2" xfId="77"/>
    <cellStyle name="BLine 2 2" xfId="78"/>
    <cellStyle name="BLine 2_FORM B - PRICES" xfId="79"/>
    <cellStyle name="C2" xfId="80"/>
    <cellStyle name="C2 2" xfId="81"/>
    <cellStyle name="C2 2 2" xfId="82"/>
    <cellStyle name="C2 2_FORM B - PRICES" xfId="83"/>
    <cellStyle name="C2 3" xfId="84"/>
    <cellStyle name="C2 3 2" xfId="85"/>
    <cellStyle name="C2 3_FORM B - PRICES" xfId="86"/>
    <cellStyle name="C2Sctn" xfId="87"/>
    <cellStyle name="C2Sctn 2" xfId="88"/>
    <cellStyle name="C2Sctn 2 2" xfId="89"/>
    <cellStyle name="C2Sctn 2_FORM B - PRICES" xfId="90"/>
    <cellStyle name="C3" xfId="91"/>
    <cellStyle name="C3 2" xfId="92"/>
    <cellStyle name="C3 2 2" xfId="93"/>
    <cellStyle name="C3 2_FORM B - PRICES" xfId="94"/>
    <cellStyle name="C3 3" xfId="95"/>
    <cellStyle name="C3 3 2" xfId="96"/>
    <cellStyle name="C3 3_FORM B - PRICES" xfId="97"/>
    <cellStyle name="C3Rem" xfId="98"/>
    <cellStyle name="C3Rem 2" xfId="99"/>
    <cellStyle name="C3Rem 2 2" xfId="100"/>
    <cellStyle name="C3Rem 2_FORM B - PRICES" xfId="101"/>
    <cellStyle name="C3Rem 3" xfId="102"/>
    <cellStyle name="C3Rem 3 2" xfId="103"/>
    <cellStyle name="C3Rem 3_FORM B - PRICES" xfId="104"/>
    <cellStyle name="C3Sctn" xfId="105"/>
    <cellStyle name="C3Sctn 2" xfId="106"/>
    <cellStyle name="C3Sctn 2 2" xfId="107"/>
    <cellStyle name="C3Sctn 2_FORM B - PRICES" xfId="108"/>
    <cellStyle name="C4" xfId="109"/>
    <cellStyle name="C4 2" xfId="110"/>
    <cellStyle name="C4 2 2" xfId="111"/>
    <cellStyle name="C4 2_FORM B - PRICES" xfId="112"/>
    <cellStyle name="C4 3" xfId="113"/>
    <cellStyle name="C4 3 2" xfId="114"/>
    <cellStyle name="C4 3_FORM B - PRICES" xfId="115"/>
    <cellStyle name="C5" xfId="116"/>
    <cellStyle name="C5 2" xfId="117"/>
    <cellStyle name="C5 2 2" xfId="118"/>
    <cellStyle name="C5 2_FORM B - PRICES" xfId="119"/>
    <cellStyle name="C5 3" xfId="120"/>
    <cellStyle name="C5 3 2" xfId="121"/>
    <cellStyle name="C5 3_FORM B - PRICES" xfId="122"/>
    <cellStyle name="C6" xfId="123"/>
    <cellStyle name="C6 2" xfId="124"/>
    <cellStyle name="C6 2 2" xfId="125"/>
    <cellStyle name="C6 2_FORM B - PRICES" xfId="126"/>
    <cellStyle name="C6 3" xfId="127"/>
    <cellStyle name="C6 3 2" xfId="128"/>
    <cellStyle name="C6 3_FORM B - PRICES" xfId="129"/>
    <cellStyle name="C7" xfId="130"/>
    <cellStyle name="C7 2" xfId="131"/>
    <cellStyle name="C7 2 2" xfId="132"/>
    <cellStyle name="C7 2_FORM B - PRICES" xfId="133"/>
    <cellStyle name="C7 3" xfId="134"/>
    <cellStyle name="C7 3 2" xfId="135"/>
    <cellStyle name="C7 3_FORM B - PRICES" xfId="136"/>
    <cellStyle name="C7Create" xfId="137"/>
    <cellStyle name="C7Create 2" xfId="138"/>
    <cellStyle name="C7Create 2 2" xfId="139"/>
    <cellStyle name="C7Create 2_FORM B - PRICES" xfId="140"/>
    <cellStyle name="C7Create 3" xfId="141"/>
    <cellStyle name="C7Create 3 2" xfId="142"/>
    <cellStyle name="C7Create 3_FORM B - PRICES" xfId="143"/>
    <cellStyle name="C8" xfId="144"/>
    <cellStyle name="C8 2" xfId="145"/>
    <cellStyle name="C8 2 2" xfId="146"/>
    <cellStyle name="C8 2_FORM B - PRICES" xfId="147"/>
    <cellStyle name="C8 3" xfId="148"/>
    <cellStyle name="C8 3 2" xfId="149"/>
    <cellStyle name="C8 3_FORM B - PRICES" xfId="150"/>
    <cellStyle name="C8Sctn" xfId="151"/>
    <cellStyle name="C8Sctn 2" xfId="152"/>
    <cellStyle name="C8Sctn 2 2" xfId="153"/>
    <cellStyle name="C8Sctn 2_FORM B - PRICES" xfId="154"/>
    <cellStyle name="Calculation" xfId="155"/>
    <cellStyle name="Calculation 2" xfId="156"/>
    <cellStyle name="Check Cell" xfId="157"/>
    <cellStyle name="Check Cell 2" xfId="158"/>
    <cellStyle name="Comma" xfId="159"/>
    <cellStyle name="Comma [0]" xfId="160"/>
    <cellStyle name="Continued" xfId="161"/>
    <cellStyle name="Continued 2" xfId="162"/>
    <cellStyle name="Continued 2 2" xfId="163"/>
    <cellStyle name="Continued 2_FORM B - PRICES" xfId="164"/>
    <cellStyle name="Continued 3" xfId="165"/>
    <cellStyle name="Continued 3 2" xfId="166"/>
    <cellStyle name="Continued 3_FORM B - PRICES" xfId="167"/>
    <cellStyle name="Currency" xfId="168"/>
    <cellStyle name="Currency [0]" xfId="169"/>
    <cellStyle name="Explanatory Text" xfId="170"/>
    <cellStyle name="Explanatory Text 2" xfId="171"/>
    <cellStyle name="Followed Hyperlink" xfId="172"/>
    <cellStyle name="Good" xfId="173"/>
    <cellStyle name="Good 2" xfId="174"/>
    <cellStyle name="Heading 1" xfId="175"/>
    <cellStyle name="Heading 1 2" xfId="176"/>
    <cellStyle name="Heading 2" xfId="177"/>
    <cellStyle name="Heading 2 2" xfId="178"/>
    <cellStyle name="Heading 3" xfId="179"/>
    <cellStyle name="Heading 3 2" xfId="180"/>
    <cellStyle name="Heading 4" xfId="181"/>
    <cellStyle name="Heading 4 2" xfId="182"/>
    <cellStyle name="Hyperlink" xfId="183"/>
    <cellStyle name="Input" xfId="184"/>
    <cellStyle name="Input 2" xfId="185"/>
    <cellStyle name="Linked Cell" xfId="186"/>
    <cellStyle name="Linked Cell 2" xfId="187"/>
    <cellStyle name="Neutral" xfId="188"/>
    <cellStyle name="Neutral 2" xfId="189"/>
    <cellStyle name="Normal 2" xfId="190"/>
    <cellStyle name="Normal 3" xfId="191"/>
    <cellStyle name="Normal 4" xfId="192"/>
    <cellStyle name="Normal 5" xfId="193"/>
    <cellStyle name="Normal 5 2" xfId="194"/>
    <cellStyle name="Normal 5_FORM B - PRICES" xfId="195"/>
    <cellStyle name="Normal 6" xfId="196"/>
    <cellStyle name="Normal_Surface Works Pay Items" xfId="197"/>
    <cellStyle name="Note" xfId="198"/>
    <cellStyle name="Note 2" xfId="199"/>
    <cellStyle name="Null" xfId="200"/>
    <cellStyle name="Null 2" xfId="201"/>
    <cellStyle name="Null 2 2" xfId="202"/>
    <cellStyle name="Output" xfId="203"/>
    <cellStyle name="Output 2" xfId="204"/>
    <cellStyle name="Percent" xfId="205"/>
    <cellStyle name="Regular" xfId="206"/>
    <cellStyle name="Regular 2" xfId="207"/>
    <cellStyle name="Regular 2 2" xfId="208"/>
    <cellStyle name="Regular 2_FORM B - PRICES" xfId="209"/>
    <cellStyle name="Title" xfId="210"/>
    <cellStyle name="Title 2" xfId="211"/>
    <cellStyle name="TitleA" xfId="212"/>
    <cellStyle name="TitleA 2" xfId="213"/>
    <cellStyle name="TitleA 2 2" xfId="214"/>
    <cellStyle name="TitleA 2_FORM B - PRICES" xfId="215"/>
    <cellStyle name="TitleC" xfId="216"/>
    <cellStyle name="TitleC 2" xfId="217"/>
    <cellStyle name="TitleC 2 2" xfId="218"/>
    <cellStyle name="TitleC 2_FORM B - PRICES" xfId="219"/>
    <cellStyle name="TitleE8" xfId="220"/>
    <cellStyle name="TitleE8 2" xfId="221"/>
    <cellStyle name="TitleE8 2 2" xfId="222"/>
    <cellStyle name="TitleE8 2_FORM B - PRICES" xfId="223"/>
    <cellStyle name="TitleE8x" xfId="224"/>
    <cellStyle name="TitleE8x 2" xfId="225"/>
    <cellStyle name="TitleE8x 2 2" xfId="226"/>
    <cellStyle name="TitleE8x 2_FORM B - PRICES" xfId="227"/>
    <cellStyle name="TitleF" xfId="228"/>
    <cellStyle name="TitleF 2" xfId="229"/>
    <cellStyle name="TitleF 2 2" xfId="230"/>
    <cellStyle name="TitleF 2_FORM B - PRICES" xfId="231"/>
    <cellStyle name="TitleT" xfId="232"/>
    <cellStyle name="TitleT 2" xfId="233"/>
    <cellStyle name="TitleT 2 2" xfId="234"/>
    <cellStyle name="TitleT 2_FORM B - PRICES" xfId="235"/>
    <cellStyle name="TitleYC89" xfId="236"/>
    <cellStyle name="TitleYC89 2" xfId="237"/>
    <cellStyle name="TitleYC89 2 2" xfId="238"/>
    <cellStyle name="TitleYC89 2_FORM B - PRICES" xfId="239"/>
    <cellStyle name="TitleZ" xfId="240"/>
    <cellStyle name="TitleZ 2" xfId="241"/>
    <cellStyle name="TitleZ 2 2" xfId="242"/>
    <cellStyle name="TitleZ 2_FORM B - PRICES" xfId="243"/>
    <cellStyle name="Total" xfId="244"/>
    <cellStyle name="Total 2" xfId="245"/>
    <cellStyle name="Warning Text" xfId="246"/>
    <cellStyle name="Warning Text 2" xfId="247"/>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93" t="s">
        <v>22</v>
      </c>
      <c r="B1" s="194"/>
      <c r="C1" s="194"/>
      <c r="D1" s="194"/>
      <c r="E1" s="194"/>
      <c r="F1" s="194"/>
      <c r="G1" s="194"/>
      <c r="H1" s="194"/>
      <c r="I1" s="194"/>
    </row>
    <row r="2" spans="1:9" ht="20.25" customHeight="1">
      <c r="A2" s="48">
        <v>1</v>
      </c>
      <c r="B2" s="201" t="s">
        <v>27</v>
      </c>
      <c r="C2" s="201"/>
      <c r="D2" s="201"/>
      <c r="E2" s="201"/>
      <c r="F2" s="201"/>
      <c r="G2" s="201"/>
      <c r="H2" s="201"/>
      <c r="I2" s="201"/>
    </row>
    <row r="3" spans="1:9" ht="34.5" customHeight="1">
      <c r="A3" s="48">
        <v>2</v>
      </c>
      <c r="B3" s="201" t="s">
        <v>103</v>
      </c>
      <c r="C3" s="201"/>
      <c r="D3" s="201"/>
      <c r="E3" s="201"/>
      <c r="F3" s="201"/>
      <c r="G3" s="201"/>
      <c r="H3" s="201"/>
      <c r="I3" s="201"/>
    </row>
    <row r="4" spans="1:9" ht="34.5" customHeight="1">
      <c r="A4" s="48">
        <v>3</v>
      </c>
      <c r="B4" s="201" t="s">
        <v>113</v>
      </c>
      <c r="C4" s="201"/>
      <c r="D4" s="201"/>
      <c r="E4" s="201"/>
      <c r="F4" s="201"/>
      <c r="G4" s="201"/>
      <c r="H4" s="201"/>
      <c r="I4" s="201"/>
    </row>
    <row r="5" spans="1:9" ht="34.5" customHeight="1">
      <c r="A5" s="48">
        <v>4</v>
      </c>
      <c r="B5" s="201" t="s">
        <v>25</v>
      </c>
      <c r="C5" s="201"/>
      <c r="D5" s="201"/>
      <c r="E5" s="201"/>
      <c r="F5" s="201"/>
      <c r="G5" s="201"/>
      <c r="H5" s="201"/>
      <c r="I5" s="201"/>
    </row>
    <row r="6" spans="1:9" ht="19.5" customHeight="1">
      <c r="A6" s="48">
        <v>5</v>
      </c>
      <c r="B6" s="199" t="s">
        <v>111</v>
      </c>
      <c r="C6" s="200"/>
      <c r="D6" s="200"/>
      <c r="E6" s="200"/>
      <c r="F6" s="200"/>
      <c r="G6" s="200"/>
      <c r="H6" s="200"/>
      <c r="I6" s="200"/>
    </row>
    <row r="7" spans="1:9" ht="19.5" customHeight="1">
      <c r="A7" s="48">
        <v>6</v>
      </c>
      <c r="B7" s="199" t="s">
        <v>119</v>
      </c>
      <c r="C7" s="200"/>
      <c r="D7" s="200"/>
      <c r="E7" s="200"/>
      <c r="F7" s="200"/>
      <c r="G7" s="200"/>
      <c r="H7" s="200"/>
      <c r="I7" s="200"/>
    </row>
    <row r="8" spans="1:9" ht="28.5" customHeight="1">
      <c r="A8" s="48">
        <v>7</v>
      </c>
      <c r="B8" s="199" t="s">
        <v>110</v>
      </c>
      <c r="C8" s="200"/>
      <c r="D8" s="200"/>
      <c r="E8" s="200"/>
      <c r="F8" s="200"/>
      <c r="G8" s="200"/>
      <c r="H8" s="200"/>
      <c r="I8" s="200"/>
    </row>
    <row r="9" spans="1:9" ht="19.5" customHeight="1">
      <c r="A9" s="48">
        <v>8</v>
      </c>
      <c r="B9" s="199" t="s">
        <v>117</v>
      </c>
      <c r="C9" s="200"/>
      <c r="D9" s="200"/>
      <c r="E9" s="200"/>
      <c r="F9" s="200"/>
      <c r="G9" s="200"/>
      <c r="H9" s="200"/>
      <c r="I9" s="200"/>
    </row>
    <row r="10" spans="1:9" ht="66" customHeight="1">
      <c r="A10" s="48"/>
      <c r="B10" s="202" t="s">
        <v>104</v>
      </c>
      <c r="C10" s="203"/>
      <c r="D10" s="203"/>
      <c r="E10" s="203"/>
      <c r="F10" s="203"/>
      <c r="G10" s="203"/>
      <c r="H10" s="203"/>
      <c r="I10" s="203"/>
    </row>
    <row r="11" spans="1:9" ht="31.5" customHeight="1">
      <c r="A11" s="48">
        <v>9</v>
      </c>
      <c r="B11" s="195" t="s">
        <v>116</v>
      </c>
      <c r="C11" s="200"/>
      <c r="D11" s="200"/>
      <c r="E11" s="200"/>
      <c r="F11" s="200"/>
      <c r="G11" s="200"/>
      <c r="H11" s="200"/>
      <c r="I11" s="200"/>
    </row>
    <row r="12" spans="1:9" ht="20.25" customHeight="1">
      <c r="A12" s="48">
        <v>10</v>
      </c>
      <c r="B12" s="195" t="s">
        <v>24</v>
      </c>
      <c r="C12" s="200"/>
      <c r="D12" s="200"/>
      <c r="E12" s="200"/>
      <c r="F12" s="200"/>
      <c r="G12" s="200"/>
      <c r="H12" s="200"/>
      <c r="I12" s="200"/>
    </row>
    <row r="13" spans="1:9" ht="45.75" customHeight="1">
      <c r="A13" s="48">
        <v>11</v>
      </c>
      <c r="B13" s="195" t="s">
        <v>29</v>
      </c>
      <c r="C13" s="200"/>
      <c r="D13" s="200"/>
      <c r="E13" s="200"/>
      <c r="F13" s="200"/>
      <c r="G13" s="200"/>
      <c r="H13" s="200"/>
      <c r="I13" s="200"/>
    </row>
    <row r="14" spans="1:9" ht="36" customHeight="1">
      <c r="A14" s="48">
        <v>12</v>
      </c>
      <c r="B14" s="195" t="s">
        <v>105</v>
      </c>
      <c r="C14" s="200"/>
      <c r="D14" s="200"/>
      <c r="E14" s="200"/>
      <c r="F14" s="200"/>
      <c r="G14" s="200"/>
      <c r="H14" s="200"/>
      <c r="I14" s="200"/>
    </row>
    <row r="15" spans="1:9" ht="31.5" customHeight="1">
      <c r="A15" s="48">
        <v>13</v>
      </c>
      <c r="B15" s="204" t="s">
        <v>106</v>
      </c>
      <c r="C15" s="200"/>
      <c r="D15" s="200"/>
      <c r="E15" s="200"/>
      <c r="F15" s="200"/>
      <c r="G15" s="200"/>
      <c r="H15" s="200"/>
      <c r="I15" s="200"/>
    </row>
    <row r="16" spans="1:9" ht="36" customHeight="1">
      <c r="A16" s="48">
        <v>14</v>
      </c>
      <c r="B16" s="204" t="s">
        <v>26</v>
      </c>
      <c r="C16" s="200"/>
      <c r="D16" s="200"/>
      <c r="E16" s="200"/>
      <c r="F16" s="200"/>
      <c r="G16" s="200"/>
      <c r="H16" s="200"/>
      <c r="I16" s="200"/>
    </row>
    <row r="17" spans="1:9" ht="19.5" customHeight="1">
      <c r="A17" s="48">
        <v>15</v>
      </c>
      <c r="B17" s="195" t="s">
        <v>102</v>
      </c>
      <c r="C17" s="200"/>
      <c r="D17" s="200"/>
      <c r="E17" s="200"/>
      <c r="F17" s="200"/>
      <c r="G17" s="200"/>
      <c r="H17" s="200"/>
      <c r="I17" s="200"/>
    </row>
    <row r="18" spans="1:9" ht="19.5" customHeight="1">
      <c r="A18" s="48">
        <v>16</v>
      </c>
      <c r="B18" s="195" t="s">
        <v>115</v>
      </c>
      <c r="C18" s="200"/>
      <c r="D18" s="200"/>
      <c r="E18" s="200"/>
      <c r="F18" s="200"/>
      <c r="G18" s="200"/>
      <c r="H18" s="200"/>
      <c r="I18" s="200"/>
    </row>
    <row r="19" spans="1:9" ht="19.5" customHeight="1">
      <c r="A19" s="48">
        <v>17</v>
      </c>
      <c r="B19" s="195" t="s">
        <v>23</v>
      </c>
      <c r="C19" s="200"/>
      <c r="D19" s="200"/>
      <c r="E19" s="200"/>
      <c r="F19" s="200"/>
      <c r="G19" s="200"/>
      <c r="H19" s="200"/>
      <c r="I19" s="200"/>
    </row>
    <row r="20" spans="1:9" ht="28.5" customHeight="1">
      <c r="A20" s="48">
        <v>18</v>
      </c>
      <c r="B20" s="195" t="s">
        <v>114</v>
      </c>
      <c r="C20" s="196"/>
      <c r="D20" s="196"/>
      <c r="E20" s="196"/>
      <c r="F20" s="196"/>
      <c r="G20" s="196"/>
      <c r="H20" s="196"/>
      <c r="I20" s="196"/>
    </row>
    <row r="21" spans="1:9" ht="28.5" customHeight="1">
      <c r="A21" s="48">
        <v>19</v>
      </c>
      <c r="B21" s="195" t="s">
        <v>112</v>
      </c>
      <c r="C21" s="196"/>
      <c r="D21" s="196"/>
      <c r="E21" s="196"/>
      <c r="F21" s="196"/>
      <c r="G21" s="196"/>
      <c r="H21" s="196"/>
      <c r="I21" s="196"/>
    </row>
    <row r="22" spans="1:9" ht="28.5" customHeight="1">
      <c r="A22" s="48">
        <v>20</v>
      </c>
      <c r="B22" s="195" t="s">
        <v>118</v>
      </c>
      <c r="C22" s="196"/>
      <c r="D22" s="196"/>
      <c r="E22" s="196"/>
      <c r="F22" s="196"/>
      <c r="G22" s="196"/>
      <c r="H22" s="196"/>
      <c r="I22" s="196"/>
    </row>
    <row r="23" spans="1:9" ht="31.5" customHeight="1">
      <c r="A23" s="48">
        <v>21</v>
      </c>
      <c r="B23" s="195" t="s">
        <v>107</v>
      </c>
      <c r="C23" s="200"/>
      <c r="D23" s="200"/>
      <c r="E23" s="200"/>
      <c r="F23" s="200"/>
      <c r="G23" s="200"/>
      <c r="H23" s="200"/>
      <c r="I23" s="200"/>
    </row>
    <row r="24" spans="1:9" ht="33" customHeight="1">
      <c r="A24" s="48">
        <v>22</v>
      </c>
      <c r="B24" s="197" t="s">
        <v>109</v>
      </c>
      <c r="C24" s="198"/>
      <c r="D24" s="198"/>
      <c r="E24" s="198"/>
      <c r="F24" s="198"/>
      <c r="G24" s="198"/>
      <c r="H24" s="198"/>
      <c r="I24" s="198"/>
    </row>
    <row r="25" spans="1:9" ht="17.25" customHeight="1">
      <c r="A25" s="48">
        <v>23</v>
      </c>
      <c r="B25" s="197" t="s">
        <v>108</v>
      </c>
      <c r="C25" s="198"/>
      <c r="D25" s="198"/>
      <c r="E25" s="198"/>
      <c r="F25" s="198"/>
      <c r="G25" s="198"/>
      <c r="H25" s="198"/>
      <c r="I25" s="198"/>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N255"/>
  <sheetViews>
    <sheetView showZeros="0" tabSelected="1" showOutlineSymbols="0" view="pageBreakPreview" zoomScale="75" zoomScaleNormal="75" zoomScaleSheetLayoutView="75" workbookViewId="0" topLeftCell="B1">
      <selection activeCell="G57" sqref="G57"/>
    </sheetView>
  </sheetViews>
  <sheetFormatPr defaultColWidth="10.5546875" defaultRowHeight="15"/>
  <cols>
    <col min="1" max="1" width="7.88671875" style="23" hidden="1" customWidth="1"/>
    <col min="2" max="2" width="8.77734375" style="14" customWidth="1"/>
    <col min="3" max="3" width="36.77734375" style="0" customWidth="1"/>
    <col min="4" max="4" width="12.77734375" style="26" customWidth="1"/>
    <col min="5" max="5" width="6.77734375" style="0" customWidth="1"/>
    <col min="6" max="6" width="11.77734375" style="145" customWidth="1"/>
    <col min="7" max="7" width="11.77734375" style="23" customWidth="1"/>
    <col min="8" max="8" width="16.77734375" style="23" customWidth="1"/>
    <col min="9" max="9" width="42.6640625" style="0" customWidth="1"/>
  </cols>
  <sheetData>
    <row r="1" spans="1:8" ht="15.75">
      <c r="A1" s="32"/>
      <c r="B1" s="30" t="s">
        <v>0</v>
      </c>
      <c r="C1" s="31"/>
      <c r="D1" s="31"/>
      <c r="E1" s="31"/>
      <c r="F1" s="139"/>
      <c r="G1" s="32"/>
      <c r="H1" s="31"/>
    </row>
    <row r="2" spans="1:8" ht="15">
      <c r="A2" s="29"/>
      <c r="B2" s="15" t="s">
        <v>317</v>
      </c>
      <c r="C2" s="2"/>
      <c r="D2" s="2"/>
      <c r="E2" s="2"/>
      <c r="F2" s="140"/>
      <c r="G2" s="29"/>
      <c r="H2" s="2"/>
    </row>
    <row r="3" spans="1:8" ht="15">
      <c r="A3" s="19"/>
      <c r="B3" s="14" t="s">
        <v>1</v>
      </c>
      <c r="C3" s="37"/>
      <c r="D3" s="37"/>
      <c r="E3" s="37"/>
      <c r="F3" s="141"/>
      <c r="G3" s="36"/>
      <c r="H3" s="35"/>
    </row>
    <row r="4" spans="1:8" ht="15">
      <c r="A4" s="52" t="s">
        <v>21</v>
      </c>
      <c r="B4" s="16" t="s">
        <v>3</v>
      </c>
      <c r="C4" s="4" t="s">
        <v>4</v>
      </c>
      <c r="D4" s="3" t="s">
        <v>5</v>
      </c>
      <c r="E4" s="5" t="s">
        <v>6</v>
      </c>
      <c r="F4" s="142" t="s">
        <v>7</v>
      </c>
      <c r="G4" s="20" t="s">
        <v>8</v>
      </c>
      <c r="H4" s="5" t="s">
        <v>9</v>
      </c>
    </row>
    <row r="5" spans="1:14" ht="19.5" customHeight="1" thickBot="1">
      <c r="A5" s="25"/>
      <c r="B5" s="41"/>
      <c r="C5" s="42"/>
      <c r="D5" s="43" t="s">
        <v>10</v>
      </c>
      <c r="E5" s="44"/>
      <c r="F5" s="143" t="s">
        <v>11</v>
      </c>
      <c r="G5" s="45"/>
      <c r="H5" s="46"/>
      <c r="I5" s="164"/>
      <c r="J5" s="165"/>
      <c r="K5" s="166"/>
      <c r="L5" s="164"/>
      <c r="M5" s="167"/>
      <c r="N5" s="164"/>
    </row>
    <row r="6" spans="1:14" s="40" customFormat="1" ht="36" customHeight="1" thickTop="1">
      <c r="A6" s="39"/>
      <c r="B6" s="172" t="s">
        <v>12</v>
      </c>
      <c r="C6" s="205" t="s">
        <v>426</v>
      </c>
      <c r="D6" s="206"/>
      <c r="E6" s="206"/>
      <c r="F6" s="206"/>
      <c r="G6" s="206"/>
      <c r="H6" s="207"/>
      <c r="I6" s="168"/>
      <c r="J6" s="169"/>
      <c r="K6" s="170"/>
      <c r="L6" s="171"/>
      <c r="M6" s="171"/>
      <c r="N6" s="171"/>
    </row>
    <row r="7" spans="1:14" ht="36" customHeight="1">
      <c r="A7" s="21"/>
      <c r="B7" s="17"/>
      <c r="C7" s="33" t="s">
        <v>15</v>
      </c>
      <c r="D7" s="11"/>
      <c r="E7" s="9" t="s">
        <v>2</v>
      </c>
      <c r="F7" s="11" t="s">
        <v>2</v>
      </c>
      <c r="G7" s="21" t="s">
        <v>2</v>
      </c>
      <c r="H7" s="24"/>
      <c r="I7" s="168"/>
      <c r="J7" s="169"/>
      <c r="K7" s="170"/>
      <c r="L7" s="171"/>
      <c r="M7" s="171"/>
      <c r="N7" s="171"/>
    </row>
    <row r="8" spans="1:14" ht="36" customHeight="1">
      <c r="A8" s="58" t="s">
        <v>120</v>
      </c>
      <c r="B8" s="59" t="s">
        <v>255</v>
      </c>
      <c r="C8" s="60" t="s">
        <v>121</v>
      </c>
      <c r="D8" s="61" t="s">
        <v>228</v>
      </c>
      <c r="E8" s="62" t="s">
        <v>30</v>
      </c>
      <c r="F8" s="63">
        <v>265</v>
      </c>
      <c r="G8" s="64"/>
      <c r="H8" s="65">
        <f>ROUND(G8*F8,2)</f>
        <v>0</v>
      </c>
      <c r="I8" s="168"/>
      <c r="J8" s="169"/>
      <c r="K8" s="170"/>
      <c r="L8" s="171"/>
      <c r="M8" s="171"/>
      <c r="N8" s="171"/>
    </row>
    <row r="9" spans="1:14" ht="48" customHeight="1">
      <c r="A9" s="66" t="s">
        <v>35</v>
      </c>
      <c r="B9" s="59" t="s">
        <v>31</v>
      </c>
      <c r="C9" s="60" t="s">
        <v>36</v>
      </c>
      <c r="D9" s="61" t="s">
        <v>228</v>
      </c>
      <c r="E9" s="62" t="s">
        <v>30</v>
      </c>
      <c r="F9" s="63">
        <v>450</v>
      </c>
      <c r="G9" s="64"/>
      <c r="H9" s="65">
        <f>ROUND(G9*F9,2)</f>
        <v>0</v>
      </c>
      <c r="I9" s="168"/>
      <c r="J9" s="169"/>
      <c r="K9" s="170"/>
      <c r="L9" s="171"/>
      <c r="M9" s="171"/>
      <c r="N9" s="171"/>
    </row>
    <row r="10" spans="1:14" ht="36" customHeight="1">
      <c r="A10" s="58" t="s">
        <v>37</v>
      </c>
      <c r="B10" s="59" t="s">
        <v>122</v>
      </c>
      <c r="C10" s="60" t="s">
        <v>38</v>
      </c>
      <c r="D10" s="61" t="s">
        <v>228</v>
      </c>
      <c r="E10" s="62" t="s">
        <v>32</v>
      </c>
      <c r="F10" s="63">
        <v>40</v>
      </c>
      <c r="G10" s="64"/>
      <c r="H10" s="65">
        <f>ROUND(G10*F10,2)</f>
        <v>0</v>
      </c>
      <c r="I10" s="168"/>
      <c r="J10" s="169"/>
      <c r="K10" s="170"/>
      <c r="L10" s="171"/>
      <c r="M10" s="171"/>
      <c r="N10" s="171"/>
    </row>
    <row r="11" spans="1:14" ht="36" customHeight="1">
      <c r="A11" s="66" t="s">
        <v>229</v>
      </c>
      <c r="B11" s="59" t="s">
        <v>123</v>
      </c>
      <c r="C11" s="60" t="s">
        <v>230</v>
      </c>
      <c r="D11" s="61" t="s">
        <v>228</v>
      </c>
      <c r="E11" s="62"/>
      <c r="F11" s="63"/>
      <c r="G11" s="67"/>
      <c r="H11" s="65"/>
      <c r="I11" s="168"/>
      <c r="J11" s="169"/>
      <c r="K11" s="170"/>
      <c r="L11" s="171"/>
      <c r="M11" s="171"/>
      <c r="N11" s="171"/>
    </row>
    <row r="12" spans="1:14" ht="36" customHeight="1">
      <c r="A12" s="58" t="s">
        <v>231</v>
      </c>
      <c r="B12" s="68" t="s">
        <v>33</v>
      </c>
      <c r="C12" s="60" t="s">
        <v>232</v>
      </c>
      <c r="D12" s="61" t="s">
        <v>2</v>
      </c>
      <c r="E12" s="62" t="s">
        <v>39</v>
      </c>
      <c r="F12" s="63">
        <v>1</v>
      </c>
      <c r="G12" s="64"/>
      <c r="H12" s="65">
        <f>ROUND(G12*F12,2)</f>
        <v>0</v>
      </c>
      <c r="I12" s="168"/>
      <c r="J12" s="169"/>
      <c r="K12" s="170"/>
      <c r="L12" s="171"/>
      <c r="M12" s="171"/>
      <c r="N12" s="171"/>
    </row>
    <row r="13" spans="1:14" ht="36" customHeight="1">
      <c r="A13" s="21"/>
      <c r="B13" s="7"/>
      <c r="C13" s="34" t="s">
        <v>233</v>
      </c>
      <c r="D13" s="11"/>
      <c r="E13" s="9"/>
      <c r="F13" s="11"/>
      <c r="G13" s="21"/>
      <c r="H13" s="24"/>
      <c r="I13" s="168"/>
      <c r="J13" s="169"/>
      <c r="K13" s="170"/>
      <c r="L13" s="171"/>
      <c r="M13" s="171"/>
      <c r="N13" s="171"/>
    </row>
    <row r="14" spans="1:14" ht="36" customHeight="1">
      <c r="A14" s="69" t="s">
        <v>76</v>
      </c>
      <c r="B14" s="59" t="s">
        <v>124</v>
      </c>
      <c r="C14" s="60" t="s">
        <v>77</v>
      </c>
      <c r="D14" s="61" t="s">
        <v>228</v>
      </c>
      <c r="E14" s="62"/>
      <c r="F14" s="63"/>
      <c r="G14" s="67"/>
      <c r="H14" s="65"/>
      <c r="I14" s="168"/>
      <c r="J14" s="169"/>
      <c r="K14" s="170"/>
      <c r="L14" s="171"/>
      <c r="M14" s="171"/>
      <c r="N14" s="171"/>
    </row>
    <row r="15" spans="1:14" ht="36" customHeight="1">
      <c r="A15" s="69" t="s">
        <v>78</v>
      </c>
      <c r="B15" s="68" t="s">
        <v>33</v>
      </c>
      <c r="C15" s="60" t="s">
        <v>79</v>
      </c>
      <c r="D15" s="61" t="s">
        <v>2</v>
      </c>
      <c r="E15" s="62" t="s">
        <v>32</v>
      </c>
      <c r="F15" s="63">
        <v>915</v>
      </c>
      <c r="G15" s="64"/>
      <c r="H15" s="65">
        <f>ROUND(G15*F15,2)</f>
        <v>0</v>
      </c>
      <c r="I15" s="168"/>
      <c r="J15" s="169"/>
      <c r="K15" s="170"/>
      <c r="L15" s="171"/>
      <c r="M15" s="171"/>
      <c r="N15" s="171"/>
    </row>
    <row r="16" spans="1:14" ht="36" customHeight="1">
      <c r="A16" s="69" t="s">
        <v>256</v>
      </c>
      <c r="B16" s="68" t="s">
        <v>44</v>
      </c>
      <c r="C16" s="60" t="s">
        <v>257</v>
      </c>
      <c r="D16" s="61" t="s">
        <v>2</v>
      </c>
      <c r="E16" s="62" t="s">
        <v>32</v>
      </c>
      <c r="F16" s="63">
        <v>680</v>
      </c>
      <c r="G16" s="64"/>
      <c r="H16" s="65">
        <f>ROUND(G16*F16,2)</f>
        <v>0</v>
      </c>
      <c r="I16" s="168"/>
      <c r="J16" s="169"/>
      <c r="K16" s="170"/>
      <c r="L16" s="171"/>
      <c r="M16" s="171"/>
      <c r="N16" s="171"/>
    </row>
    <row r="17" spans="1:14" ht="36" customHeight="1">
      <c r="A17" s="69" t="s">
        <v>40</v>
      </c>
      <c r="B17" s="59" t="s">
        <v>125</v>
      </c>
      <c r="C17" s="60" t="s">
        <v>41</v>
      </c>
      <c r="D17" s="61" t="s">
        <v>234</v>
      </c>
      <c r="E17" s="62"/>
      <c r="F17" s="63"/>
      <c r="G17" s="67"/>
      <c r="H17" s="65"/>
      <c r="I17" s="168"/>
      <c r="J17" s="169"/>
      <c r="K17" s="170"/>
      <c r="L17" s="171"/>
      <c r="M17" s="171"/>
      <c r="N17" s="171"/>
    </row>
    <row r="18" spans="1:14" ht="36" customHeight="1">
      <c r="A18" s="69" t="s">
        <v>210</v>
      </c>
      <c r="B18" s="68" t="s">
        <v>33</v>
      </c>
      <c r="C18" s="60" t="s">
        <v>211</v>
      </c>
      <c r="D18" s="61" t="s">
        <v>2</v>
      </c>
      <c r="E18" s="62" t="s">
        <v>32</v>
      </c>
      <c r="F18" s="63">
        <v>330</v>
      </c>
      <c r="G18" s="64"/>
      <c r="H18" s="65">
        <f>ROUND(G18*F18,2)</f>
        <v>0</v>
      </c>
      <c r="I18" s="168"/>
      <c r="J18" s="169"/>
      <c r="K18" s="170"/>
      <c r="L18" s="171"/>
      <c r="M18" s="171"/>
      <c r="N18" s="171"/>
    </row>
    <row r="19" spans="1:14" ht="36" customHeight="1">
      <c r="A19" s="69" t="s">
        <v>42</v>
      </c>
      <c r="B19" s="59" t="s">
        <v>126</v>
      </c>
      <c r="C19" s="60" t="s">
        <v>43</v>
      </c>
      <c r="D19" s="61" t="s">
        <v>234</v>
      </c>
      <c r="E19" s="62"/>
      <c r="F19" s="63"/>
      <c r="G19" s="67"/>
      <c r="H19" s="65"/>
      <c r="I19" s="168"/>
      <c r="J19" s="169"/>
      <c r="K19" s="170"/>
      <c r="L19" s="171"/>
      <c r="M19" s="171"/>
      <c r="N19" s="171"/>
    </row>
    <row r="20" spans="1:14" ht="36" customHeight="1">
      <c r="A20" s="69" t="s">
        <v>212</v>
      </c>
      <c r="B20" s="68" t="s">
        <v>33</v>
      </c>
      <c r="C20" s="60" t="s">
        <v>213</v>
      </c>
      <c r="D20" s="61" t="s">
        <v>2</v>
      </c>
      <c r="E20" s="62" t="s">
        <v>32</v>
      </c>
      <c r="F20" s="63">
        <v>5</v>
      </c>
      <c r="G20" s="64"/>
      <c r="H20" s="65">
        <f>ROUND(G20*F20,2)</f>
        <v>0</v>
      </c>
      <c r="I20" s="168"/>
      <c r="J20" s="169"/>
      <c r="K20" s="170"/>
      <c r="L20" s="171"/>
      <c r="M20" s="171"/>
      <c r="N20" s="171"/>
    </row>
    <row r="21" spans="1:14" ht="36" customHeight="1">
      <c r="A21" s="69" t="s">
        <v>214</v>
      </c>
      <c r="B21" s="68" t="s">
        <v>44</v>
      </c>
      <c r="C21" s="60" t="s">
        <v>215</v>
      </c>
      <c r="D21" s="61" t="s">
        <v>2</v>
      </c>
      <c r="E21" s="62" t="s">
        <v>32</v>
      </c>
      <c r="F21" s="63">
        <v>150</v>
      </c>
      <c r="G21" s="64"/>
      <c r="H21" s="65">
        <f>ROUND(G21*F21,2)</f>
        <v>0</v>
      </c>
      <c r="I21" s="168"/>
      <c r="J21" s="169"/>
      <c r="K21" s="170"/>
      <c r="L21" s="171"/>
      <c r="M21" s="171"/>
      <c r="N21" s="171"/>
    </row>
    <row r="22" spans="1:14" ht="36" customHeight="1">
      <c r="A22" s="69" t="s">
        <v>216</v>
      </c>
      <c r="B22" s="68" t="s">
        <v>57</v>
      </c>
      <c r="C22" s="60" t="s">
        <v>217</v>
      </c>
      <c r="D22" s="61" t="s">
        <v>2</v>
      </c>
      <c r="E22" s="62" t="s">
        <v>32</v>
      </c>
      <c r="F22" s="63">
        <v>40</v>
      </c>
      <c r="G22" s="64"/>
      <c r="H22" s="65">
        <f>ROUND(G22*F22,2)</f>
        <v>0</v>
      </c>
      <c r="I22" s="168"/>
      <c r="J22" s="169"/>
      <c r="K22" s="170"/>
      <c r="L22" s="171"/>
      <c r="M22" s="171"/>
      <c r="N22" s="171"/>
    </row>
    <row r="23" spans="1:14" ht="36" customHeight="1">
      <c r="A23" s="69" t="s">
        <v>218</v>
      </c>
      <c r="B23" s="68" t="s">
        <v>72</v>
      </c>
      <c r="C23" s="60" t="s">
        <v>219</v>
      </c>
      <c r="D23" s="61" t="s">
        <v>2</v>
      </c>
      <c r="E23" s="62" t="s">
        <v>32</v>
      </c>
      <c r="F23" s="63">
        <v>20</v>
      </c>
      <c r="G23" s="64"/>
      <c r="H23" s="65">
        <f>ROUND(G23*F23,2)</f>
        <v>0</v>
      </c>
      <c r="I23" s="168"/>
      <c r="J23" s="169"/>
      <c r="K23" s="170"/>
      <c r="L23" s="171"/>
      <c r="M23" s="171"/>
      <c r="N23" s="171"/>
    </row>
    <row r="24" spans="1:14" ht="36" customHeight="1">
      <c r="A24" s="69" t="s">
        <v>258</v>
      </c>
      <c r="B24" s="59" t="s">
        <v>127</v>
      </c>
      <c r="C24" s="60" t="s">
        <v>259</v>
      </c>
      <c r="D24" s="61" t="s">
        <v>234</v>
      </c>
      <c r="E24" s="62"/>
      <c r="F24" s="63"/>
      <c r="G24" s="67"/>
      <c r="H24" s="65"/>
      <c r="I24" s="168"/>
      <c r="J24" s="169"/>
      <c r="K24" s="170"/>
      <c r="L24" s="171"/>
      <c r="M24" s="171"/>
      <c r="N24" s="171"/>
    </row>
    <row r="25" spans="1:14" ht="36" customHeight="1">
      <c r="A25" s="174" t="s">
        <v>260</v>
      </c>
      <c r="B25" s="149" t="s">
        <v>33</v>
      </c>
      <c r="C25" s="150" t="s">
        <v>211</v>
      </c>
      <c r="D25" s="151" t="s">
        <v>2</v>
      </c>
      <c r="E25" s="152" t="s">
        <v>32</v>
      </c>
      <c r="F25" s="153">
        <v>160</v>
      </c>
      <c r="G25" s="154"/>
      <c r="H25" s="155">
        <f>ROUND(G25*F25,2)</f>
        <v>0</v>
      </c>
      <c r="I25" s="168"/>
      <c r="J25" s="169"/>
      <c r="K25" s="170"/>
      <c r="L25" s="171"/>
      <c r="M25" s="171"/>
      <c r="N25" s="171"/>
    </row>
    <row r="26" spans="1:14" ht="48" customHeight="1">
      <c r="A26" s="69"/>
      <c r="B26" s="68"/>
      <c r="C26" s="34" t="s">
        <v>421</v>
      </c>
      <c r="D26" s="61"/>
      <c r="E26" s="62"/>
      <c r="F26" s="63"/>
      <c r="G26" s="67"/>
      <c r="H26" s="65"/>
      <c r="I26" s="168"/>
      <c r="J26" s="169"/>
      <c r="K26" s="170"/>
      <c r="L26" s="171"/>
      <c r="M26" s="171"/>
      <c r="N26" s="171"/>
    </row>
    <row r="27" spans="1:14" ht="48" customHeight="1">
      <c r="A27" s="69" t="s">
        <v>261</v>
      </c>
      <c r="B27" s="59" t="s">
        <v>128</v>
      </c>
      <c r="C27" s="60" t="s">
        <v>262</v>
      </c>
      <c r="D27" s="61" t="s">
        <v>234</v>
      </c>
      <c r="E27" s="62"/>
      <c r="F27" s="63"/>
      <c r="G27" s="67"/>
      <c r="H27" s="65"/>
      <c r="I27" s="168"/>
      <c r="J27" s="169"/>
      <c r="K27" s="170"/>
      <c r="L27" s="171"/>
      <c r="M27" s="171"/>
      <c r="N27" s="171"/>
    </row>
    <row r="28" spans="1:14" ht="36" customHeight="1">
      <c r="A28" s="69" t="s">
        <v>263</v>
      </c>
      <c r="B28" s="68" t="s">
        <v>33</v>
      </c>
      <c r="C28" s="60" t="s">
        <v>217</v>
      </c>
      <c r="D28" s="61" t="s">
        <v>2</v>
      </c>
      <c r="E28" s="62" t="s">
        <v>32</v>
      </c>
      <c r="F28" s="63">
        <v>20</v>
      </c>
      <c r="G28" s="64"/>
      <c r="H28" s="65">
        <f>ROUND(G28*F28,2)</f>
        <v>0</v>
      </c>
      <c r="I28" s="168"/>
      <c r="J28" s="169"/>
      <c r="K28" s="170"/>
      <c r="L28" s="171"/>
      <c r="M28" s="171"/>
      <c r="N28" s="171"/>
    </row>
    <row r="29" spans="1:14" ht="36" customHeight="1">
      <c r="A29" s="69" t="s">
        <v>264</v>
      </c>
      <c r="B29" s="68" t="s">
        <v>44</v>
      </c>
      <c r="C29" s="60" t="s">
        <v>219</v>
      </c>
      <c r="D29" s="61" t="s">
        <v>2</v>
      </c>
      <c r="E29" s="62" t="s">
        <v>32</v>
      </c>
      <c r="F29" s="63">
        <v>15</v>
      </c>
      <c r="G29" s="64"/>
      <c r="H29" s="65">
        <f>ROUND(G29*F29,2)</f>
        <v>0</v>
      </c>
      <c r="I29" s="168"/>
      <c r="J29" s="169"/>
      <c r="K29" s="170"/>
      <c r="L29" s="171"/>
      <c r="M29" s="171"/>
      <c r="N29" s="171"/>
    </row>
    <row r="30" spans="1:14" ht="36" customHeight="1">
      <c r="A30" s="69" t="s">
        <v>235</v>
      </c>
      <c r="B30" s="59" t="s">
        <v>129</v>
      </c>
      <c r="C30" s="60" t="s">
        <v>236</v>
      </c>
      <c r="D30" s="61" t="s">
        <v>234</v>
      </c>
      <c r="E30" s="62"/>
      <c r="F30" s="63"/>
      <c r="G30" s="67"/>
      <c r="H30" s="65"/>
      <c r="I30" s="168"/>
      <c r="J30" s="169"/>
      <c r="K30" s="170"/>
      <c r="L30" s="171"/>
      <c r="M30" s="171"/>
      <c r="N30" s="171"/>
    </row>
    <row r="31" spans="1:14" ht="36" customHeight="1">
      <c r="A31" s="69" t="s">
        <v>237</v>
      </c>
      <c r="B31" s="68" t="s">
        <v>33</v>
      </c>
      <c r="C31" s="60" t="s">
        <v>211</v>
      </c>
      <c r="D31" s="61" t="s">
        <v>2</v>
      </c>
      <c r="E31" s="62" t="s">
        <v>32</v>
      </c>
      <c r="F31" s="63">
        <v>170</v>
      </c>
      <c r="G31" s="64"/>
      <c r="H31" s="65">
        <f>ROUND(G31*F31,2)</f>
        <v>0</v>
      </c>
      <c r="I31" s="168"/>
      <c r="J31" s="169"/>
      <c r="K31" s="170"/>
      <c r="L31" s="171"/>
      <c r="M31" s="171"/>
      <c r="N31" s="171"/>
    </row>
    <row r="32" spans="1:14" ht="48" customHeight="1">
      <c r="A32" s="69" t="s">
        <v>202</v>
      </c>
      <c r="B32" s="70" t="s">
        <v>130</v>
      </c>
      <c r="C32" s="60" t="s">
        <v>45</v>
      </c>
      <c r="D32" s="61" t="s">
        <v>234</v>
      </c>
      <c r="E32" s="62"/>
      <c r="F32" s="63"/>
      <c r="G32" s="67"/>
      <c r="H32" s="65"/>
      <c r="I32" s="168"/>
      <c r="J32" s="169"/>
      <c r="K32" s="170"/>
      <c r="L32" s="171"/>
      <c r="M32" s="171"/>
      <c r="N32" s="171"/>
    </row>
    <row r="33" spans="1:14" ht="36" customHeight="1">
      <c r="A33" s="69" t="s">
        <v>265</v>
      </c>
      <c r="B33" s="68" t="s">
        <v>33</v>
      </c>
      <c r="C33" s="60" t="s">
        <v>217</v>
      </c>
      <c r="D33" s="61" t="s">
        <v>2</v>
      </c>
      <c r="E33" s="62" t="s">
        <v>32</v>
      </c>
      <c r="F33" s="63">
        <v>20</v>
      </c>
      <c r="G33" s="64"/>
      <c r="H33" s="65">
        <f>ROUND(G33*F33,2)</f>
        <v>0</v>
      </c>
      <c r="I33" s="168"/>
      <c r="J33" s="169"/>
      <c r="K33" s="170"/>
      <c r="L33" s="171"/>
      <c r="M33" s="171"/>
      <c r="N33" s="171"/>
    </row>
    <row r="34" spans="1:14" ht="36" customHeight="1">
      <c r="A34" s="69" t="s">
        <v>46</v>
      </c>
      <c r="B34" s="59" t="s">
        <v>136</v>
      </c>
      <c r="C34" s="60" t="s">
        <v>47</v>
      </c>
      <c r="D34" s="61" t="s">
        <v>234</v>
      </c>
      <c r="E34" s="62"/>
      <c r="F34" s="63"/>
      <c r="G34" s="67"/>
      <c r="H34" s="65"/>
      <c r="I34" s="168"/>
      <c r="J34" s="169"/>
      <c r="K34" s="170"/>
      <c r="L34" s="171"/>
      <c r="M34" s="171"/>
      <c r="N34" s="171"/>
    </row>
    <row r="35" spans="1:14" ht="36" customHeight="1">
      <c r="A35" s="69" t="s">
        <v>48</v>
      </c>
      <c r="B35" s="68" t="s">
        <v>33</v>
      </c>
      <c r="C35" s="60" t="s">
        <v>49</v>
      </c>
      <c r="D35" s="61" t="s">
        <v>2</v>
      </c>
      <c r="E35" s="62" t="s">
        <v>39</v>
      </c>
      <c r="F35" s="63">
        <v>450</v>
      </c>
      <c r="G35" s="64"/>
      <c r="H35" s="65">
        <f>ROUND(G35*F35,2)</f>
        <v>0</v>
      </c>
      <c r="I35" s="168"/>
      <c r="J35" s="169"/>
      <c r="K35" s="170"/>
      <c r="L35" s="171"/>
      <c r="M35" s="171"/>
      <c r="N35" s="171"/>
    </row>
    <row r="36" spans="1:14" ht="36" customHeight="1">
      <c r="A36" s="69" t="s">
        <v>50</v>
      </c>
      <c r="B36" s="59" t="s">
        <v>149</v>
      </c>
      <c r="C36" s="60" t="s">
        <v>51</v>
      </c>
      <c r="D36" s="61" t="s">
        <v>234</v>
      </c>
      <c r="E36" s="62"/>
      <c r="F36" s="63"/>
      <c r="G36" s="67"/>
      <c r="H36" s="65"/>
      <c r="I36" s="168"/>
      <c r="J36" s="169"/>
      <c r="K36" s="170"/>
      <c r="L36" s="171"/>
      <c r="M36" s="171"/>
      <c r="N36" s="171"/>
    </row>
    <row r="37" spans="1:14" ht="36" customHeight="1">
      <c r="A37" s="69" t="s">
        <v>52</v>
      </c>
      <c r="B37" s="68" t="s">
        <v>33</v>
      </c>
      <c r="C37" s="60" t="s">
        <v>53</v>
      </c>
      <c r="D37" s="61" t="s">
        <v>2</v>
      </c>
      <c r="E37" s="62" t="s">
        <v>39</v>
      </c>
      <c r="F37" s="63">
        <v>540</v>
      </c>
      <c r="G37" s="64"/>
      <c r="H37" s="65">
        <f>ROUND(G37*F37,2)</f>
        <v>0</v>
      </c>
      <c r="I37" s="168"/>
      <c r="J37" s="169"/>
      <c r="K37" s="170"/>
      <c r="L37" s="171"/>
      <c r="M37" s="171"/>
      <c r="N37" s="171"/>
    </row>
    <row r="38" spans="1:14" ht="36" customHeight="1">
      <c r="A38" s="69" t="s">
        <v>54</v>
      </c>
      <c r="B38" s="68" t="s">
        <v>44</v>
      </c>
      <c r="C38" s="60" t="s">
        <v>55</v>
      </c>
      <c r="D38" s="61" t="s">
        <v>2</v>
      </c>
      <c r="E38" s="62" t="s">
        <v>39</v>
      </c>
      <c r="F38" s="63">
        <v>450</v>
      </c>
      <c r="G38" s="64"/>
      <c r="H38" s="65">
        <f>ROUND(G38*F38,2)</f>
        <v>0</v>
      </c>
      <c r="I38" s="168"/>
      <c r="J38" s="169"/>
      <c r="K38" s="170"/>
      <c r="L38" s="171"/>
      <c r="M38" s="171"/>
      <c r="N38" s="171"/>
    </row>
    <row r="39" spans="1:14" ht="36" customHeight="1">
      <c r="A39" s="69" t="s">
        <v>203</v>
      </c>
      <c r="B39" s="59" t="s">
        <v>155</v>
      </c>
      <c r="C39" s="60" t="s">
        <v>204</v>
      </c>
      <c r="D39" s="61" t="s">
        <v>131</v>
      </c>
      <c r="E39" s="62"/>
      <c r="F39" s="63"/>
      <c r="G39" s="67"/>
      <c r="H39" s="65"/>
      <c r="I39" s="168"/>
      <c r="J39" s="169"/>
      <c r="K39" s="170"/>
      <c r="L39" s="171"/>
      <c r="M39" s="171"/>
      <c r="N39" s="171"/>
    </row>
    <row r="40" spans="1:14" ht="36" customHeight="1">
      <c r="A40" s="69" t="s">
        <v>205</v>
      </c>
      <c r="B40" s="68" t="s">
        <v>33</v>
      </c>
      <c r="C40" s="60" t="s">
        <v>132</v>
      </c>
      <c r="D40" s="61" t="s">
        <v>2</v>
      </c>
      <c r="E40" s="62" t="s">
        <v>32</v>
      </c>
      <c r="F40" s="63">
        <v>5145</v>
      </c>
      <c r="G40" s="64"/>
      <c r="H40" s="65">
        <f>ROUND(G40*F40,2)</f>
        <v>0</v>
      </c>
      <c r="I40" s="168"/>
      <c r="J40" s="169"/>
      <c r="K40" s="170"/>
      <c r="L40" s="171"/>
      <c r="M40" s="171"/>
      <c r="N40" s="171"/>
    </row>
    <row r="41" spans="1:14" ht="36" customHeight="1">
      <c r="A41" s="69" t="s">
        <v>206</v>
      </c>
      <c r="B41" s="97" t="s">
        <v>159</v>
      </c>
      <c r="C41" s="98" t="s">
        <v>207</v>
      </c>
      <c r="D41" s="99" t="s">
        <v>131</v>
      </c>
      <c r="E41" s="100"/>
      <c r="F41" s="101"/>
      <c r="G41" s="102"/>
      <c r="H41" s="103"/>
      <c r="I41" s="168"/>
      <c r="J41" s="169"/>
      <c r="K41" s="170"/>
      <c r="L41" s="171"/>
      <c r="M41" s="171"/>
      <c r="N41" s="171"/>
    </row>
    <row r="42" spans="1:14" ht="36" customHeight="1">
      <c r="A42" s="119" t="s">
        <v>205</v>
      </c>
      <c r="B42" s="128" t="s">
        <v>33</v>
      </c>
      <c r="C42" s="124" t="s">
        <v>428</v>
      </c>
      <c r="D42" s="126" t="s">
        <v>2</v>
      </c>
      <c r="E42" s="131" t="s">
        <v>32</v>
      </c>
      <c r="F42" s="121">
        <v>5145</v>
      </c>
      <c r="G42" s="64"/>
      <c r="H42" s="65">
        <f>ROUND(G42*F42,2)</f>
        <v>0</v>
      </c>
      <c r="I42" s="168"/>
      <c r="J42" s="169"/>
      <c r="K42" s="170"/>
      <c r="L42" s="171"/>
      <c r="M42" s="171"/>
      <c r="N42" s="171"/>
    </row>
    <row r="43" spans="1:14" ht="36" customHeight="1">
      <c r="A43" s="69" t="s">
        <v>220</v>
      </c>
      <c r="B43" s="59" t="s">
        <v>160</v>
      </c>
      <c r="C43" s="60" t="s">
        <v>221</v>
      </c>
      <c r="D43" s="61" t="s">
        <v>137</v>
      </c>
      <c r="E43" s="62"/>
      <c r="F43" s="63"/>
      <c r="G43" s="67"/>
      <c r="H43" s="65"/>
      <c r="I43" s="168"/>
      <c r="J43" s="169"/>
      <c r="K43" s="170"/>
      <c r="L43" s="171"/>
      <c r="M43" s="171"/>
      <c r="N43" s="171"/>
    </row>
    <row r="44" spans="1:14" ht="36" customHeight="1">
      <c r="A44" s="69" t="s">
        <v>222</v>
      </c>
      <c r="B44" s="149" t="s">
        <v>33</v>
      </c>
      <c r="C44" s="150" t="s">
        <v>223</v>
      </c>
      <c r="D44" s="151" t="s">
        <v>2</v>
      </c>
      <c r="E44" s="152" t="s">
        <v>56</v>
      </c>
      <c r="F44" s="153">
        <v>220</v>
      </c>
      <c r="G44" s="154"/>
      <c r="H44" s="155">
        <f>ROUND(G44*F44,2)</f>
        <v>0</v>
      </c>
      <c r="I44" s="168"/>
      <c r="J44" s="169"/>
      <c r="K44" s="170"/>
      <c r="L44" s="171"/>
      <c r="M44" s="171"/>
      <c r="N44" s="171"/>
    </row>
    <row r="45" spans="1:14" ht="48" customHeight="1">
      <c r="A45" s="69"/>
      <c r="B45" s="68"/>
      <c r="C45" s="34" t="s">
        <v>421</v>
      </c>
      <c r="D45" s="61"/>
      <c r="E45" s="62"/>
      <c r="F45" s="63"/>
      <c r="G45" s="67"/>
      <c r="H45" s="65"/>
      <c r="I45" s="168"/>
      <c r="J45" s="169"/>
      <c r="K45" s="170"/>
      <c r="L45" s="171"/>
      <c r="M45" s="171"/>
      <c r="N45" s="171"/>
    </row>
    <row r="46" spans="1:14" ht="36" customHeight="1">
      <c r="A46" s="69" t="s">
        <v>135</v>
      </c>
      <c r="B46" s="59" t="s">
        <v>164</v>
      </c>
      <c r="C46" s="60" t="s">
        <v>58</v>
      </c>
      <c r="D46" s="61" t="s">
        <v>137</v>
      </c>
      <c r="E46" s="62"/>
      <c r="F46" s="63"/>
      <c r="G46" s="67"/>
      <c r="H46" s="65"/>
      <c r="I46" s="168"/>
      <c r="J46" s="169"/>
      <c r="K46" s="170"/>
      <c r="L46" s="171"/>
      <c r="M46" s="171"/>
      <c r="N46" s="171"/>
    </row>
    <row r="47" spans="1:14" ht="36" customHeight="1">
      <c r="A47" s="69" t="s">
        <v>138</v>
      </c>
      <c r="B47" s="68" t="s">
        <v>33</v>
      </c>
      <c r="C47" s="60" t="s">
        <v>268</v>
      </c>
      <c r="D47" s="61" t="s">
        <v>139</v>
      </c>
      <c r="E47" s="62"/>
      <c r="F47" s="63"/>
      <c r="G47" s="65"/>
      <c r="H47" s="65"/>
      <c r="I47" s="168"/>
      <c r="J47" s="169"/>
      <c r="K47" s="170"/>
      <c r="L47" s="171"/>
      <c r="M47" s="171"/>
      <c r="N47" s="171"/>
    </row>
    <row r="48" spans="1:14" ht="36" customHeight="1">
      <c r="A48" s="69" t="s">
        <v>140</v>
      </c>
      <c r="B48" s="71" t="s">
        <v>133</v>
      </c>
      <c r="C48" s="60" t="s">
        <v>141</v>
      </c>
      <c r="D48" s="61"/>
      <c r="E48" s="62" t="s">
        <v>56</v>
      </c>
      <c r="F48" s="63">
        <v>30</v>
      </c>
      <c r="G48" s="64"/>
      <c r="H48" s="65">
        <f>ROUND(G48*F48,2)</f>
        <v>0</v>
      </c>
      <c r="I48" s="168"/>
      <c r="J48" s="169"/>
      <c r="K48" s="170"/>
      <c r="L48" s="171"/>
      <c r="M48" s="171"/>
      <c r="N48" s="171"/>
    </row>
    <row r="49" spans="1:14" ht="36" customHeight="1">
      <c r="A49" s="69" t="s">
        <v>142</v>
      </c>
      <c r="B49" s="71" t="s">
        <v>134</v>
      </c>
      <c r="C49" s="60" t="s">
        <v>143</v>
      </c>
      <c r="D49" s="61"/>
      <c r="E49" s="62" t="s">
        <v>56</v>
      </c>
      <c r="F49" s="63">
        <v>425</v>
      </c>
      <c r="G49" s="64"/>
      <c r="H49" s="65">
        <f>ROUND(G49*F49,2)</f>
        <v>0</v>
      </c>
      <c r="I49" s="168"/>
      <c r="J49" s="169"/>
      <c r="K49" s="170"/>
      <c r="L49" s="171"/>
      <c r="M49" s="171"/>
      <c r="N49" s="171"/>
    </row>
    <row r="50" spans="1:14" ht="36" customHeight="1">
      <c r="A50" s="69" t="s">
        <v>224</v>
      </c>
      <c r="B50" s="71" t="s">
        <v>225</v>
      </c>
      <c r="C50" s="60" t="s">
        <v>226</v>
      </c>
      <c r="D50" s="61" t="s">
        <v>2</v>
      </c>
      <c r="E50" s="62" t="s">
        <v>56</v>
      </c>
      <c r="F50" s="63">
        <v>225</v>
      </c>
      <c r="G50" s="64"/>
      <c r="H50" s="65">
        <f>ROUND(G50*F50,2)</f>
        <v>0</v>
      </c>
      <c r="I50" s="168"/>
      <c r="J50" s="169"/>
      <c r="K50" s="170"/>
      <c r="L50" s="171"/>
      <c r="M50" s="171"/>
      <c r="N50" s="171"/>
    </row>
    <row r="51" spans="1:14" ht="36" customHeight="1">
      <c r="A51" s="69" t="s">
        <v>145</v>
      </c>
      <c r="B51" s="68" t="s">
        <v>44</v>
      </c>
      <c r="C51" s="60" t="s">
        <v>146</v>
      </c>
      <c r="D51" s="61" t="s">
        <v>147</v>
      </c>
      <c r="E51" s="62" t="s">
        <v>56</v>
      </c>
      <c r="F51" s="63">
        <v>290</v>
      </c>
      <c r="G51" s="64"/>
      <c r="H51" s="65">
        <f>ROUND(G51*F51,2)</f>
        <v>0</v>
      </c>
      <c r="I51" s="168"/>
      <c r="J51" s="169"/>
      <c r="K51" s="170"/>
      <c r="L51" s="171"/>
      <c r="M51" s="171"/>
      <c r="N51" s="171"/>
    </row>
    <row r="52" spans="1:14" ht="48" customHeight="1">
      <c r="A52" s="69" t="s">
        <v>59</v>
      </c>
      <c r="B52" s="59" t="s">
        <v>166</v>
      </c>
      <c r="C52" s="60" t="s">
        <v>60</v>
      </c>
      <c r="D52" s="61" t="s">
        <v>209</v>
      </c>
      <c r="E52" s="62" t="s">
        <v>32</v>
      </c>
      <c r="F52" s="63">
        <v>200</v>
      </c>
      <c r="G52" s="64"/>
      <c r="H52" s="65">
        <f>ROUND(G52*F52,2)</f>
        <v>0</v>
      </c>
      <c r="I52" s="168"/>
      <c r="J52" s="169"/>
      <c r="K52" s="170"/>
      <c r="L52" s="171"/>
      <c r="M52" s="171"/>
      <c r="N52" s="171"/>
    </row>
    <row r="53" spans="1:14" ht="36" customHeight="1">
      <c r="A53" s="119" t="s">
        <v>368</v>
      </c>
      <c r="B53" s="129" t="s">
        <v>169</v>
      </c>
      <c r="C53" s="124" t="s">
        <v>369</v>
      </c>
      <c r="D53" s="126" t="s">
        <v>370</v>
      </c>
      <c r="E53" s="120"/>
      <c r="F53" s="121"/>
      <c r="G53" s="118"/>
      <c r="H53" s="117"/>
      <c r="I53" s="168"/>
      <c r="J53" s="169"/>
      <c r="K53" s="170"/>
      <c r="L53" s="171"/>
      <c r="M53" s="171"/>
      <c r="N53" s="171"/>
    </row>
    <row r="54" spans="1:14" ht="36" customHeight="1">
      <c r="A54" s="69" t="s">
        <v>241</v>
      </c>
      <c r="B54" s="68" t="s">
        <v>33</v>
      </c>
      <c r="C54" s="60" t="s">
        <v>61</v>
      </c>
      <c r="D54" s="61"/>
      <c r="E54" s="62"/>
      <c r="F54" s="63"/>
      <c r="G54" s="67"/>
      <c r="H54" s="65"/>
      <c r="I54" s="168"/>
      <c r="J54" s="169"/>
      <c r="K54" s="170"/>
      <c r="L54" s="171"/>
      <c r="M54" s="171"/>
      <c r="N54" s="171"/>
    </row>
    <row r="55" spans="1:14" ht="36" customHeight="1">
      <c r="A55" s="69" t="s">
        <v>242</v>
      </c>
      <c r="B55" s="71" t="s">
        <v>133</v>
      </c>
      <c r="C55" s="60" t="s">
        <v>165</v>
      </c>
      <c r="D55" s="61"/>
      <c r="E55" s="62" t="s">
        <v>34</v>
      </c>
      <c r="F55" s="63">
        <v>3700</v>
      </c>
      <c r="G55" s="64"/>
      <c r="H55" s="65">
        <f>ROUND(G55*F55,2)</f>
        <v>0</v>
      </c>
      <c r="I55" s="168"/>
      <c r="J55" s="169"/>
      <c r="K55" s="170"/>
      <c r="L55" s="171"/>
      <c r="M55" s="171"/>
      <c r="N55" s="171"/>
    </row>
    <row r="56" spans="1:14" ht="36" customHeight="1">
      <c r="A56" s="69" t="s">
        <v>243</v>
      </c>
      <c r="B56" s="68" t="s">
        <v>44</v>
      </c>
      <c r="C56" s="60" t="s">
        <v>80</v>
      </c>
      <c r="D56" s="61"/>
      <c r="E56" s="62"/>
      <c r="F56" s="63"/>
      <c r="G56" s="67"/>
      <c r="H56" s="65"/>
      <c r="I56" s="168"/>
      <c r="J56" s="169"/>
      <c r="K56" s="170"/>
      <c r="L56" s="171"/>
      <c r="M56" s="171"/>
      <c r="N56" s="171"/>
    </row>
    <row r="57" spans="1:14" ht="36" customHeight="1">
      <c r="A57" s="69" t="s">
        <v>244</v>
      </c>
      <c r="B57" s="71" t="s">
        <v>133</v>
      </c>
      <c r="C57" s="60" t="s">
        <v>165</v>
      </c>
      <c r="D57" s="61"/>
      <c r="E57" s="62" t="s">
        <v>34</v>
      </c>
      <c r="F57" s="63">
        <v>290</v>
      </c>
      <c r="G57" s="64"/>
      <c r="H57" s="65">
        <f>ROUND(G57*F57,2)</f>
        <v>0</v>
      </c>
      <c r="I57" s="168"/>
      <c r="J57" s="169"/>
      <c r="K57" s="170"/>
      <c r="L57" s="171"/>
      <c r="M57" s="171"/>
      <c r="N57" s="171"/>
    </row>
    <row r="58" spans="1:14" ht="36" customHeight="1">
      <c r="A58" s="69" t="s">
        <v>148</v>
      </c>
      <c r="B58" s="59" t="s">
        <v>175</v>
      </c>
      <c r="C58" s="60" t="s">
        <v>150</v>
      </c>
      <c r="D58" s="61" t="s">
        <v>151</v>
      </c>
      <c r="E58" s="62"/>
      <c r="F58" s="63"/>
      <c r="G58" s="67"/>
      <c r="H58" s="65"/>
      <c r="I58" s="168"/>
      <c r="J58" s="169"/>
      <c r="K58" s="170"/>
      <c r="L58" s="171"/>
      <c r="M58" s="171"/>
      <c r="N58" s="171"/>
    </row>
    <row r="59" spans="1:14" ht="36" customHeight="1">
      <c r="A59" s="69" t="s">
        <v>152</v>
      </c>
      <c r="B59" s="68" t="s">
        <v>33</v>
      </c>
      <c r="C59" s="60" t="s">
        <v>153</v>
      </c>
      <c r="D59" s="61" t="s">
        <v>2</v>
      </c>
      <c r="E59" s="62" t="s">
        <v>32</v>
      </c>
      <c r="F59" s="63">
        <v>3315</v>
      </c>
      <c r="G59" s="64"/>
      <c r="H59" s="65">
        <f>ROUND(G59*F59,2)</f>
        <v>0</v>
      </c>
      <c r="I59" s="168"/>
      <c r="J59" s="169"/>
      <c r="K59" s="170"/>
      <c r="L59" s="171"/>
      <c r="M59" s="171"/>
      <c r="N59" s="171"/>
    </row>
    <row r="60" spans="1:14" ht="36" customHeight="1">
      <c r="A60" s="69" t="s">
        <v>245</v>
      </c>
      <c r="B60" s="68" t="s">
        <v>44</v>
      </c>
      <c r="C60" s="60" t="s">
        <v>246</v>
      </c>
      <c r="D60" s="61" t="s">
        <v>2</v>
      </c>
      <c r="E60" s="62" t="s">
        <v>32</v>
      </c>
      <c r="F60" s="63">
        <v>15200</v>
      </c>
      <c r="G60" s="64"/>
      <c r="H60" s="65">
        <f>ROUND(G60*F60,2)</f>
        <v>0</v>
      </c>
      <c r="I60" s="168"/>
      <c r="J60" s="169"/>
      <c r="K60" s="170"/>
      <c r="L60" s="171"/>
      <c r="M60" s="171"/>
      <c r="N60" s="171"/>
    </row>
    <row r="61" spans="1:14" ht="36" customHeight="1">
      <c r="A61" s="69" t="s">
        <v>247</v>
      </c>
      <c r="B61" s="59" t="s">
        <v>178</v>
      </c>
      <c r="C61" s="60" t="s">
        <v>248</v>
      </c>
      <c r="D61" s="61" t="s">
        <v>389</v>
      </c>
      <c r="E61" s="62" t="s">
        <v>32</v>
      </c>
      <c r="F61" s="72">
        <v>150</v>
      </c>
      <c r="G61" s="64"/>
      <c r="H61" s="65">
        <f>ROUND(G61*F61,2)</f>
        <v>0</v>
      </c>
      <c r="I61" s="168"/>
      <c r="J61" s="169"/>
      <c r="K61" s="170"/>
      <c r="L61" s="171"/>
      <c r="M61" s="171"/>
      <c r="N61" s="171"/>
    </row>
    <row r="62" spans="1:14" ht="36" customHeight="1">
      <c r="A62" s="69" t="s">
        <v>154</v>
      </c>
      <c r="B62" s="59" t="s">
        <v>180</v>
      </c>
      <c r="C62" s="60" t="s">
        <v>156</v>
      </c>
      <c r="D62" s="61" t="s">
        <v>250</v>
      </c>
      <c r="E62" s="62"/>
      <c r="F62" s="72"/>
      <c r="G62" s="65"/>
      <c r="H62" s="65"/>
      <c r="I62" s="168"/>
      <c r="J62" s="169"/>
      <c r="K62" s="170"/>
      <c r="L62" s="171"/>
      <c r="M62" s="171"/>
      <c r="N62" s="171"/>
    </row>
    <row r="63" spans="1:14" ht="36" customHeight="1">
      <c r="A63" s="174" t="s">
        <v>157</v>
      </c>
      <c r="B63" s="149" t="s">
        <v>33</v>
      </c>
      <c r="C63" s="150" t="s">
        <v>158</v>
      </c>
      <c r="D63" s="151"/>
      <c r="E63" s="152" t="s">
        <v>39</v>
      </c>
      <c r="F63" s="158">
        <v>75</v>
      </c>
      <c r="G63" s="154"/>
      <c r="H63" s="155">
        <f>ROUND(G63*F63,2)</f>
        <v>0</v>
      </c>
      <c r="I63" s="168"/>
      <c r="J63" s="169"/>
      <c r="K63" s="170"/>
      <c r="L63" s="171"/>
      <c r="M63" s="171"/>
      <c r="N63" s="171"/>
    </row>
    <row r="64" spans="1:14" ht="36" customHeight="1">
      <c r="A64" s="76"/>
      <c r="B64" s="77"/>
      <c r="C64" s="78" t="s">
        <v>269</v>
      </c>
      <c r="D64" s="79"/>
      <c r="E64" s="79"/>
      <c r="F64" s="144"/>
      <c r="G64" s="67"/>
      <c r="H64" s="80"/>
      <c r="I64" s="168"/>
      <c r="J64" s="169"/>
      <c r="K64" s="170"/>
      <c r="L64" s="171"/>
      <c r="M64" s="171"/>
      <c r="N64" s="171"/>
    </row>
    <row r="65" spans="1:14" ht="48" customHeight="1">
      <c r="A65" s="58" t="s">
        <v>62</v>
      </c>
      <c r="B65" s="59" t="s">
        <v>182</v>
      </c>
      <c r="C65" s="60" t="s">
        <v>63</v>
      </c>
      <c r="D65" s="61" t="s">
        <v>270</v>
      </c>
      <c r="E65" s="62"/>
      <c r="F65" s="72"/>
      <c r="G65" s="67"/>
      <c r="H65" s="73"/>
      <c r="I65" s="168"/>
      <c r="J65" s="169"/>
      <c r="K65" s="170"/>
      <c r="L65" s="171"/>
      <c r="M65" s="171"/>
      <c r="N65" s="171"/>
    </row>
    <row r="66" spans="1:14" ht="48" customHeight="1">
      <c r="A66" s="58" t="s">
        <v>86</v>
      </c>
      <c r="B66" s="68" t="s">
        <v>33</v>
      </c>
      <c r="C66" s="60" t="s">
        <v>271</v>
      </c>
      <c r="D66" s="61" t="s">
        <v>2</v>
      </c>
      <c r="E66" s="62" t="s">
        <v>32</v>
      </c>
      <c r="F66" s="72">
        <v>520</v>
      </c>
      <c r="G66" s="64"/>
      <c r="H66" s="65">
        <f>ROUND(G66*F66,2)</f>
        <v>0</v>
      </c>
      <c r="I66" s="168"/>
      <c r="J66" s="169"/>
      <c r="K66" s="170"/>
      <c r="L66" s="171"/>
      <c r="M66" s="171"/>
      <c r="N66" s="171"/>
    </row>
    <row r="67" spans="1:14" ht="36" customHeight="1">
      <c r="A67" s="58" t="s">
        <v>87</v>
      </c>
      <c r="B67" s="59" t="s">
        <v>185</v>
      </c>
      <c r="C67" s="60" t="s">
        <v>88</v>
      </c>
      <c r="D67" s="61" t="s">
        <v>270</v>
      </c>
      <c r="E67" s="62"/>
      <c r="F67" s="72"/>
      <c r="G67" s="67"/>
      <c r="H67" s="73"/>
      <c r="I67" s="168"/>
      <c r="J67" s="169"/>
      <c r="K67" s="170"/>
      <c r="L67" s="171"/>
      <c r="M67" s="171"/>
      <c r="N67" s="171"/>
    </row>
    <row r="68" spans="1:14" ht="48" customHeight="1">
      <c r="A68" s="191" t="s">
        <v>89</v>
      </c>
      <c r="B68" s="68" t="s">
        <v>33</v>
      </c>
      <c r="C68" s="60" t="s">
        <v>280</v>
      </c>
      <c r="D68" s="61"/>
      <c r="E68" s="62" t="s">
        <v>32</v>
      </c>
      <c r="F68" s="72">
        <v>260</v>
      </c>
      <c r="G68" s="64"/>
      <c r="H68" s="65">
        <f>ROUND(G68*F68,2)</f>
        <v>0</v>
      </c>
      <c r="I68" s="168"/>
      <c r="J68" s="169"/>
      <c r="K68" s="170"/>
      <c r="L68" s="171"/>
      <c r="M68" s="171"/>
      <c r="N68" s="171"/>
    </row>
    <row r="69" spans="1:14" ht="48" customHeight="1">
      <c r="A69" s="58" t="s">
        <v>89</v>
      </c>
      <c r="B69" s="68" t="s">
        <v>44</v>
      </c>
      <c r="C69" s="60" t="s">
        <v>281</v>
      </c>
      <c r="D69" s="61"/>
      <c r="E69" s="62" t="s">
        <v>32</v>
      </c>
      <c r="F69" s="72">
        <v>260</v>
      </c>
      <c r="G69" s="64"/>
      <c r="H69" s="65">
        <f>ROUND(G69*F69,2)</f>
        <v>0</v>
      </c>
      <c r="I69" s="168"/>
      <c r="J69" s="169"/>
      <c r="K69" s="170"/>
      <c r="L69" s="171"/>
      <c r="M69" s="171"/>
      <c r="N69" s="171"/>
    </row>
    <row r="70" spans="1:14" ht="48" customHeight="1">
      <c r="A70" s="58" t="s">
        <v>64</v>
      </c>
      <c r="B70" s="59" t="s">
        <v>187</v>
      </c>
      <c r="C70" s="60" t="s">
        <v>65</v>
      </c>
      <c r="D70" s="61" t="s">
        <v>270</v>
      </c>
      <c r="E70" s="62"/>
      <c r="F70" s="72"/>
      <c r="G70" s="67"/>
      <c r="H70" s="73"/>
      <c r="I70" s="168"/>
      <c r="J70" s="169"/>
      <c r="K70" s="170"/>
      <c r="L70" s="171"/>
      <c r="M70" s="171"/>
      <c r="N70" s="171"/>
    </row>
    <row r="71" spans="1:14" ht="48" customHeight="1">
      <c r="A71" s="127" t="s">
        <v>371</v>
      </c>
      <c r="B71" s="128" t="s">
        <v>33</v>
      </c>
      <c r="C71" s="124" t="s">
        <v>373</v>
      </c>
      <c r="D71" s="126" t="s">
        <v>372</v>
      </c>
      <c r="E71" s="131" t="s">
        <v>56</v>
      </c>
      <c r="F71" s="121">
        <v>210</v>
      </c>
      <c r="G71" s="64"/>
      <c r="H71" s="65">
        <f>ROUND(G71*F71,2)</f>
        <v>0</v>
      </c>
      <c r="I71" s="168"/>
      <c r="J71" s="169"/>
      <c r="K71" s="170"/>
      <c r="L71" s="171"/>
      <c r="M71" s="171"/>
      <c r="N71" s="171"/>
    </row>
    <row r="72" spans="1:14" ht="48" customHeight="1">
      <c r="A72" s="58" t="s">
        <v>163</v>
      </c>
      <c r="B72" s="68" t="s">
        <v>44</v>
      </c>
      <c r="C72" s="60" t="s">
        <v>283</v>
      </c>
      <c r="D72" s="61" t="s">
        <v>144</v>
      </c>
      <c r="E72" s="62" t="s">
        <v>56</v>
      </c>
      <c r="F72" s="63">
        <v>220</v>
      </c>
      <c r="G72" s="64"/>
      <c r="H72" s="65">
        <f>ROUND(G72*F72,2)</f>
        <v>0</v>
      </c>
      <c r="I72" s="168"/>
      <c r="J72" s="169"/>
      <c r="K72" s="170"/>
      <c r="L72" s="171"/>
      <c r="M72" s="171"/>
      <c r="N72" s="171"/>
    </row>
    <row r="73" spans="1:14" ht="36" customHeight="1">
      <c r="A73" s="58" t="s">
        <v>278</v>
      </c>
      <c r="B73" s="59" t="s">
        <v>188</v>
      </c>
      <c r="C73" s="60" t="s">
        <v>279</v>
      </c>
      <c r="D73" s="61" t="s">
        <v>395</v>
      </c>
      <c r="E73" s="62"/>
      <c r="F73" s="72"/>
      <c r="G73" s="67"/>
      <c r="H73" s="73"/>
      <c r="I73" s="168"/>
      <c r="J73" s="169"/>
      <c r="K73" s="170"/>
      <c r="L73" s="171"/>
      <c r="M73" s="171"/>
      <c r="N73" s="171"/>
    </row>
    <row r="74" spans="1:14" ht="48" customHeight="1">
      <c r="A74" s="114"/>
      <c r="B74" s="68" t="s">
        <v>33</v>
      </c>
      <c r="C74" s="60" t="s">
        <v>431</v>
      </c>
      <c r="D74" s="61" t="s">
        <v>2</v>
      </c>
      <c r="E74" s="62" t="s">
        <v>32</v>
      </c>
      <c r="F74" s="81">
        <v>1.6</v>
      </c>
      <c r="G74" s="64"/>
      <c r="H74" s="65">
        <f>ROUND(G74*F74,2)</f>
        <v>0</v>
      </c>
      <c r="I74" s="168"/>
      <c r="J74" s="169"/>
      <c r="K74" s="170"/>
      <c r="L74" s="171"/>
      <c r="M74" s="171"/>
      <c r="N74" s="171"/>
    </row>
    <row r="75" spans="1:14" ht="36" customHeight="1">
      <c r="A75" s="114"/>
      <c r="B75" s="68" t="s">
        <v>44</v>
      </c>
      <c r="C75" s="60" t="s">
        <v>430</v>
      </c>
      <c r="D75" s="61" t="s">
        <v>2</v>
      </c>
      <c r="E75" s="62" t="s">
        <v>32</v>
      </c>
      <c r="F75" s="72">
        <v>195</v>
      </c>
      <c r="G75" s="64"/>
      <c r="H75" s="65">
        <f>ROUND(G75*F75,2)</f>
        <v>0</v>
      </c>
      <c r="I75" s="168"/>
      <c r="J75" s="169"/>
      <c r="K75" s="170"/>
      <c r="L75" s="171"/>
      <c r="M75" s="171"/>
      <c r="N75" s="171"/>
    </row>
    <row r="76" spans="1:14" ht="36" customHeight="1">
      <c r="A76" s="21"/>
      <c r="B76" s="7"/>
      <c r="C76" s="34" t="s">
        <v>16</v>
      </c>
      <c r="D76" s="192"/>
      <c r="E76" s="10"/>
      <c r="F76" s="11"/>
      <c r="G76" s="21"/>
      <c r="H76" s="24"/>
      <c r="I76" s="168"/>
      <c r="J76" s="169"/>
      <c r="K76" s="170"/>
      <c r="L76" s="171"/>
      <c r="M76" s="171"/>
      <c r="N76" s="171"/>
    </row>
    <row r="77" spans="1:14" ht="36" customHeight="1">
      <c r="A77" s="58" t="s">
        <v>66</v>
      </c>
      <c r="B77" s="59" t="s">
        <v>190</v>
      </c>
      <c r="C77" s="60" t="s">
        <v>67</v>
      </c>
      <c r="D77" s="61" t="s">
        <v>167</v>
      </c>
      <c r="E77" s="62" t="s">
        <v>56</v>
      </c>
      <c r="F77" s="72">
        <v>4970</v>
      </c>
      <c r="G77" s="64"/>
      <c r="H77" s="65">
        <f>ROUND(G77*F77,2)</f>
        <v>0</v>
      </c>
      <c r="I77" s="168"/>
      <c r="J77" s="169"/>
      <c r="K77" s="170"/>
      <c r="L77" s="171"/>
      <c r="M77" s="171"/>
      <c r="N77" s="171"/>
    </row>
    <row r="78" spans="1:14" ht="48" customHeight="1">
      <c r="A78" s="21"/>
      <c r="B78" s="7"/>
      <c r="C78" s="34" t="s">
        <v>17</v>
      </c>
      <c r="D78" s="11"/>
      <c r="E78" s="10"/>
      <c r="F78" s="11"/>
      <c r="G78" s="21"/>
      <c r="H78" s="24"/>
      <c r="I78" s="168"/>
      <c r="J78" s="169"/>
      <c r="K78" s="170"/>
      <c r="L78" s="171"/>
      <c r="M78" s="171"/>
      <c r="N78" s="171"/>
    </row>
    <row r="79" spans="1:14" ht="36" customHeight="1">
      <c r="A79" s="58" t="s">
        <v>168</v>
      </c>
      <c r="B79" s="59" t="s">
        <v>192</v>
      </c>
      <c r="C79" s="60" t="s">
        <v>170</v>
      </c>
      <c r="D79" s="61" t="s">
        <v>171</v>
      </c>
      <c r="E79" s="62"/>
      <c r="F79" s="72"/>
      <c r="G79" s="67"/>
      <c r="H79" s="73"/>
      <c r="I79" s="168"/>
      <c r="J79" s="169"/>
      <c r="K79" s="170"/>
      <c r="L79" s="171"/>
      <c r="M79" s="171"/>
      <c r="N79" s="171"/>
    </row>
    <row r="80" spans="1:14" ht="36" customHeight="1">
      <c r="A80" s="58" t="s">
        <v>172</v>
      </c>
      <c r="B80" s="68" t="s">
        <v>33</v>
      </c>
      <c r="C80" s="60" t="s">
        <v>173</v>
      </c>
      <c r="D80" s="61"/>
      <c r="E80" s="62" t="s">
        <v>39</v>
      </c>
      <c r="F80" s="72">
        <v>12</v>
      </c>
      <c r="G80" s="64"/>
      <c r="H80" s="65">
        <f>ROUND(G80*F80,2)</f>
        <v>0</v>
      </c>
      <c r="I80" s="168"/>
      <c r="J80" s="169"/>
      <c r="K80" s="170"/>
      <c r="L80" s="171"/>
      <c r="M80" s="171"/>
      <c r="N80" s="171"/>
    </row>
    <row r="81" spans="1:14" ht="36" customHeight="1">
      <c r="A81" s="127" t="s">
        <v>374</v>
      </c>
      <c r="B81" s="129" t="s">
        <v>194</v>
      </c>
      <c r="C81" s="124" t="s">
        <v>375</v>
      </c>
      <c r="D81" s="126" t="s">
        <v>171</v>
      </c>
      <c r="E81" s="131"/>
      <c r="F81" s="133"/>
      <c r="G81" s="122"/>
      <c r="H81" s="134"/>
      <c r="I81" s="168"/>
      <c r="J81" s="169"/>
      <c r="K81" s="170"/>
      <c r="L81" s="171"/>
      <c r="M81" s="171"/>
      <c r="N81" s="171"/>
    </row>
    <row r="82" spans="1:14" ht="36" customHeight="1">
      <c r="A82" s="127" t="s">
        <v>376</v>
      </c>
      <c r="B82" s="128" t="s">
        <v>33</v>
      </c>
      <c r="C82" s="124" t="s">
        <v>377</v>
      </c>
      <c r="D82" s="126"/>
      <c r="E82" s="131" t="s">
        <v>39</v>
      </c>
      <c r="F82" s="133">
        <v>3</v>
      </c>
      <c r="G82" s="123"/>
      <c r="H82" s="65">
        <f>ROUND(G82*F82,2)</f>
        <v>0</v>
      </c>
      <c r="I82" s="168"/>
      <c r="J82" s="169"/>
      <c r="K82" s="170"/>
      <c r="L82" s="171"/>
      <c r="M82" s="171"/>
      <c r="N82" s="171"/>
    </row>
    <row r="83" spans="1:14" ht="36" customHeight="1">
      <c r="A83" s="175" t="s">
        <v>382</v>
      </c>
      <c r="B83" s="176" t="s">
        <v>195</v>
      </c>
      <c r="C83" s="177" t="s">
        <v>383</v>
      </c>
      <c r="D83" s="159" t="s">
        <v>171</v>
      </c>
      <c r="E83" s="160" t="s">
        <v>56</v>
      </c>
      <c r="F83" s="161">
        <v>18</v>
      </c>
      <c r="G83" s="162"/>
      <c r="H83" s="155">
        <f>ROUND(G83*F83,2)</f>
        <v>0</v>
      </c>
      <c r="I83" s="168"/>
      <c r="J83" s="169"/>
      <c r="K83" s="170"/>
      <c r="L83" s="171"/>
      <c r="M83" s="171"/>
      <c r="N83" s="171"/>
    </row>
    <row r="84" spans="1:14" ht="36" customHeight="1">
      <c r="A84" s="127"/>
      <c r="B84" s="129"/>
      <c r="C84" s="34" t="s">
        <v>422</v>
      </c>
      <c r="D84" s="126"/>
      <c r="E84" s="131"/>
      <c r="F84" s="133"/>
      <c r="G84" s="132"/>
      <c r="H84" s="134"/>
      <c r="I84" s="168"/>
      <c r="J84" s="169"/>
      <c r="K84" s="170"/>
      <c r="L84" s="171"/>
      <c r="M84" s="171"/>
      <c r="N84" s="171"/>
    </row>
    <row r="85" spans="1:14" ht="36" customHeight="1">
      <c r="A85" s="85" t="s">
        <v>303</v>
      </c>
      <c r="B85" s="109" t="s">
        <v>420</v>
      </c>
      <c r="C85" s="105" t="s">
        <v>304</v>
      </c>
      <c r="D85" s="106" t="s">
        <v>171</v>
      </c>
      <c r="E85" s="107"/>
      <c r="F85" s="108"/>
      <c r="G85" s="110"/>
      <c r="H85" s="111"/>
      <c r="I85" s="168"/>
      <c r="J85" s="169"/>
      <c r="K85" s="170"/>
      <c r="L85" s="171"/>
      <c r="M85" s="171"/>
      <c r="N85" s="171"/>
    </row>
    <row r="86" spans="1:14" ht="36" customHeight="1">
      <c r="A86" s="85" t="s">
        <v>305</v>
      </c>
      <c r="B86" s="112" t="s">
        <v>33</v>
      </c>
      <c r="C86" s="105" t="s">
        <v>208</v>
      </c>
      <c r="D86" s="106"/>
      <c r="E86" s="107"/>
      <c r="F86" s="108"/>
      <c r="G86" s="110"/>
      <c r="H86" s="111"/>
      <c r="I86" s="168"/>
      <c r="J86" s="169"/>
      <c r="K86" s="170"/>
      <c r="L86" s="171"/>
      <c r="M86" s="171"/>
      <c r="N86" s="171"/>
    </row>
    <row r="87" spans="1:14" ht="36" customHeight="1">
      <c r="A87" s="85" t="s">
        <v>306</v>
      </c>
      <c r="B87" s="115" t="s">
        <v>133</v>
      </c>
      <c r="C87" s="105" t="s">
        <v>366</v>
      </c>
      <c r="D87" s="106"/>
      <c r="E87" s="107" t="s">
        <v>39</v>
      </c>
      <c r="F87" s="108">
        <v>1</v>
      </c>
      <c r="G87" s="113"/>
      <c r="H87" s="65">
        <f>ROUND(G87*F87,2)</f>
        <v>0</v>
      </c>
      <c r="I87" s="168"/>
      <c r="J87" s="169"/>
      <c r="K87" s="170"/>
      <c r="L87" s="171"/>
      <c r="M87" s="171"/>
      <c r="N87" s="171"/>
    </row>
    <row r="88" spans="1:14" ht="48" customHeight="1">
      <c r="A88" s="58" t="s">
        <v>90</v>
      </c>
      <c r="B88" s="59" t="s">
        <v>196</v>
      </c>
      <c r="C88" s="74" t="s">
        <v>179</v>
      </c>
      <c r="D88" s="61" t="s">
        <v>171</v>
      </c>
      <c r="E88" s="62"/>
      <c r="F88" s="72"/>
      <c r="G88" s="67"/>
      <c r="H88" s="73"/>
      <c r="I88" s="168"/>
      <c r="J88" s="169"/>
      <c r="K88" s="170"/>
      <c r="L88" s="171"/>
      <c r="M88" s="171"/>
      <c r="N88" s="171"/>
    </row>
    <row r="89" spans="1:14" ht="48" customHeight="1">
      <c r="A89" s="58" t="s">
        <v>91</v>
      </c>
      <c r="B89" s="68" t="s">
        <v>33</v>
      </c>
      <c r="C89" s="60" t="s">
        <v>92</v>
      </c>
      <c r="D89" s="61"/>
      <c r="E89" s="62" t="s">
        <v>39</v>
      </c>
      <c r="F89" s="72">
        <v>5</v>
      </c>
      <c r="G89" s="64"/>
      <c r="H89" s="65">
        <f>ROUND(G89*F89,2)</f>
        <v>0</v>
      </c>
      <c r="I89" s="168"/>
      <c r="J89" s="169"/>
      <c r="K89" s="170"/>
      <c r="L89" s="171"/>
      <c r="M89" s="171"/>
      <c r="N89" s="171"/>
    </row>
    <row r="90" spans="1:14" ht="48" customHeight="1">
      <c r="A90" s="58" t="s">
        <v>93</v>
      </c>
      <c r="B90" s="68" t="s">
        <v>44</v>
      </c>
      <c r="C90" s="60" t="s">
        <v>94</v>
      </c>
      <c r="D90" s="61"/>
      <c r="E90" s="62" t="s">
        <v>39</v>
      </c>
      <c r="F90" s="72">
        <v>5</v>
      </c>
      <c r="G90" s="64"/>
      <c r="H90" s="65">
        <f>ROUND(G90*F90,2)</f>
        <v>0</v>
      </c>
      <c r="I90" s="168"/>
      <c r="J90" s="169"/>
      <c r="K90" s="170"/>
      <c r="L90" s="171"/>
      <c r="M90" s="171"/>
      <c r="N90" s="171"/>
    </row>
    <row r="91" spans="1:14" ht="36" customHeight="1">
      <c r="A91" s="127" t="s">
        <v>378</v>
      </c>
      <c r="B91" s="59" t="s">
        <v>386</v>
      </c>
      <c r="C91" s="135" t="s">
        <v>379</v>
      </c>
      <c r="D91" s="126" t="s">
        <v>171</v>
      </c>
      <c r="E91" s="131"/>
      <c r="F91" s="133"/>
      <c r="G91" s="125"/>
      <c r="H91" s="134"/>
      <c r="I91" s="168"/>
      <c r="J91" s="169"/>
      <c r="K91" s="170"/>
      <c r="L91" s="171"/>
      <c r="M91" s="171"/>
      <c r="N91" s="171"/>
    </row>
    <row r="92" spans="1:14" ht="36" customHeight="1">
      <c r="A92" s="127" t="s">
        <v>380</v>
      </c>
      <c r="B92" s="128" t="s">
        <v>33</v>
      </c>
      <c r="C92" s="135" t="s">
        <v>381</v>
      </c>
      <c r="D92" s="126"/>
      <c r="E92" s="131" t="s">
        <v>39</v>
      </c>
      <c r="F92" s="133">
        <v>2</v>
      </c>
      <c r="G92" s="130"/>
      <c r="H92" s="65">
        <f>ROUND(G92*F92,2)</f>
        <v>0</v>
      </c>
      <c r="I92" s="168"/>
      <c r="J92" s="169"/>
      <c r="K92" s="170"/>
      <c r="L92" s="171"/>
      <c r="M92" s="171"/>
      <c r="N92" s="171"/>
    </row>
    <row r="93" spans="1:14" ht="36" customHeight="1">
      <c r="A93" s="58" t="s">
        <v>253</v>
      </c>
      <c r="B93" s="59" t="s">
        <v>285</v>
      </c>
      <c r="C93" s="60" t="s">
        <v>254</v>
      </c>
      <c r="D93" s="61" t="s">
        <v>171</v>
      </c>
      <c r="E93" s="62" t="s">
        <v>39</v>
      </c>
      <c r="F93" s="72">
        <v>11</v>
      </c>
      <c r="G93" s="64"/>
      <c r="H93" s="65">
        <f>ROUND(G93*F93,2)</f>
        <v>0</v>
      </c>
      <c r="I93" s="168"/>
      <c r="J93" s="169"/>
      <c r="K93" s="170"/>
      <c r="L93" s="171"/>
      <c r="M93" s="171"/>
      <c r="N93" s="171"/>
    </row>
    <row r="94" spans="1:14" ht="36" customHeight="1">
      <c r="A94" s="85" t="s">
        <v>184</v>
      </c>
      <c r="B94" s="92" t="s">
        <v>288</v>
      </c>
      <c r="C94" s="95" t="s">
        <v>186</v>
      </c>
      <c r="D94" s="93" t="s">
        <v>171</v>
      </c>
      <c r="E94" s="96" t="s">
        <v>39</v>
      </c>
      <c r="F94" s="89">
        <v>9</v>
      </c>
      <c r="G94" s="94"/>
      <c r="H94" s="65">
        <f>ROUND(G94*F94,2)</f>
        <v>0</v>
      </c>
      <c r="I94" s="168"/>
      <c r="J94" s="169"/>
      <c r="K94" s="170"/>
      <c r="L94" s="171"/>
      <c r="M94" s="171"/>
      <c r="N94" s="171"/>
    </row>
    <row r="95" spans="1:14" ht="36" customHeight="1">
      <c r="A95" s="58" t="s">
        <v>290</v>
      </c>
      <c r="B95" s="59" t="s">
        <v>289</v>
      </c>
      <c r="C95" s="60" t="s">
        <v>291</v>
      </c>
      <c r="D95" s="61" t="s">
        <v>292</v>
      </c>
      <c r="E95" s="62" t="s">
        <v>39</v>
      </c>
      <c r="F95" s="72">
        <v>3</v>
      </c>
      <c r="G95" s="64"/>
      <c r="H95" s="65">
        <f>ROUND(G95*F95,2)</f>
        <v>0</v>
      </c>
      <c r="I95" s="168"/>
      <c r="J95" s="169"/>
      <c r="K95" s="170"/>
      <c r="L95" s="171"/>
      <c r="M95" s="171"/>
      <c r="N95" s="171"/>
    </row>
    <row r="96" spans="1:14" ht="36" customHeight="1">
      <c r="A96" s="21"/>
      <c r="B96" s="13"/>
      <c r="C96" s="34" t="s">
        <v>18</v>
      </c>
      <c r="D96" s="11"/>
      <c r="E96" s="10"/>
      <c r="F96" s="11"/>
      <c r="G96" s="21"/>
      <c r="H96" s="24"/>
      <c r="I96" s="168"/>
      <c r="J96" s="169"/>
      <c r="K96" s="170"/>
      <c r="L96" s="171"/>
      <c r="M96" s="171"/>
      <c r="N96" s="171"/>
    </row>
    <row r="97" spans="1:14" ht="48" customHeight="1">
      <c r="A97" s="58" t="s">
        <v>68</v>
      </c>
      <c r="B97" s="59" t="s">
        <v>293</v>
      </c>
      <c r="C97" s="60" t="s">
        <v>95</v>
      </c>
      <c r="D97" s="61" t="s">
        <v>189</v>
      </c>
      <c r="E97" s="62" t="s">
        <v>39</v>
      </c>
      <c r="F97" s="72">
        <v>5</v>
      </c>
      <c r="G97" s="64"/>
      <c r="H97" s="65">
        <f>ROUND(G97*F97,2)</f>
        <v>0</v>
      </c>
      <c r="I97" s="168"/>
      <c r="J97" s="169"/>
      <c r="K97" s="170"/>
      <c r="L97" s="171"/>
      <c r="M97" s="171"/>
      <c r="N97" s="171"/>
    </row>
    <row r="98" spans="1:14" ht="36" customHeight="1">
      <c r="A98" s="58" t="s">
        <v>96</v>
      </c>
      <c r="B98" s="68" t="s">
        <v>33</v>
      </c>
      <c r="C98" s="60" t="s">
        <v>191</v>
      </c>
      <c r="D98" s="61"/>
      <c r="E98" s="62" t="s">
        <v>81</v>
      </c>
      <c r="F98" s="72">
        <v>1</v>
      </c>
      <c r="G98" s="64"/>
      <c r="H98" s="65">
        <f>ROUND(G98*F98,2)</f>
        <v>0</v>
      </c>
      <c r="I98" s="168"/>
      <c r="J98" s="169"/>
      <c r="K98" s="170"/>
      <c r="L98" s="171"/>
      <c r="M98" s="171"/>
      <c r="N98" s="171"/>
    </row>
    <row r="99" spans="1:14" ht="36" customHeight="1">
      <c r="A99" s="58" t="s">
        <v>69</v>
      </c>
      <c r="B99" s="59" t="s">
        <v>294</v>
      </c>
      <c r="C99" s="60" t="s">
        <v>97</v>
      </c>
      <c r="D99" s="61" t="s">
        <v>189</v>
      </c>
      <c r="E99" s="62"/>
      <c r="F99" s="72"/>
      <c r="G99" s="67"/>
      <c r="H99" s="73"/>
      <c r="I99" s="168"/>
      <c r="J99" s="169"/>
      <c r="K99" s="170"/>
      <c r="L99" s="171"/>
      <c r="M99" s="171"/>
      <c r="N99" s="171"/>
    </row>
    <row r="100" spans="1:14" ht="36" customHeight="1">
      <c r="A100" s="58" t="s">
        <v>70</v>
      </c>
      <c r="B100" s="68" t="s">
        <v>33</v>
      </c>
      <c r="C100" s="60" t="s">
        <v>193</v>
      </c>
      <c r="D100" s="61"/>
      <c r="E100" s="62" t="s">
        <v>39</v>
      </c>
      <c r="F100" s="72">
        <v>3</v>
      </c>
      <c r="G100" s="64"/>
      <c r="H100" s="65">
        <f aca="true" t="shared" si="0" ref="H100:H108">ROUND(G100*F100,2)</f>
        <v>0</v>
      </c>
      <c r="I100" s="168"/>
      <c r="J100" s="169"/>
      <c r="K100" s="170"/>
      <c r="L100" s="171"/>
      <c r="M100" s="171"/>
      <c r="N100" s="171"/>
    </row>
    <row r="101" spans="1:14" ht="36" customHeight="1">
      <c r="A101" s="58" t="s">
        <v>71</v>
      </c>
      <c r="B101" s="68" t="s">
        <v>44</v>
      </c>
      <c r="C101" s="60" t="s">
        <v>227</v>
      </c>
      <c r="D101" s="61"/>
      <c r="E101" s="62" t="s">
        <v>39</v>
      </c>
      <c r="F101" s="72">
        <v>2</v>
      </c>
      <c r="G101" s="64"/>
      <c r="H101" s="65">
        <f t="shared" si="0"/>
        <v>0</v>
      </c>
      <c r="I101" s="168"/>
      <c r="J101" s="169"/>
      <c r="K101" s="170"/>
      <c r="L101" s="171"/>
      <c r="M101" s="171"/>
      <c r="N101" s="171"/>
    </row>
    <row r="102" spans="1:14" ht="36" customHeight="1">
      <c r="A102" s="58" t="s">
        <v>82</v>
      </c>
      <c r="B102" s="59" t="s">
        <v>295</v>
      </c>
      <c r="C102" s="60" t="s">
        <v>98</v>
      </c>
      <c r="D102" s="61" t="s">
        <v>189</v>
      </c>
      <c r="E102" s="62" t="s">
        <v>39</v>
      </c>
      <c r="F102" s="72">
        <v>4</v>
      </c>
      <c r="G102" s="64"/>
      <c r="H102" s="65">
        <f t="shared" si="0"/>
        <v>0</v>
      </c>
      <c r="I102" s="168"/>
      <c r="J102" s="169"/>
      <c r="K102" s="170"/>
      <c r="L102" s="171"/>
      <c r="M102" s="171"/>
      <c r="N102" s="171"/>
    </row>
    <row r="103" spans="1:14" ht="36" customHeight="1">
      <c r="A103" s="58" t="s">
        <v>83</v>
      </c>
      <c r="B103" s="59" t="s">
        <v>296</v>
      </c>
      <c r="C103" s="60" t="s">
        <v>99</v>
      </c>
      <c r="D103" s="61" t="s">
        <v>189</v>
      </c>
      <c r="E103" s="62" t="s">
        <v>39</v>
      </c>
      <c r="F103" s="72">
        <v>13</v>
      </c>
      <c r="G103" s="64"/>
      <c r="H103" s="65">
        <f t="shared" si="0"/>
        <v>0</v>
      </c>
      <c r="I103" s="168"/>
      <c r="J103" s="169"/>
      <c r="K103" s="170"/>
      <c r="L103" s="171"/>
      <c r="M103" s="171"/>
      <c r="N103" s="171"/>
    </row>
    <row r="104" spans="1:14" ht="36" customHeight="1">
      <c r="A104" s="178" t="s">
        <v>84</v>
      </c>
      <c r="B104" s="156" t="s">
        <v>297</v>
      </c>
      <c r="C104" s="150" t="s">
        <v>100</v>
      </c>
      <c r="D104" s="151" t="s">
        <v>189</v>
      </c>
      <c r="E104" s="152" t="s">
        <v>39</v>
      </c>
      <c r="F104" s="158">
        <v>4</v>
      </c>
      <c r="G104" s="154"/>
      <c r="H104" s="155">
        <f t="shared" si="0"/>
        <v>0</v>
      </c>
      <c r="I104" s="168"/>
      <c r="J104" s="169"/>
      <c r="K104" s="170"/>
      <c r="L104" s="171"/>
      <c r="M104" s="171"/>
      <c r="N104" s="171"/>
    </row>
    <row r="105" spans="1:14" ht="36" customHeight="1">
      <c r="A105" s="58"/>
      <c r="B105" s="59"/>
      <c r="C105" s="34" t="s">
        <v>423</v>
      </c>
      <c r="D105" s="61"/>
      <c r="E105" s="62"/>
      <c r="F105" s="72"/>
      <c r="G105" s="67"/>
      <c r="H105" s="73"/>
      <c r="I105" s="168"/>
      <c r="J105" s="169"/>
      <c r="K105" s="170"/>
      <c r="L105" s="171"/>
      <c r="M105" s="171"/>
      <c r="N105" s="171"/>
    </row>
    <row r="106" spans="1:14" ht="36" customHeight="1">
      <c r="A106" s="58" t="s">
        <v>85</v>
      </c>
      <c r="B106" s="59" t="s">
        <v>298</v>
      </c>
      <c r="C106" s="60" t="s">
        <v>101</v>
      </c>
      <c r="D106" s="61" t="s">
        <v>189</v>
      </c>
      <c r="E106" s="62" t="s">
        <v>39</v>
      </c>
      <c r="F106" s="72">
        <v>2</v>
      </c>
      <c r="G106" s="64"/>
      <c r="H106" s="65">
        <f t="shared" si="0"/>
        <v>0</v>
      </c>
      <c r="I106" s="168"/>
      <c r="J106" s="169"/>
      <c r="K106" s="170"/>
      <c r="L106" s="171"/>
      <c r="M106" s="171"/>
      <c r="N106" s="171"/>
    </row>
    <row r="107" spans="1:14" ht="48" customHeight="1">
      <c r="A107" s="58" t="s">
        <v>286</v>
      </c>
      <c r="B107" s="59" t="s">
        <v>299</v>
      </c>
      <c r="C107" s="60" t="s">
        <v>287</v>
      </c>
      <c r="D107" s="61" t="s">
        <v>189</v>
      </c>
      <c r="E107" s="62" t="s">
        <v>39</v>
      </c>
      <c r="F107" s="82">
        <v>4</v>
      </c>
      <c r="G107" s="64"/>
      <c r="H107" s="65">
        <f t="shared" si="0"/>
        <v>0</v>
      </c>
      <c r="I107" s="168"/>
      <c r="J107" s="169"/>
      <c r="K107" s="170"/>
      <c r="L107" s="171"/>
      <c r="M107" s="171"/>
      <c r="N107" s="171"/>
    </row>
    <row r="108" spans="1:14" ht="48" customHeight="1">
      <c r="A108" s="58"/>
      <c r="B108" s="59" t="s">
        <v>318</v>
      </c>
      <c r="C108" s="60" t="s">
        <v>396</v>
      </c>
      <c r="D108" s="99" t="s">
        <v>397</v>
      </c>
      <c r="E108" s="62" t="s">
        <v>39</v>
      </c>
      <c r="F108" s="82">
        <v>10</v>
      </c>
      <c r="G108" s="64"/>
      <c r="H108" s="65">
        <f t="shared" si="0"/>
        <v>0</v>
      </c>
      <c r="I108" s="168"/>
      <c r="J108" s="169"/>
      <c r="K108" s="170"/>
      <c r="L108" s="171"/>
      <c r="M108" s="171"/>
      <c r="N108" s="171"/>
    </row>
    <row r="109" spans="1:14" ht="36" customHeight="1">
      <c r="A109" s="21"/>
      <c r="B109" s="17"/>
      <c r="C109" s="34" t="s">
        <v>19</v>
      </c>
      <c r="D109" s="11"/>
      <c r="E109" s="8"/>
      <c r="F109" s="11"/>
      <c r="G109" s="21"/>
      <c r="H109" s="24"/>
      <c r="I109" s="168"/>
      <c r="J109" s="169"/>
      <c r="K109" s="170"/>
      <c r="L109" s="171"/>
      <c r="M109" s="171"/>
      <c r="N109" s="171"/>
    </row>
    <row r="110" spans="1:14" ht="36" customHeight="1">
      <c r="A110" s="69" t="s">
        <v>73</v>
      </c>
      <c r="B110" s="59" t="s">
        <v>387</v>
      </c>
      <c r="C110" s="60" t="s">
        <v>74</v>
      </c>
      <c r="D110" s="61" t="s">
        <v>197</v>
      </c>
      <c r="E110" s="62"/>
      <c r="F110" s="63"/>
      <c r="G110" s="67"/>
      <c r="H110" s="65"/>
      <c r="I110" s="168"/>
      <c r="J110" s="169"/>
      <c r="K110" s="170"/>
      <c r="L110" s="171"/>
      <c r="M110" s="171"/>
      <c r="N110" s="171"/>
    </row>
    <row r="111" spans="1:14" ht="36" customHeight="1">
      <c r="A111" s="69" t="s">
        <v>198</v>
      </c>
      <c r="B111" s="68" t="s">
        <v>33</v>
      </c>
      <c r="C111" s="60" t="s">
        <v>199</v>
      </c>
      <c r="D111" s="61"/>
      <c r="E111" s="62" t="s">
        <v>32</v>
      </c>
      <c r="F111" s="63">
        <v>120</v>
      </c>
      <c r="G111" s="64"/>
      <c r="H111" s="65">
        <f>ROUND(G111*F111,2)</f>
        <v>0</v>
      </c>
      <c r="I111" s="168"/>
      <c r="J111" s="169"/>
      <c r="K111" s="170"/>
      <c r="L111" s="171"/>
      <c r="M111" s="171"/>
      <c r="N111" s="171"/>
    </row>
    <row r="112" spans="1:14" ht="36" customHeight="1">
      <c r="A112" s="69" t="s">
        <v>75</v>
      </c>
      <c r="B112" s="68" t="s">
        <v>44</v>
      </c>
      <c r="C112" s="60" t="s">
        <v>200</v>
      </c>
      <c r="D112" s="61"/>
      <c r="E112" s="62" t="s">
        <v>32</v>
      </c>
      <c r="F112" s="63">
        <v>55</v>
      </c>
      <c r="G112" s="64"/>
      <c r="H112" s="65">
        <f>ROUND(G112*F112,2)</f>
        <v>0</v>
      </c>
      <c r="I112" s="168"/>
      <c r="J112" s="169"/>
      <c r="K112" s="170"/>
      <c r="L112" s="171"/>
      <c r="M112" s="171"/>
      <c r="N112" s="171"/>
    </row>
    <row r="113" spans="1:14" ht="36" customHeight="1">
      <c r="A113" s="136"/>
      <c r="B113" s="59" t="s">
        <v>390</v>
      </c>
      <c r="C113" s="137" t="s">
        <v>398</v>
      </c>
      <c r="D113" s="61" t="s">
        <v>385</v>
      </c>
      <c r="E113" s="62" t="s">
        <v>56</v>
      </c>
      <c r="F113" s="63">
        <v>13</v>
      </c>
      <c r="G113" s="64"/>
      <c r="H113" s="65">
        <f>ROUND(G113*F113,2)</f>
        <v>0</v>
      </c>
      <c r="I113" s="168"/>
      <c r="J113" s="169"/>
      <c r="K113" s="170"/>
      <c r="L113" s="171"/>
      <c r="M113" s="171"/>
      <c r="N113" s="171"/>
    </row>
    <row r="114" spans="1:14" ht="48" customHeight="1">
      <c r="A114" s="136"/>
      <c r="B114" s="59" t="s">
        <v>399</v>
      </c>
      <c r="C114" s="137" t="s">
        <v>400</v>
      </c>
      <c r="D114" s="61" t="s">
        <v>385</v>
      </c>
      <c r="E114" s="62" t="s">
        <v>39</v>
      </c>
      <c r="F114" s="63">
        <v>2</v>
      </c>
      <c r="G114" s="64"/>
      <c r="H114" s="65">
        <f>ROUND(G114*F114,2)</f>
        <v>0</v>
      </c>
      <c r="I114" s="168"/>
      <c r="J114" s="169"/>
      <c r="K114" s="170"/>
      <c r="L114" s="171"/>
      <c r="M114" s="171"/>
      <c r="N114" s="171"/>
    </row>
    <row r="115" spans="1:14" ht="36" customHeight="1">
      <c r="A115" s="136"/>
      <c r="B115" s="59" t="s">
        <v>402</v>
      </c>
      <c r="C115" s="137" t="s">
        <v>401</v>
      </c>
      <c r="D115" s="61" t="s">
        <v>385</v>
      </c>
      <c r="E115" s="62" t="s">
        <v>30</v>
      </c>
      <c r="F115" s="63">
        <v>5</v>
      </c>
      <c r="G115" s="64"/>
      <c r="H115" s="65">
        <f>ROUND(G115*F115,2)</f>
        <v>0</v>
      </c>
      <c r="I115" s="168"/>
      <c r="J115" s="169"/>
      <c r="K115" s="170"/>
      <c r="L115" s="171"/>
      <c r="M115" s="171"/>
      <c r="N115" s="171"/>
    </row>
    <row r="116" spans="1:14" ht="36" customHeight="1">
      <c r="A116" s="21"/>
      <c r="B116" s="6"/>
      <c r="C116" s="34" t="s">
        <v>20</v>
      </c>
      <c r="D116" s="11"/>
      <c r="E116" s="10"/>
      <c r="F116" s="11"/>
      <c r="G116" s="21"/>
      <c r="H116" s="24"/>
      <c r="I116" s="168"/>
      <c r="J116" s="169"/>
      <c r="K116" s="170"/>
      <c r="L116" s="171"/>
      <c r="M116" s="171"/>
      <c r="N116" s="171"/>
    </row>
    <row r="117" spans="1:14" ht="36" customHeight="1">
      <c r="A117" s="21"/>
      <c r="B117" s="59" t="s">
        <v>403</v>
      </c>
      <c r="C117" s="60" t="s">
        <v>413</v>
      </c>
      <c r="D117" s="61" t="s">
        <v>392</v>
      </c>
      <c r="E117" s="62" t="s">
        <v>39</v>
      </c>
      <c r="F117" s="63">
        <v>4</v>
      </c>
      <c r="G117" s="64"/>
      <c r="H117" s="65">
        <f>ROUND(G117*F117,2)</f>
        <v>0</v>
      </c>
      <c r="I117" s="168"/>
      <c r="J117" s="169"/>
      <c r="K117" s="170"/>
      <c r="L117" s="171"/>
      <c r="M117" s="171"/>
      <c r="N117" s="171"/>
    </row>
    <row r="118" spans="1:14" ht="36" customHeight="1">
      <c r="A118" s="21"/>
      <c r="B118" s="163" t="s">
        <v>406</v>
      </c>
      <c r="C118" s="157" t="s">
        <v>404</v>
      </c>
      <c r="D118" s="61" t="s">
        <v>407</v>
      </c>
      <c r="E118" s="62" t="s">
        <v>405</v>
      </c>
      <c r="F118" s="63">
        <v>10</v>
      </c>
      <c r="G118" s="64"/>
      <c r="H118" s="65">
        <f>ROUND(G118*F118,2)</f>
        <v>0</v>
      </c>
      <c r="I118" s="168"/>
      <c r="J118" s="169"/>
      <c r="K118" s="170"/>
      <c r="L118" s="171"/>
      <c r="M118" s="171"/>
      <c r="N118" s="171"/>
    </row>
    <row r="119" spans="1:14" ht="48" customHeight="1" thickBot="1">
      <c r="A119" s="22"/>
      <c r="B119" s="38" t="str">
        <f>B6</f>
        <v>A</v>
      </c>
      <c r="C119" s="210" t="str">
        <f>C6</f>
        <v>PAVEMENT REHABILITATION: EASTBOUND PORTAGE AVENUE:  SHERBURN STREET TO MARYLAND STREET</v>
      </c>
      <c r="D119" s="211"/>
      <c r="E119" s="211"/>
      <c r="F119" s="212"/>
      <c r="G119" s="22" t="s">
        <v>13</v>
      </c>
      <c r="H119" s="22">
        <f>SUM(H7:H118)</f>
        <v>0</v>
      </c>
      <c r="I119" s="168"/>
      <c r="J119" s="169"/>
      <c r="K119" s="170"/>
      <c r="L119" s="171"/>
      <c r="M119" s="171"/>
      <c r="N119" s="171"/>
    </row>
    <row r="120" spans="1:14" s="40" customFormat="1" ht="36" customHeight="1" thickTop="1">
      <c r="A120" s="39"/>
      <c r="B120" s="173" t="s">
        <v>319</v>
      </c>
      <c r="C120" s="205" t="s">
        <v>427</v>
      </c>
      <c r="D120" s="206"/>
      <c r="E120" s="206"/>
      <c r="F120" s="206"/>
      <c r="G120" s="206"/>
      <c r="H120" s="207"/>
      <c r="I120" s="168"/>
      <c r="J120" s="169"/>
      <c r="K120" s="170"/>
      <c r="L120" s="171"/>
      <c r="M120" s="171"/>
      <c r="N120" s="171"/>
    </row>
    <row r="121" spans="1:14" ht="36" customHeight="1">
      <c r="A121" s="58" t="s">
        <v>120</v>
      </c>
      <c r="B121" s="59" t="s">
        <v>320</v>
      </c>
      <c r="C121" s="60" t="s">
        <v>121</v>
      </c>
      <c r="D121" s="61" t="s">
        <v>228</v>
      </c>
      <c r="E121" s="62" t="s">
        <v>30</v>
      </c>
      <c r="F121" s="63">
        <v>545</v>
      </c>
      <c r="G121" s="64"/>
      <c r="H121" s="65">
        <f>ROUND(G121*F121,2)</f>
        <v>0</v>
      </c>
      <c r="I121" s="168"/>
      <c r="J121" s="169"/>
      <c r="K121" s="170"/>
      <c r="L121" s="171"/>
      <c r="M121" s="171"/>
      <c r="N121" s="171"/>
    </row>
    <row r="122" spans="1:14" ht="48" customHeight="1">
      <c r="A122" s="66" t="s">
        <v>35</v>
      </c>
      <c r="B122" s="59" t="s">
        <v>321</v>
      </c>
      <c r="C122" s="60" t="s">
        <v>36</v>
      </c>
      <c r="D122" s="61" t="s">
        <v>228</v>
      </c>
      <c r="E122" s="62" t="s">
        <v>30</v>
      </c>
      <c r="F122" s="63">
        <v>680</v>
      </c>
      <c r="G122" s="64"/>
      <c r="H122" s="65">
        <f>ROUND(G122*F122,2)</f>
        <v>0</v>
      </c>
      <c r="I122" s="168"/>
      <c r="J122" s="169"/>
      <c r="K122" s="170"/>
      <c r="L122" s="171"/>
      <c r="M122" s="171"/>
      <c r="N122" s="171"/>
    </row>
    <row r="123" spans="1:14" ht="36" customHeight="1">
      <c r="A123" s="58" t="s">
        <v>37</v>
      </c>
      <c r="B123" s="59" t="s">
        <v>322</v>
      </c>
      <c r="C123" s="60" t="s">
        <v>38</v>
      </c>
      <c r="D123" s="61" t="s">
        <v>228</v>
      </c>
      <c r="E123" s="62" t="s">
        <v>32</v>
      </c>
      <c r="F123" s="63">
        <v>165</v>
      </c>
      <c r="G123" s="64"/>
      <c r="H123" s="65">
        <f>ROUND(G123*F123,2)</f>
        <v>0</v>
      </c>
      <c r="I123" s="168"/>
      <c r="J123" s="169"/>
      <c r="K123" s="170"/>
      <c r="L123" s="171"/>
      <c r="M123" s="171"/>
      <c r="N123" s="171"/>
    </row>
    <row r="124" spans="1:14" ht="36" customHeight="1">
      <c r="A124" s="66" t="s">
        <v>229</v>
      </c>
      <c r="B124" s="59" t="s">
        <v>323</v>
      </c>
      <c r="C124" s="60" t="s">
        <v>230</v>
      </c>
      <c r="D124" s="61" t="s">
        <v>228</v>
      </c>
      <c r="E124" s="62"/>
      <c r="F124" s="63"/>
      <c r="G124" s="67"/>
      <c r="H124" s="65"/>
      <c r="I124" s="168"/>
      <c r="J124" s="169"/>
      <c r="K124" s="170"/>
      <c r="L124" s="171"/>
      <c r="M124" s="171"/>
      <c r="N124" s="171"/>
    </row>
    <row r="125" spans="1:14" ht="36" customHeight="1">
      <c r="A125" s="58" t="s">
        <v>231</v>
      </c>
      <c r="B125" s="68" t="s">
        <v>33</v>
      </c>
      <c r="C125" s="60" t="s">
        <v>232</v>
      </c>
      <c r="D125" s="61" t="s">
        <v>2</v>
      </c>
      <c r="E125" s="62" t="s">
        <v>39</v>
      </c>
      <c r="F125" s="63">
        <v>1</v>
      </c>
      <c r="G125" s="64"/>
      <c r="H125" s="65">
        <f>ROUND(G125*F125,2)</f>
        <v>0</v>
      </c>
      <c r="I125" s="168"/>
      <c r="J125" s="169"/>
      <c r="K125" s="170"/>
      <c r="L125" s="171"/>
      <c r="M125" s="171"/>
      <c r="N125" s="171"/>
    </row>
    <row r="126" spans="1:14" ht="36" customHeight="1">
      <c r="A126" s="21"/>
      <c r="B126" s="7"/>
      <c r="C126" s="34" t="s">
        <v>233</v>
      </c>
      <c r="D126" s="11"/>
      <c r="E126" s="9"/>
      <c r="F126" s="11"/>
      <c r="G126" s="21"/>
      <c r="H126" s="24"/>
      <c r="I126" s="168"/>
      <c r="J126" s="169"/>
      <c r="K126" s="170"/>
      <c r="L126" s="171"/>
      <c r="M126" s="171"/>
      <c r="N126" s="171"/>
    </row>
    <row r="127" spans="1:14" ht="36" customHeight="1">
      <c r="A127" s="69" t="s">
        <v>76</v>
      </c>
      <c r="B127" s="59" t="s">
        <v>324</v>
      </c>
      <c r="C127" s="60" t="s">
        <v>77</v>
      </c>
      <c r="D127" s="61" t="s">
        <v>228</v>
      </c>
      <c r="E127" s="62"/>
      <c r="F127" s="63"/>
      <c r="G127" s="67"/>
      <c r="H127" s="65"/>
      <c r="I127" s="168"/>
      <c r="J127" s="169"/>
      <c r="K127" s="170"/>
      <c r="L127" s="171"/>
      <c r="M127" s="171"/>
      <c r="N127" s="171"/>
    </row>
    <row r="128" spans="1:14" ht="36" customHeight="1">
      <c r="A128" s="69" t="s">
        <v>78</v>
      </c>
      <c r="B128" s="68" t="s">
        <v>33</v>
      </c>
      <c r="C128" s="60" t="s">
        <v>79</v>
      </c>
      <c r="D128" s="61" t="s">
        <v>2</v>
      </c>
      <c r="E128" s="62" t="s">
        <v>32</v>
      </c>
      <c r="F128" s="63">
        <v>2250</v>
      </c>
      <c r="G128" s="64"/>
      <c r="H128" s="65">
        <f>ROUND(G128*F128,2)</f>
        <v>0</v>
      </c>
      <c r="I128" s="168"/>
      <c r="J128" s="169"/>
      <c r="K128" s="170"/>
      <c r="L128" s="171"/>
      <c r="M128" s="171"/>
      <c r="N128" s="171"/>
    </row>
    <row r="129" spans="1:14" ht="36" customHeight="1">
      <c r="A129" s="69" t="s">
        <v>256</v>
      </c>
      <c r="B129" s="68" t="s">
        <v>44</v>
      </c>
      <c r="C129" s="60" t="s">
        <v>257</v>
      </c>
      <c r="D129" s="61" t="s">
        <v>2</v>
      </c>
      <c r="E129" s="62" t="s">
        <v>32</v>
      </c>
      <c r="F129" s="63">
        <v>220</v>
      </c>
      <c r="G129" s="64"/>
      <c r="H129" s="65">
        <f>ROUND(G129*F129,2)</f>
        <v>0</v>
      </c>
      <c r="I129" s="168"/>
      <c r="J129" s="169"/>
      <c r="K129" s="170"/>
      <c r="L129" s="171"/>
      <c r="M129" s="171"/>
      <c r="N129" s="171"/>
    </row>
    <row r="130" spans="1:14" ht="36" customHeight="1">
      <c r="A130" s="69" t="s">
        <v>40</v>
      </c>
      <c r="B130" s="59" t="s">
        <v>325</v>
      </c>
      <c r="C130" s="60" t="s">
        <v>41</v>
      </c>
      <c r="D130" s="61" t="s">
        <v>234</v>
      </c>
      <c r="E130" s="62"/>
      <c r="F130" s="63"/>
      <c r="G130" s="67"/>
      <c r="H130" s="65"/>
      <c r="I130" s="168"/>
      <c r="J130" s="169"/>
      <c r="K130" s="170"/>
      <c r="L130" s="171"/>
      <c r="M130" s="171"/>
      <c r="N130" s="171"/>
    </row>
    <row r="131" spans="1:14" ht="36" customHeight="1">
      <c r="A131" s="69" t="s">
        <v>210</v>
      </c>
      <c r="B131" s="68" t="s">
        <v>33</v>
      </c>
      <c r="C131" s="60" t="s">
        <v>211</v>
      </c>
      <c r="D131" s="61" t="s">
        <v>2</v>
      </c>
      <c r="E131" s="62" t="s">
        <v>32</v>
      </c>
      <c r="F131" s="63">
        <v>580</v>
      </c>
      <c r="G131" s="64"/>
      <c r="H131" s="65">
        <f>ROUND(G131*F131,2)</f>
        <v>0</v>
      </c>
      <c r="I131" s="168"/>
      <c r="J131" s="169"/>
      <c r="K131" s="170"/>
      <c r="L131" s="171"/>
      <c r="M131" s="171"/>
      <c r="N131" s="171"/>
    </row>
    <row r="132" spans="1:14" ht="36" customHeight="1">
      <c r="A132" s="69" t="s">
        <v>42</v>
      </c>
      <c r="B132" s="59" t="s">
        <v>326</v>
      </c>
      <c r="C132" s="60" t="s">
        <v>43</v>
      </c>
      <c r="D132" s="61" t="s">
        <v>234</v>
      </c>
      <c r="E132" s="62"/>
      <c r="F132" s="63"/>
      <c r="G132" s="67"/>
      <c r="H132" s="65"/>
      <c r="I132" s="168"/>
      <c r="J132" s="169"/>
      <c r="K132" s="170"/>
      <c r="L132" s="171"/>
      <c r="M132" s="171"/>
      <c r="N132" s="171"/>
    </row>
    <row r="133" spans="1:14" ht="36" customHeight="1">
      <c r="A133" s="69" t="s">
        <v>212</v>
      </c>
      <c r="B133" s="68" t="s">
        <v>33</v>
      </c>
      <c r="C133" s="60" t="s">
        <v>213</v>
      </c>
      <c r="D133" s="61" t="s">
        <v>2</v>
      </c>
      <c r="E133" s="62" t="s">
        <v>32</v>
      </c>
      <c r="F133" s="63">
        <v>5</v>
      </c>
      <c r="G133" s="64"/>
      <c r="H133" s="65">
        <f>ROUND(G133*F133,2)</f>
        <v>0</v>
      </c>
      <c r="I133" s="168"/>
      <c r="J133" s="169"/>
      <c r="K133" s="170"/>
      <c r="L133" s="171"/>
      <c r="M133" s="171"/>
      <c r="N133" s="171"/>
    </row>
    <row r="134" spans="1:14" ht="36" customHeight="1">
      <c r="A134" s="69" t="s">
        <v>214</v>
      </c>
      <c r="B134" s="68" t="s">
        <v>44</v>
      </c>
      <c r="C134" s="60" t="s">
        <v>215</v>
      </c>
      <c r="D134" s="61" t="s">
        <v>2</v>
      </c>
      <c r="E134" s="62" t="s">
        <v>32</v>
      </c>
      <c r="F134" s="63">
        <v>15</v>
      </c>
      <c r="G134" s="64"/>
      <c r="H134" s="65">
        <f>ROUND(G134*F134,2)</f>
        <v>0</v>
      </c>
      <c r="I134" s="168"/>
      <c r="J134" s="169"/>
      <c r="K134" s="170"/>
      <c r="L134" s="171"/>
      <c r="M134" s="171"/>
      <c r="N134" s="171"/>
    </row>
    <row r="135" spans="1:14" ht="36" customHeight="1">
      <c r="A135" s="69" t="s">
        <v>216</v>
      </c>
      <c r="B135" s="68" t="s">
        <v>57</v>
      </c>
      <c r="C135" s="60" t="s">
        <v>217</v>
      </c>
      <c r="D135" s="61" t="s">
        <v>2</v>
      </c>
      <c r="E135" s="62" t="s">
        <v>32</v>
      </c>
      <c r="F135" s="63">
        <v>65</v>
      </c>
      <c r="G135" s="64"/>
      <c r="H135" s="65">
        <f>ROUND(G135*F135,2)</f>
        <v>0</v>
      </c>
      <c r="I135" s="168"/>
      <c r="J135" s="169"/>
      <c r="K135" s="170"/>
      <c r="L135" s="171"/>
      <c r="M135" s="171"/>
      <c r="N135" s="171"/>
    </row>
    <row r="136" spans="1:14" ht="36" customHeight="1">
      <c r="A136" s="69" t="s">
        <v>218</v>
      </c>
      <c r="B136" s="68" t="s">
        <v>72</v>
      </c>
      <c r="C136" s="60" t="s">
        <v>219</v>
      </c>
      <c r="D136" s="61" t="s">
        <v>2</v>
      </c>
      <c r="E136" s="62" t="s">
        <v>32</v>
      </c>
      <c r="F136" s="63">
        <v>80</v>
      </c>
      <c r="G136" s="64"/>
      <c r="H136" s="65">
        <f>ROUND(G136*F136,2)</f>
        <v>0</v>
      </c>
      <c r="I136" s="168"/>
      <c r="J136" s="169"/>
      <c r="K136" s="170"/>
      <c r="L136" s="171"/>
      <c r="M136" s="171"/>
      <c r="N136" s="171"/>
    </row>
    <row r="137" spans="1:14" ht="36" customHeight="1">
      <c r="A137" s="69" t="s">
        <v>258</v>
      </c>
      <c r="B137" s="59" t="s">
        <v>327</v>
      </c>
      <c r="C137" s="60" t="s">
        <v>259</v>
      </c>
      <c r="D137" s="61" t="s">
        <v>234</v>
      </c>
      <c r="E137" s="62"/>
      <c r="F137" s="63"/>
      <c r="G137" s="67"/>
      <c r="H137" s="65"/>
      <c r="I137" s="168"/>
      <c r="J137" s="169"/>
      <c r="K137" s="170"/>
      <c r="L137" s="171"/>
      <c r="M137" s="171"/>
      <c r="N137" s="171"/>
    </row>
    <row r="138" spans="1:14" ht="36" customHeight="1">
      <c r="A138" s="69" t="s">
        <v>260</v>
      </c>
      <c r="B138" s="68" t="s">
        <v>33</v>
      </c>
      <c r="C138" s="60" t="s">
        <v>211</v>
      </c>
      <c r="D138" s="61" t="s">
        <v>2</v>
      </c>
      <c r="E138" s="62" t="s">
        <v>32</v>
      </c>
      <c r="F138" s="63">
        <v>290</v>
      </c>
      <c r="G138" s="64"/>
      <c r="H138" s="65">
        <f>ROUND(G138*F138,2)</f>
        <v>0</v>
      </c>
      <c r="I138" s="168"/>
      <c r="J138" s="169"/>
      <c r="K138" s="170"/>
      <c r="L138" s="171"/>
      <c r="M138" s="171"/>
      <c r="N138" s="171"/>
    </row>
    <row r="139" spans="1:14" ht="48" customHeight="1">
      <c r="A139" s="69" t="s">
        <v>261</v>
      </c>
      <c r="B139" s="59" t="s">
        <v>328</v>
      </c>
      <c r="C139" s="60" t="s">
        <v>262</v>
      </c>
      <c r="D139" s="61" t="s">
        <v>234</v>
      </c>
      <c r="E139" s="62"/>
      <c r="F139" s="63"/>
      <c r="G139" s="67"/>
      <c r="H139" s="65"/>
      <c r="I139" s="168"/>
      <c r="J139" s="169"/>
      <c r="K139" s="170"/>
      <c r="L139" s="171"/>
      <c r="M139" s="171"/>
      <c r="N139" s="171"/>
    </row>
    <row r="140" spans="1:14" ht="36" customHeight="1">
      <c r="A140" s="69" t="s">
        <v>263</v>
      </c>
      <c r="B140" s="68" t="s">
        <v>33</v>
      </c>
      <c r="C140" s="60" t="s">
        <v>217</v>
      </c>
      <c r="D140" s="61" t="s">
        <v>2</v>
      </c>
      <c r="E140" s="62" t="s">
        <v>32</v>
      </c>
      <c r="F140" s="63">
        <v>30</v>
      </c>
      <c r="G140" s="64"/>
      <c r="H140" s="65">
        <f>ROUND(G140*F140,2)</f>
        <v>0</v>
      </c>
      <c r="I140" s="168"/>
      <c r="J140" s="169"/>
      <c r="K140" s="170"/>
      <c r="L140" s="171"/>
      <c r="M140" s="171"/>
      <c r="N140" s="171"/>
    </row>
    <row r="141" spans="1:14" ht="36" customHeight="1">
      <c r="A141" s="174" t="s">
        <v>264</v>
      </c>
      <c r="B141" s="149" t="s">
        <v>44</v>
      </c>
      <c r="C141" s="150" t="s">
        <v>219</v>
      </c>
      <c r="D141" s="151" t="s">
        <v>2</v>
      </c>
      <c r="E141" s="152" t="s">
        <v>32</v>
      </c>
      <c r="F141" s="153">
        <v>40</v>
      </c>
      <c r="G141" s="154"/>
      <c r="H141" s="155">
        <f>ROUND(G141*F141,2)</f>
        <v>0</v>
      </c>
      <c r="I141" s="168"/>
      <c r="J141" s="169"/>
      <c r="K141" s="170"/>
      <c r="L141" s="171"/>
      <c r="M141" s="171"/>
      <c r="N141" s="171"/>
    </row>
    <row r="142" spans="1:14" ht="48" customHeight="1">
      <c r="A142" s="69"/>
      <c r="B142" s="68"/>
      <c r="C142" s="34" t="s">
        <v>421</v>
      </c>
      <c r="D142" s="61"/>
      <c r="E142" s="62"/>
      <c r="F142" s="63"/>
      <c r="G142" s="67"/>
      <c r="H142" s="65"/>
      <c r="I142" s="168"/>
      <c r="J142" s="169"/>
      <c r="K142" s="170"/>
      <c r="L142" s="171"/>
      <c r="M142" s="171"/>
      <c r="N142" s="171"/>
    </row>
    <row r="143" spans="1:14" ht="36" customHeight="1">
      <c r="A143" s="69" t="s">
        <v>235</v>
      </c>
      <c r="B143" s="59" t="s">
        <v>329</v>
      </c>
      <c r="C143" s="60" t="s">
        <v>236</v>
      </c>
      <c r="D143" s="61" t="s">
        <v>234</v>
      </c>
      <c r="E143" s="62"/>
      <c r="F143" s="63"/>
      <c r="G143" s="67"/>
      <c r="H143" s="65"/>
      <c r="I143" s="168"/>
      <c r="J143" s="169"/>
      <c r="K143" s="170"/>
      <c r="L143" s="171"/>
      <c r="M143" s="171"/>
      <c r="N143" s="171"/>
    </row>
    <row r="144" spans="1:14" ht="36" customHeight="1">
      <c r="A144" s="69" t="s">
        <v>237</v>
      </c>
      <c r="B144" s="68" t="s">
        <v>33</v>
      </c>
      <c r="C144" s="60" t="s">
        <v>211</v>
      </c>
      <c r="D144" s="61" t="s">
        <v>2</v>
      </c>
      <c r="E144" s="62" t="s">
        <v>32</v>
      </c>
      <c r="F144" s="63">
        <v>290</v>
      </c>
      <c r="G144" s="64"/>
      <c r="H144" s="65">
        <f>ROUND(G144*F144,2)</f>
        <v>0</v>
      </c>
      <c r="I144" s="168"/>
      <c r="J144" s="169"/>
      <c r="K144" s="170"/>
      <c r="L144" s="171"/>
      <c r="M144" s="171"/>
      <c r="N144" s="171"/>
    </row>
    <row r="145" spans="1:14" ht="48" customHeight="1">
      <c r="A145" s="69" t="s">
        <v>202</v>
      </c>
      <c r="B145" s="70" t="s">
        <v>330</v>
      </c>
      <c r="C145" s="60" t="s">
        <v>45</v>
      </c>
      <c r="D145" s="61" t="s">
        <v>234</v>
      </c>
      <c r="E145" s="62"/>
      <c r="F145" s="63"/>
      <c r="G145" s="67"/>
      <c r="H145" s="65"/>
      <c r="I145" s="168"/>
      <c r="J145" s="169"/>
      <c r="K145" s="170"/>
      <c r="L145" s="171"/>
      <c r="M145" s="171"/>
      <c r="N145" s="171"/>
    </row>
    <row r="146" spans="1:14" ht="36" customHeight="1">
      <c r="A146" s="69" t="s">
        <v>238</v>
      </c>
      <c r="B146" s="68" t="s">
        <v>33</v>
      </c>
      <c r="C146" s="60" t="s">
        <v>213</v>
      </c>
      <c r="D146" s="61" t="s">
        <v>2</v>
      </c>
      <c r="E146" s="62" t="s">
        <v>32</v>
      </c>
      <c r="F146" s="63">
        <v>5</v>
      </c>
      <c r="G146" s="64"/>
      <c r="H146" s="65">
        <f>ROUND(G146*F146,2)</f>
        <v>0</v>
      </c>
      <c r="I146" s="168"/>
      <c r="J146" s="169"/>
      <c r="K146" s="170"/>
      <c r="L146" s="171"/>
      <c r="M146" s="171"/>
      <c r="N146" s="171"/>
    </row>
    <row r="147" spans="1:14" ht="36" customHeight="1">
      <c r="A147" s="69" t="s">
        <v>239</v>
      </c>
      <c r="B147" s="68" t="s">
        <v>44</v>
      </c>
      <c r="C147" s="60" t="s">
        <v>215</v>
      </c>
      <c r="D147" s="61" t="s">
        <v>2</v>
      </c>
      <c r="E147" s="62" t="s">
        <v>32</v>
      </c>
      <c r="F147" s="63">
        <v>15</v>
      </c>
      <c r="G147" s="64"/>
      <c r="H147" s="65">
        <f>ROUND(G147*F147,2)</f>
        <v>0</v>
      </c>
      <c r="I147" s="168"/>
      <c r="J147" s="169"/>
      <c r="K147" s="170"/>
      <c r="L147" s="171"/>
      <c r="M147" s="171"/>
      <c r="N147" s="171"/>
    </row>
    <row r="148" spans="1:14" ht="36" customHeight="1">
      <c r="A148" s="69" t="s">
        <v>265</v>
      </c>
      <c r="B148" s="68" t="s">
        <v>57</v>
      </c>
      <c r="C148" s="60" t="s">
        <v>217</v>
      </c>
      <c r="D148" s="61" t="s">
        <v>2</v>
      </c>
      <c r="E148" s="62" t="s">
        <v>32</v>
      </c>
      <c r="F148" s="63">
        <v>30</v>
      </c>
      <c r="G148" s="64"/>
      <c r="H148" s="65">
        <f>ROUND(G148*F148,2)</f>
        <v>0</v>
      </c>
      <c r="I148" s="168"/>
      <c r="J148" s="169"/>
      <c r="K148" s="170"/>
      <c r="L148" s="171"/>
      <c r="M148" s="171"/>
      <c r="N148" s="171"/>
    </row>
    <row r="149" spans="1:14" ht="36" customHeight="1">
      <c r="A149" s="69" t="s">
        <v>240</v>
      </c>
      <c r="B149" s="68" t="s">
        <v>72</v>
      </c>
      <c r="C149" s="60" t="s">
        <v>219</v>
      </c>
      <c r="D149" s="61" t="s">
        <v>2</v>
      </c>
      <c r="E149" s="62" t="s">
        <v>32</v>
      </c>
      <c r="F149" s="63">
        <v>40</v>
      </c>
      <c r="G149" s="64"/>
      <c r="H149" s="65">
        <f>ROUND(G149*F149,2)</f>
        <v>0</v>
      </c>
      <c r="I149" s="168"/>
      <c r="J149" s="169"/>
      <c r="K149" s="170"/>
      <c r="L149" s="171"/>
      <c r="M149" s="171"/>
      <c r="N149" s="171"/>
    </row>
    <row r="150" spans="1:14" ht="36" customHeight="1">
      <c r="A150" s="69" t="s">
        <v>46</v>
      </c>
      <c r="B150" s="59" t="s">
        <v>331</v>
      </c>
      <c r="C150" s="60" t="s">
        <v>47</v>
      </c>
      <c r="D150" s="61" t="s">
        <v>234</v>
      </c>
      <c r="E150" s="62"/>
      <c r="F150" s="63"/>
      <c r="G150" s="67"/>
      <c r="H150" s="65"/>
      <c r="I150" s="168"/>
      <c r="J150" s="169"/>
      <c r="K150" s="170"/>
      <c r="L150" s="171"/>
      <c r="M150" s="171"/>
      <c r="N150" s="171"/>
    </row>
    <row r="151" spans="1:14" ht="36" customHeight="1">
      <c r="A151" s="69" t="s">
        <v>48</v>
      </c>
      <c r="B151" s="68" t="s">
        <v>33</v>
      </c>
      <c r="C151" s="60" t="s">
        <v>49</v>
      </c>
      <c r="D151" s="61" t="s">
        <v>2</v>
      </c>
      <c r="E151" s="62" t="s">
        <v>39</v>
      </c>
      <c r="F151" s="63">
        <v>385</v>
      </c>
      <c r="G151" s="64"/>
      <c r="H151" s="65">
        <f>ROUND(G151*F151,2)</f>
        <v>0</v>
      </c>
      <c r="I151" s="168"/>
      <c r="J151" s="169"/>
      <c r="K151" s="170"/>
      <c r="L151" s="171"/>
      <c r="M151" s="171"/>
      <c r="N151" s="171"/>
    </row>
    <row r="152" spans="1:14" ht="36" customHeight="1">
      <c r="A152" s="69" t="s">
        <v>50</v>
      </c>
      <c r="B152" s="59" t="s">
        <v>332</v>
      </c>
      <c r="C152" s="60" t="s">
        <v>51</v>
      </c>
      <c r="D152" s="61" t="s">
        <v>234</v>
      </c>
      <c r="E152" s="62"/>
      <c r="F152" s="63"/>
      <c r="G152" s="67"/>
      <c r="H152" s="65"/>
      <c r="I152" s="168"/>
      <c r="J152" s="169"/>
      <c r="K152" s="170"/>
      <c r="L152" s="171"/>
      <c r="M152" s="171"/>
      <c r="N152" s="171"/>
    </row>
    <row r="153" spans="1:14" ht="36" customHeight="1">
      <c r="A153" s="69" t="s">
        <v>52</v>
      </c>
      <c r="B153" s="68" t="s">
        <v>33</v>
      </c>
      <c r="C153" s="60" t="s">
        <v>53</v>
      </c>
      <c r="D153" s="61" t="s">
        <v>2</v>
      </c>
      <c r="E153" s="62" t="s">
        <v>39</v>
      </c>
      <c r="F153" s="63">
        <v>1505</v>
      </c>
      <c r="G153" s="64"/>
      <c r="H153" s="65">
        <f>ROUND(G153*F153,2)</f>
        <v>0</v>
      </c>
      <c r="I153" s="168"/>
      <c r="J153" s="169"/>
      <c r="K153" s="170"/>
      <c r="L153" s="171"/>
      <c r="M153" s="171"/>
      <c r="N153" s="171"/>
    </row>
    <row r="154" spans="1:14" ht="36" customHeight="1">
      <c r="A154" s="69" t="s">
        <v>54</v>
      </c>
      <c r="B154" s="68" t="s">
        <v>44</v>
      </c>
      <c r="C154" s="60" t="s">
        <v>55</v>
      </c>
      <c r="D154" s="61" t="s">
        <v>2</v>
      </c>
      <c r="E154" s="62" t="s">
        <v>39</v>
      </c>
      <c r="F154" s="63">
        <v>575</v>
      </c>
      <c r="G154" s="64"/>
      <c r="H154" s="65">
        <f>ROUND(G154*F154,2)</f>
        <v>0</v>
      </c>
      <c r="I154" s="168"/>
      <c r="J154" s="169"/>
      <c r="K154" s="170"/>
      <c r="L154" s="171"/>
      <c r="M154" s="171"/>
      <c r="N154" s="171"/>
    </row>
    <row r="155" spans="1:14" ht="36" customHeight="1">
      <c r="A155" s="69" t="s">
        <v>203</v>
      </c>
      <c r="B155" s="59" t="s">
        <v>333</v>
      </c>
      <c r="C155" s="60" t="s">
        <v>204</v>
      </c>
      <c r="D155" s="61" t="s">
        <v>131</v>
      </c>
      <c r="E155" s="62"/>
      <c r="F155" s="63"/>
      <c r="G155" s="67"/>
      <c r="H155" s="65"/>
      <c r="I155" s="168"/>
      <c r="J155" s="169"/>
      <c r="K155" s="170"/>
      <c r="L155" s="171"/>
      <c r="M155" s="171"/>
      <c r="N155" s="171"/>
    </row>
    <row r="156" spans="1:14" ht="36" customHeight="1">
      <c r="A156" s="69" t="s">
        <v>266</v>
      </c>
      <c r="B156" s="68" t="s">
        <v>33</v>
      </c>
      <c r="C156" s="60" t="s">
        <v>267</v>
      </c>
      <c r="D156" s="61" t="s">
        <v>2</v>
      </c>
      <c r="E156" s="62" t="s">
        <v>32</v>
      </c>
      <c r="F156" s="63">
        <v>70</v>
      </c>
      <c r="G156" s="64"/>
      <c r="H156" s="65">
        <f>ROUND(G156*F156,2)</f>
        <v>0</v>
      </c>
      <c r="I156" s="168"/>
      <c r="J156" s="169"/>
      <c r="K156" s="170"/>
      <c r="L156" s="171"/>
      <c r="M156" s="171"/>
      <c r="N156" s="171"/>
    </row>
    <row r="157" spans="1:14" ht="36" customHeight="1">
      <c r="A157" s="69" t="s">
        <v>205</v>
      </c>
      <c r="B157" s="68" t="s">
        <v>44</v>
      </c>
      <c r="C157" s="60" t="s">
        <v>132</v>
      </c>
      <c r="D157" s="61" t="s">
        <v>2</v>
      </c>
      <c r="E157" s="62" t="s">
        <v>32</v>
      </c>
      <c r="F157" s="63">
        <v>3820</v>
      </c>
      <c r="G157" s="64"/>
      <c r="H157" s="65">
        <f>ROUND(G157*F157,2)</f>
        <v>0</v>
      </c>
      <c r="I157" s="168"/>
      <c r="J157" s="169"/>
      <c r="K157" s="170"/>
      <c r="L157" s="171"/>
      <c r="M157" s="171"/>
      <c r="N157" s="171"/>
    </row>
    <row r="158" spans="1:14" ht="36" customHeight="1">
      <c r="A158" s="69" t="s">
        <v>206</v>
      </c>
      <c r="B158" s="97" t="s">
        <v>334</v>
      </c>
      <c r="C158" s="98" t="s">
        <v>207</v>
      </c>
      <c r="D158" s="99" t="s">
        <v>131</v>
      </c>
      <c r="E158" s="100"/>
      <c r="F158" s="101"/>
      <c r="G158" s="102"/>
      <c r="H158" s="103"/>
      <c r="I158" s="168"/>
      <c r="J158" s="169"/>
      <c r="K158" s="170"/>
      <c r="L158" s="171"/>
      <c r="M158" s="171"/>
      <c r="N158" s="171"/>
    </row>
    <row r="159" spans="1:14" ht="36" customHeight="1">
      <c r="A159" s="119" t="s">
        <v>205</v>
      </c>
      <c r="B159" s="128" t="s">
        <v>33</v>
      </c>
      <c r="C159" s="124" t="s">
        <v>429</v>
      </c>
      <c r="D159" s="126" t="s">
        <v>2</v>
      </c>
      <c r="E159" s="131" t="s">
        <v>32</v>
      </c>
      <c r="F159" s="121">
        <v>3820</v>
      </c>
      <c r="G159" s="64"/>
      <c r="H159" s="65">
        <f>ROUND(G159*F159,2)</f>
        <v>0</v>
      </c>
      <c r="I159" s="168"/>
      <c r="J159" s="169"/>
      <c r="K159" s="170"/>
      <c r="L159" s="171"/>
      <c r="M159" s="171"/>
      <c r="N159" s="171"/>
    </row>
    <row r="160" spans="1:14" ht="36" customHeight="1">
      <c r="A160" s="69" t="s">
        <v>220</v>
      </c>
      <c r="B160" s="59" t="s">
        <v>335</v>
      </c>
      <c r="C160" s="60" t="s">
        <v>221</v>
      </c>
      <c r="D160" s="61" t="s">
        <v>137</v>
      </c>
      <c r="E160" s="62"/>
      <c r="F160" s="63"/>
      <c r="G160" s="67"/>
      <c r="H160" s="65"/>
      <c r="I160" s="168"/>
      <c r="J160" s="169"/>
      <c r="K160" s="170"/>
      <c r="L160" s="171"/>
      <c r="M160" s="171"/>
      <c r="N160" s="171"/>
    </row>
    <row r="161" spans="1:14" ht="36" customHeight="1">
      <c r="A161" s="174" t="s">
        <v>222</v>
      </c>
      <c r="B161" s="149" t="s">
        <v>33</v>
      </c>
      <c r="C161" s="150" t="s">
        <v>223</v>
      </c>
      <c r="D161" s="151" t="s">
        <v>2</v>
      </c>
      <c r="E161" s="152" t="s">
        <v>56</v>
      </c>
      <c r="F161" s="153">
        <v>135</v>
      </c>
      <c r="G161" s="154"/>
      <c r="H161" s="155">
        <f>ROUND(G161*F161,2)</f>
        <v>0</v>
      </c>
      <c r="I161" s="168"/>
      <c r="J161" s="169"/>
      <c r="K161" s="170"/>
      <c r="L161" s="171"/>
      <c r="M161" s="171"/>
      <c r="N161" s="171"/>
    </row>
    <row r="162" spans="1:14" ht="48" customHeight="1">
      <c r="A162" s="69"/>
      <c r="B162" s="68"/>
      <c r="C162" s="34" t="s">
        <v>421</v>
      </c>
      <c r="D162" s="61"/>
      <c r="E162" s="62"/>
      <c r="F162" s="63"/>
      <c r="G162" s="67"/>
      <c r="H162" s="65"/>
      <c r="I162" s="168"/>
      <c r="J162" s="169"/>
      <c r="K162" s="170"/>
      <c r="L162" s="171"/>
      <c r="M162" s="171"/>
      <c r="N162" s="171"/>
    </row>
    <row r="163" spans="1:14" ht="36" customHeight="1">
      <c r="A163" s="69" t="s">
        <v>135</v>
      </c>
      <c r="B163" s="59" t="s">
        <v>336</v>
      </c>
      <c r="C163" s="60" t="s">
        <v>58</v>
      </c>
      <c r="D163" s="61" t="s">
        <v>137</v>
      </c>
      <c r="E163" s="62"/>
      <c r="F163" s="63"/>
      <c r="G163" s="67"/>
      <c r="H163" s="65"/>
      <c r="I163" s="168"/>
      <c r="J163" s="169"/>
      <c r="K163" s="170"/>
      <c r="L163" s="171"/>
      <c r="M163" s="171"/>
      <c r="N163" s="171"/>
    </row>
    <row r="164" spans="1:14" ht="36" customHeight="1">
      <c r="A164" s="69" t="s">
        <v>138</v>
      </c>
      <c r="B164" s="68" t="s">
        <v>33</v>
      </c>
      <c r="C164" s="60" t="s">
        <v>268</v>
      </c>
      <c r="D164" s="61" t="s">
        <v>139</v>
      </c>
      <c r="E164" s="62"/>
      <c r="F164" s="63"/>
      <c r="G164" s="65"/>
      <c r="H164" s="65"/>
      <c r="I164" s="168"/>
      <c r="J164" s="169"/>
      <c r="K164" s="170"/>
      <c r="L164" s="171"/>
      <c r="M164" s="171"/>
      <c r="N164" s="171"/>
    </row>
    <row r="165" spans="1:14" ht="36" customHeight="1">
      <c r="A165" s="69" t="s">
        <v>140</v>
      </c>
      <c r="B165" s="71" t="s">
        <v>133</v>
      </c>
      <c r="C165" s="60" t="s">
        <v>141</v>
      </c>
      <c r="D165" s="61"/>
      <c r="E165" s="62" t="s">
        <v>56</v>
      </c>
      <c r="F165" s="63">
        <v>35</v>
      </c>
      <c r="G165" s="64"/>
      <c r="H165" s="65">
        <f>ROUND(G165*F165,2)</f>
        <v>0</v>
      </c>
      <c r="I165" s="168"/>
      <c r="J165" s="169"/>
      <c r="K165" s="170"/>
      <c r="L165" s="171"/>
      <c r="M165" s="171"/>
      <c r="N165" s="171"/>
    </row>
    <row r="166" spans="1:14" ht="36" customHeight="1">
      <c r="A166" s="69" t="s">
        <v>142</v>
      </c>
      <c r="B166" s="71" t="s">
        <v>134</v>
      </c>
      <c r="C166" s="60" t="s">
        <v>143</v>
      </c>
      <c r="D166" s="61"/>
      <c r="E166" s="62" t="s">
        <v>56</v>
      </c>
      <c r="F166" s="63">
        <v>265</v>
      </c>
      <c r="G166" s="64"/>
      <c r="H166" s="65">
        <f>ROUND(G166*F166,2)</f>
        <v>0</v>
      </c>
      <c r="I166" s="168"/>
      <c r="J166" s="169"/>
      <c r="K166" s="170"/>
      <c r="L166" s="171"/>
      <c r="M166" s="171"/>
      <c r="N166" s="171"/>
    </row>
    <row r="167" spans="1:14" ht="36" customHeight="1">
      <c r="A167" s="69" t="s">
        <v>224</v>
      </c>
      <c r="B167" s="71" t="s">
        <v>225</v>
      </c>
      <c r="C167" s="60" t="s">
        <v>226</v>
      </c>
      <c r="D167" s="61" t="s">
        <v>2</v>
      </c>
      <c r="E167" s="62" t="s">
        <v>56</v>
      </c>
      <c r="F167" s="63">
        <v>210</v>
      </c>
      <c r="G167" s="64"/>
      <c r="H167" s="65">
        <f>ROUND(G167*F167,2)</f>
        <v>0</v>
      </c>
      <c r="I167" s="168"/>
      <c r="J167" s="169"/>
      <c r="K167" s="170"/>
      <c r="L167" s="171"/>
      <c r="M167" s="171"/>
      <c r="N167" s="171"/>
    </row>
    <row r="168" spans="1:14" ht="36" customHeight="1">
      <c r="A168" s="69" t="s">
        <v>145</v>
      </c>
      <c r="B168" s="68" t="s">
        <v>44</v>
      </c>
      <c r="C168" s="60" t="s">
        <v>146</v>
      </c>
      <c r="D168" s="61" t="s">
        <v>147</v>
      </c>
      <c r="E168" s="62" t="s">
        <v>56</v>
      </c>
      <c r="F168" s="63">
        <v>150</v>
      </c>
      <c r="G168" s="64"/>
      <c r="H168" s="65">
        <f>ROUND(G168*F168,2)</f>
        <v>0</v>
      </c>
      <c r="I168" s="168"/>
      <c r="J168" s="169"/>
      <c r="K168" s="170"/>
      <c r="L168" s="171"/>
      <c r="M168" s="171"/>
      <c r="N168" s="171"/>
    </row>
    <row r="169" spans="1:14" ht="48" customHeight="1">
      <c r="A169" s="69" t="s">
        <v>59</v>
      </c>
      <c r="B169" s="59" t="s">
        <v>337</v>
      </c>
      <c r="C169" s="60" t="s">
        <v>60</v>
      </c>
      <c r="D169" s="61" t="s">
        <v>209</v>
      </c>
      <c r="E169" s="62" t="s">
        <v>32</v>
      </c>
      <c r="F169" s="63">
        <v>105</v>
      </c>
      <c r="G169" s="64"/>
      <c r="H169" s="65">
        <f>ROUND(G169*F169,2)</f>
        <v>0</v>
      </c>
      <c r="I169" s="168"/>
      <c r="J169" s="169"/>
      <c r="K169" s="170"/>
      <c r="L169" s="171"/>
      <c r="M169" s="171"/>
      <c r="N169" s="171"/>
    </row>
    <row r="170" spans="1:14" ht="36" customHeight="1">
      <c r="A170" s="119" t="s">
        <v>368</v>
      </c>
      <c r="B170" s="129" t="s">
        <v>338</v>
      </c>
      <c r="C170" s="124" t="s">
        <v>369</v>
      </c>
      <c r="D170" s="126" t="s">
        <v>370</v>
      </c>
      <c r="E170" s="120"/>
      <c r="F170" s="121"/>
      <c r="G170" s="116"/>
      <c r="H170" s="117"/>
      <c r="I170" s="168"/>
      <c r="J170" s="169"/>
      <c r="K170" s="170"/>
      <c r="L170" s="171"/>
      <c r="M170" s="171"/>
      <c r="N170" s="171"/>
    </row>
    <row r="171" spans="1:14" ht="36" customHeight="1">
      <c r="A171" s="69" t="s">
        <v>241</v>
      </c>
      <c r="B171" s="68" t="s">
        <v>33</v>
      </c>
      <c r="C171" s="60" t="s">
        <v>61</v>
      </c>
      <c r="D171" s="61"/>
      <c r="E171" s="62"/>
      <c r="F171" s="63"/>
      <c r="G171" s="67"/>
      <c r="H171" s="65"/>
      <c r="I171" s="168"/>
      <c r="J171" s="169"/>
      <c r="K171" s="170"/>
      <c r="L171" s="171"/>
      <c r="M171" s="171"/>
      <c r="N171" s="171"/>
    </row>
    <row r="172" spans="1:14" ht="36" customHeight="1">
      <c r="A172" s="69" t="s">
        <v>242</v>
      </c>
      <c r="B172" s="71" t="s">
        <v>133</v>
      </c>
      <c r="C172" s="60" t="s">
        <v>165</v>
      </c>
      <c r="D172" s="61"/>
      <c r="E172" s="62" t="s">
        <v>34</v>
      </c>
      <c r="F172" s="63">
        <v>3450</v>
      </c>
      <c r="G172" s="64"/>
      <c r="H172" s="65">
        <f>ROUND(G172*F172,2)</f>
        <v>0</v>
      </c>
      <c r="I172" s="168"/>
      <c r="J172" s="169"/>
      <c r="K172" s="170"/>
      <c r="L172" s="171"/>
      <c r="M172" s="171"/>
      <c r="N172" s="171"/>
    </row>
    <row r="173" spans="1:14" ht="36" customHeight="1">
      <c r="A173" s="69" t="s">
        <v>243</v>
      </c>
      <c r="B173" s="68" t="s">
        <v>44</v>
      </c>
      <c r="C173" s="60" t="s">
        <v>80</v>
      </c>
      <c r="D173" s="61"/>
      <c r="E173" s="62"/>
      <c r="F173" s="63"/>
      <c r="G173" s="67"/>
      <c r="H173" s="65"/>
      <c r="I173" s="168"/>
      <c r="J173" s="169"/>
      <c r="K173" s="170"/>
      <c r="L173" s="171"/>
      <c r="M173" s="171"/>
      <c r="N173" s="171"/>
    </row>
    <row r="174" spans="1:14" ht="36" customHeight="1">
      <c r="A174" s="69" t="s">
        <v>244</v>
      </c>
      <c r="B174" s="71" t="s">
        <v>133</v>
      </c>
      <c r="C174" s="60" t="s">
        <v>165</v>
      </c>
      <c r="D174" s="61"/>
      <c r="E174" s="62" t="s">
        <v>34</v>
      </c>
      <c r="F174" s="63">
        <v>465</v>
      </c>
      <c r="G174" s="64"/>
      <c r="H174" s="65">
        <f>ROUND(G174*F174,2)</f>
        <v>0</v>
      </c>
      <c r="I174" s="168"/>
      <c r="J174" s="169"/>
      <c r="K174" s="170"/>
      <c r="L174" s="171"/>
      <c r="M174" s="171"/>
      <c r="N174" s="171"/>
    </row>
    <row r="175" spans="1:14" ht="36" customHeight="1">
      <c r="A175" s="69" t="s">
        <v>148</v>
      </c>
      <c r="B175" s="59" t="s">
        <v>339</v>
      </c>
      <c r="C175" s="60" t="s">
        <v>150</v>
      </c>
      <c r="D175" s="61" t="s">
        <v>151</v>
      </c>
      <c r="E175" s="62"/>
      <c r="F175" s="63"/>
      <c r="G175" s="67"/>
      <c r="H175" s="65"/>
      <c r="I175" s="168"/>
      <c r="J175" s="169"/>
      <c r="K175" s="170"/>
      <c r="L175" s="171"/>
      <c r="M175" s="171"/>
      <c r="N175" s="171"/>
    </row>
    <row r="176" spans="1:14" ht="36" customHeight="1">
      <c r="A176" s="69" t="s">
        <v>152</v>
      </c>
      <c r="B176" s="68" t="s">
        <v>33</v>
      </c>
      <c r="C176" s="60" t="s">
        <v>153</v>
      </c>
      <c r="D176" s="61" t="s">
        <v>2</v>
      </c>
      <c r="E176" s="62" t="s">
        <v>32</v>
      </c>
      <c r="F176" s="63">
        <v>2515</v>
      </c>
      <c r="G176" s="64"/>
      <c r="H176" s="65">
        <f>ROUND(G176*F176,2)</f>
        <v>0</v>
      </c>
      <c r="I176" s="168"/>
      <c r="J176" s="169"/>
      <c r="K176" s="170"/>
      <c r="L176" s="171"/>
      <c r="M176" s="171"/>
      <c r="N176" s="171"/>
    </row>
    <row r="177" spans="1:14" ht="36" customHeight="1">
      <c r="A177" s="69" t="s">
        <v>245</v>
      </c>
      <c r="B177" s="68" t="s">
        <v>44</v>
      </c>
      <c r="C177" s="60" t="s">
        <v>246</v>
      </c>
      <c r="D177" s="61" t="s">
        <v>2</v>
      </c>
      <c r="E177" s="62" t="s">
        <v>32</v>
      </c>
      <c r="F177" s="63">
        <v>14245</v>
      </c>
      <c r="G177" s="64"/>
      <c r="H177" s="65">
        <f>ROUND(G177*F177,2)</f>
        <v>0</v>
      </c>
      <c r="I177" s="168"/>
      <c r="J177" s="169"/>
      <c r="K177" s="170"/>
      <c r="L177" s="171"/>
      <c r="M177" s="171"/>
      <c r="N177" s="171"/>
    </row>
    <row r="178" spans="1:14" ht="36" customHeight="1">
      <c r="A178" s="69" t="s">
        <v>247</v>
      </c>
      <c r="B178" s="59" t="s">
        <v>340</v>
      </c>
      <c r="C178" s="60" t="s">
        <v>248</v>
      </c>
      <c r="D178" s="61" t="s">
        <v>389</v>
      </c>
      <c r="E178" s="62" t="s">
        <v>32</v>
      </c>
      <c r="F178" s="72">
        <v>450</v>
      </c>
      <c r="G178" s="64"/>
      <c r="H178" s="65">
        <f>ROUND(G178*F178,2)</f>
        <v>0</v>
      </c>
      <c r="I178" s="168"/>
      <c r="J178" s="169"/>
      <c r="K178" s="170"/>
      <c r="L178" s="171"/>
      <c r="M178" s="171"/>
      <c r="N178" s="171"/>
    </row>
    <row r="179" spans="1:14" ht="36" customHeight="1">
      <c r="A179" s="69" t="s">
        <v>154</v>
      </c>
      <c r="B179" s="59" t="s">
        <v>341</v>
      </c>
      <c r="C179" s="60" t="s">
        <v>156</v>
      </c>
      <c r="D179" s="61" t="s">
        <v>250</v>
      </c>
      <c r="E179" s="62"/>
      <c r="F179" s="72"/>
      <c r="G179" s="65"/>
      <c r="H179" s="65"/>
      <c r="I179" s="168"/>
      <c r="J179" s="169"/>
      <c r="K179" s="170"/>
      <c r="L179" s="171"/>
      <c r="M179" s="171"/>
      <c r="N179" s="171"/>
    </row>
    <row r="180" spans="1:14" ht="36" customHeight="1">
      <c r="A180" s="174" t="s">
        <v>157</v>
      </c>
      <c r="B180" s="149" t="s">
        <v>33</v>
      </c>
      <c r="C180" s="150" t="s">
        <v>158</v>
      </c>
      <c r="D180" s="151"/>
      <c r="E180" s="152" t="s">
        <v>39</v>
      </c>
      <c r="F180" s="158">
        <v>28</v>
      </c>
      <c r="G180" s="154"/>
      <c r="H180" s="155">
        <f>ROUND(G180*F180,2)</f>
        <v>0</v>
      </c>
      <c r="I180" s="168"/>
      <c r="J180" s="169"/>
      <c r="K180" s="170"/>
      <c r="L180" s="171"/>
      <c r="M180" s="171"/>
      <c r="N180" s="171"/>
    </row>
    <row r="181" spans="1:14" ht="36" customHeight="1">
      <c r="A181" s="76"/>
      <c r="B181" s="77"/>
      <c r="C181" s="78" t="s">
        <v>269</v>
      </c>
      <c r="D181" s="79"/>
      <c r="E181" s="79"/>
      <c r="F181" s="144"/>
      <c r="G181" s="67"/>
      <c r="H181" s="80"/>
      <c r="I181" s="168"/>
      <c r="J181" s="169"/>
      <c r="K181" s="170"/>
      <c r="L181" s="171"/>
      <c r="M181" s="171"/>
      <c r="N181" s="171"/>
    </row>
    <row r="182" spans="1:14" ht="48" customHeight="1">
      <c r="A182" s="58" t="s">
        <v>62</v>
      </c>
      <c r="B182" s="59" t="s">
        <v>342</v>
      </c>
      <c r="C182" s="60" t="s">
        <v>63</v>
      </c>
      <c r="D182" s="61" t="s">
        <v>270</v>
      </c>
      <c r="E182" s="62"/>
      <c r="F182" s="72"/>
      <c r="G182" s="67"/>
      <c r="H182" s="73"/>
      <c r="I182" s="168"/>
      <c r="J182" s="169"/>
      <c r="K182" s="170"/>
      <c r="L182" s="171"/>
      <c r="M182" s="171"/>
      <c r="N182" s="171"/>
    </row>
    <row r="183" spans="1:14" ht="48" customHeight="1">
      <c r="A183" s="58" t="s">
        <v>86</v>
      </c>
      <c r="B183" s="68" t="s">
        <v>33</v>
      </c>
      <c r="C183" s="60" t="s">
        <v>271</v>
      </c>
      <c r="D183" s="61" t="s">
        <v>2</v>
      </c>
      <c r="E183" s="62" t="s">
        <v>32</v>
      </c>
      <c r="F183" s="72">
        <v>1120</v>
      </c>
      <c r="G183" s="64"/>
      <c r="H183" s="65">
        <f>ROUND(G183*F183,2)</f>
        <v>0</v>
      </c>
      <c r="I183" s="168"/>
      <c r="J183" s="169"/>
      <c r="K183" s="170"/>
      <c r="L183" s="171"/>
      <c r="M183" s="171"/>
      <c r="N183" s="171"/>
    </row>
    <row r="184" spans="1:14" ht="36" customHeight="1">
      <c r="A184" s="58" t="s">
        <v>272</v>
      </c>
      <c r="B184" s="68" t="s">
        <v>44</v>
      </c>
      <c r="C184" s="60" t="s">
        <v>273</v>
      </c>
      <c r="D184" s="61" t="s">
        <v>274</v>
      </c>
      <c r="E184" s="62" t="s">
        <v>32</v>
      </c>
      <c r="F184" s="72">
        <v>45</v>
      </c>
      <c r="G184" s="104"/>
      <c r="H184" s="65">
        <f>ROUND(G184*F184,2)</f>
        <v>0</v>
      </c>
      <c r="I184" s="168"/>
      <c r="J184" s="169"/>
      <c r="K184" s="170"/>
      <c r="L184" s="171"/>
      <c r="M184" s="171"/>
      <c r="N184" s="171"/>
    </row>
    <row r="185" spans="1:14" ht="48" customHeight="1">
      <c r="A185" s="58" t="s">
        <v>275</v>
      </c>
      <c r="B185" s="68" t="s">
        <v>57</v>
      </c>
      <c r="C185" s="60" t="s">
        <v>276</v>
      </c>
      <c r="D185" s="61" t="s">
        <v>277</v>
      </c>
      <c r="E185" s="62" t="s">
        <v>32</v>
      </c>
      <c r="F185" s="72">
        <v>1</v>
      </c>
      <c r="G185" s="104"/>
      <c r="H185" s="65">
        <f>ROUND(G185*F185,2)</f>
        <v>0</v>
      </c>
      <c r="I185" s="168"/>
      <c r="J185" s="169"/>
      <c r="K185" s="170"/>
      <c r="L185" s="171"/>
      <c r="M185" s="171"/>
      <c r="N185" s="171"/>
    </row>
    <row r="186" spans="1:14" ht="36" customHeight="1">
      <c r="A186" s="58" t="s">
        <v>87</v>
      </c>
      <c r="B186" s="59" t="s">
        <v>343</v>
      </c>
      <c r="C186" s="60" t="s">
        <v>88</v>
      </c>
      <c r="D186" s="61" t="s">
        <v>270</v>
      </c>
      <c r="E186" s="62"/>
      <c r="F186" s="72"/>
      <c r="G186" s="67"/>
      <c r="H186" s="73"/>
      <c r="I186" s="168"/>
      <c r="J186" s="169"/>
      <c r="K186" s="170"/>
      <c r="L186" s="171"/>
      <c r="M186" s="171"/>
      <c r="N186" s="171"/>
    </row>
    <row r="187" spans="1:14" ht="48" customHeight="1">
      <c r="A187" s="58" t="s">
        <v>89</v>
      </c>
      <c r="B187" s="68" t="s">
        <v>33</v>
      </c>
      <c r="C187" s="60" t="s">
        <v>280</v>
      </c>
      <c r="D187" s="61"/>
      <c r="E187" s="62" t="s">
        <v>32</v>
      </c>
      <c r="F187" s="72">
        <v>560</v>
      </c>
      <c r="G187" s="64"/>
      <c r="H187" s="65">
        <f>ROUND(G187*F187,2)</f>
        <v>0</v>
      </c>
      <c r="I187" s="168"/>
      <c r="J187" s="169"/>
      <c r="K187" s="170"/>
      <c r="L187" s="171"/>
      <c r="M187" s="171"/>
      <c r="N187" s="171"/>
    </row>
    <row r="188" spans="1:14" ht="48" customHeight="1">
      <c r="A188" s="58" t="s">
        <v>89</v>
      </c>
      <c r="B188" s="68" t="s">
        <v>44</v>
      </c>
      <c r="C188" s="60" t="s">
        <v>281</v>
      </c>
      <c r="D188" s="61"/>
      <c r="E188" s="62" t="s">
        <v>32</v>
      </c>
      <c r="F188" s="72">
        <v>560</v>
      </c>
      <c r="G188" s="64"/>
      <c r="H188" s="65">
        <f>ROUND(G188*F188,2)</f>
        <v>0</v>
      </c>
      <c r="I188" s="168"/>
      <c r="J188" s="169"/>
      <c r="K188" s="170"/>
      <c r="L188" s="171"/>
      <c r="M188" s="171"/>
      <c r="N188" s="171"/>
    </row>
    <row r="189" spans="1:14" ht="48" customHeight="1">
      <c r="A189" s="58" t="s">
        <v>64</v>
      </c>
      <c r="B189" s="59" t="s">
        <v>344</v>
      </c>
      <c r="C189" s="60" t="s">
        <v>65</v>
      </c>
      <c r="D189" s="61" t="s">
        <v>270</v>
      </c>
      <c r="E189" s="62"/>
      <c r="F189" s="72"/>
      <c r="G189" s="67"/>
      <c r="H189" s="73"/>
      <c r="I189" s="168"/>
      <c r="J189" s="169"/>
      <c r="K189" s="170"/>
      <c r="L189" s="171"/>
      <c r="M189" s="171"/>
      <c r="N189" s="171"/>
    </row>
    <row r="190" spans="1:14" ht="48" customHeight="1">
      <c r="A190" s="58" t="s">
        <v>161</v>
      </c>
      <c r="B190" s="68" t="s">
        <v>33</v>
      </c>
      <c r="C190" s="60" t="s">
        <v>282</v>
      </c>
      <c r="D190" s="61" t="s">
        <v>162</v>
      </c>
      <c r="E190" s="62" t="s">
        <v>56</v>
      </c>
      <c r="F190" s="63">
        <v>215</v>
      </c>
      <c r="G190" s="64"/>
      <c r="H190" s="65">
        <f>ROUND(G190*F190,2)</f>
        <v>0</v>
      </c>
      <c r="I190" s="168"/>
      <c r="J190" s="169"/>
      <c r="K190" s="170"/>
      <c r="L190" s="171"/>
      <c r="M190" s="171"/>
      <c r="N190" s="171"/>
    </row>
    <row r="191" spans="1:14" ht="48" customHeight="1">
      <c r="A191" s="58" t="s">
        <v>163</v>
      </c>
      <c r="B191" s="68" t="s">
        <v>44</v>
      </c>
      <c r="C191" s="60" t="s">
        <v>283</v>
      </c>
      <c r="D191" s="61" t="s">
        <v>144</v>
      </c>
      <c r="E191" s="62" t="s">
        <v>56</v>
      </c>
      <c r="F191" s="63">
        <v>130</v>
      </c>
      <c r="G191" s="64"/>
      <c r="H191" s="65">
        <f>ROUND(G191*F191,2)</f>
        <v>0</v>
      </c>
      <c r="I191" s="168"/>
      <c r="J191" s="169"/>
      <c r="K191" s="170"/>
      <c r="L191" s="171"/>
      <c r="M191" s="171"/>
      <c r="N191" s="171"/>
    </row>
    <row r="192" spans="1:14" ht="48" customHeight="1">
      <c r="A192" s="58" t="s">
        <v>201</v>
      </c>
      <c r="B192" s="68" t="s">
        <v>57</v>
      </c>
      <c r="C192" s="60" t="s">
        <v>284</v>
      </c>
      <c r="D192" s="61" t="s">
        <v>144</v>
      </c>
      <c r="E192" s="62" t="s">
        <v>56</v>
      </c>
      <c r="F192" s="63">
        <v>20</v>
      </c>
      <c r="G192" s="64"/>
      <c r="H192" s="65">
        <f>ROUND(G192*F192,2)</f>
        <v>0</v>
      </c>
      <c r="I192" s="168"/>
      <c r="J192" s="169"/>
      <c r="K192" s="170"/>
      <c r="L192" s="171"/>
      <c r="M192" s="171"/>
      <c r="N192" s="171"/>
    </row>
    <row r="193" spans="1:14" ht="36" customHeight="1">
      <c r="A193" s="58" t="s">
        <v>278</v>
      </c>
      <c r="B193" s="59" t="s">
        <v>345</v>
      </c>
      <c r="C193" s="60" t="s">
        <v>279</v>
      </c>
      <c r="D193" s="61" t="s">
        <v>395</v>
      </c>
      <c r="E193" s="62"/>
      <c r="F193" s="72"/>
      <c r="G193" s="67"/>
      <c r="H193" s="73"/>
      <c r="I193" s="168"/>
      <c r="J193" s="169"/>
      <c r="K193" s="170"/>
      <c r="L193" s="171"/>
      <c r="M193" s="171"/>
      <c r="N193" s="171"/>
    </row>
    <row r="194" spans="1:14" ht="48" customHeight="1">
      <c r="A194" s="114"/>
      <c r="B194" s="68" t="s">
        <v>33</v>
      </c>
      <c r="C194" s="60" t="s">
        <v>394</v>
      </c>
      <c r="D194" s="61" t="s">
        <v>2</v>
      </c>
      <c r="E194" s="62" t="s">
        <v>32</v>
      </c>
      <c r="F194" s="81">
        <v>0.9</v>
      </c>
      <c r="G194" s="64"/>
      <c r="H194" s="65">
        <f>ROUND(G194*F194,2)</f>
        <v>0</v>
      </c>
      <c r="I194" s="168"/>
      <c r="J194" s="169"/>
      <c r="K194" s="170"/>
      <c r="L194" s="171"/>
      <c r="M194" s="171"/>
      <c r="N194" s="171"/>
    </row>
    <row r="195" spans="1:14" ht="36" customHeight="1">
      <c r="A195" s="114"/>
      <c r="B195" s="68" t="s">
        <v>44</v>
      </c>
      <c r="C195" s="60" t="s">
        <v>430</v>
      </c>
      <c r="D195" s="61" t="s">
        <v>2</v>
      </c>
      <c r="E195" s="62" t="s">
        <v>32</v>
      </c>
      <c r="F195" s="72">
        <v>155</v>
      </c>
      <c r="G195" s="64"/>
      <c r="H195" s="65">
        <f>ROUND(G195*F195,2)</f>
        <v>0</v>
      </c>
      <c r="I195" s="168"/>
      <c r="J195" s="169"/>
      <c r="K195" s="170"/>
      <c r="L195" s="171"/>
      <c r="M195" s="171"/>
      <c r="N195" s="171"/>
    </row>
    <row r="196" spans="1:14" ht="36" customHeight="1">
      <c r="A196" s="21"/>
      <c r="B196" s="7"/>
      <c r="C196" s="34" t="s">
        <v>16</v>
      </c>
      <c r="D196" s="11"/>
      <c r="E196" s="10"/>
      <c r="F196" s="11"/>
      <c r="G196" s="21"/>
      <c r="H196" s="24"/>
      <c r="I196" s="168"/>
      <c r="J196" s="169"/>
      <c r="K196" s="170"/>
      <c r="L196" s="171"/>
      <c r="M196" s="171"/>
      <c r="N196" s="171"/>
    </row>
    <row r="197" spans="1:14" ht="36" customHeight="1">
      <c r="A197" s="178" t="s">
        <v>66</v>
      </c>
      <c r="B197" s="156" t="s">
        <v>346</v>
      </c>
      <c r="C197" s="150" t="s">
        <v>67</v>
      </c>
      <c r="D197" s="151" t="s">
        <v>167</v>
      </c>
      <c r="E197" s="152" t="s">
        <v>56</v>
      </c>
      <c r="F197" s="158">
        <v>6050</v>
      </c>
      <c r="G197" s="154"/>
      <c r="H197" s="155">
        <f>ROUND(G197*F197,2)</f>
        <v>0</v>
      </c>
      <c r="I197" s="168"/>
      <c r="J197" s="169"/>
      <c r="K197" s="170"/>
      <c r="L197" s="171"/>
      <c r="M197" s="171"/>
      <c r="N197" s="171"/>
    </row>
    <row r="198" spans="1:14" ht="48" customHeight="1">
      <c r="A198" s="21"/>
      <c r="B198" s="7"/>
      <c r="C198" s="34" t="s">
        <v>17</v>
      </c>
      <c r="D198" s="11"/>
      <c r="E198" s="10"/>
      <c r="F198" s="11"/>
      <c r="G198" s="21"/>
      <c r="H198" s="24"/>
      <c r="I198" s="168"/>
      <c r="J198" s="169"/>
      <c r="K198" s="170"/>
      <c r="L198" s="171"/>
      <c r="M198" s="171"/>
      <c r="N198" s="171"/>
    </row>
    <row r="199" spans="1:14" ht="36" customHeight="1">
      <c r="A199" s="58" t="s">
        <v>168</v>
      </c>
      <c r="B199" s="59" t="s">
        <v>347</v>
      </c>
      <c r="C199" s="60" t="s">
        <v>170</v>
      </c>
      <c r="D199" s="61" t="s">
        <v>171</v>
      </c>
      <c r="E199" s="62"/>
      <c r="F199" s="72"/>
      <c r="G199" s="67"/>
      <c r="H199" s="73"/>
      <c r="I199" s="168"/>
      <c r="J199" s="169"/>
      <c r="K199" s="170"/>
      <c r="L199" s="171"/>
      <c r="M199" s="171"/>
      <c r="N199" s="171"/>
    </row>
    <row r="200" spans="1:14" ht="36" customHeight="1">
      <c r="A200" s="58" t="s">
        <v>172</v>
      </c>
      <c r="B200" s="68" t="s">
        <v>33</v>
      </c>
      <c r="C200" s="60" t="s">
        <v>173</v>
      </c>
      <c r="D200" s="61"/>
      <c r="E200" s="62" t="s">
        <v>39</v>
      </c>
      <c r="F200" s="72">
        <v>10</v>
      </c>
      <c r="G200" s="64"/>
      <c r="H200" s="65">
        <f>ROUND(G200*F200,2)</f>
        <v>0</v>
      </c>
      <c r="I200" s="168"/>
      <c r="J200" s="169"/>
      <c r="K200" s="170"/>
      <c r="L200" s="171"/>
      <c r="M200" s="171"/>
      <c r="N200" s="171"/>
    </row>
    <row r="201" spans="1:14" ht="36" customHeight="1">
      <c r="A201" s="58" t="s">
        <v>172</v>
      </c>
      <c r="B201" s="68" t="s">
        <v>44</v>
      </c>
      <c r="C201" s="60" t="s">
        <v>300</v>
      </c>
      <c r="D201" s="61"/>
      <c r="E201" s="62" t="s">
        <v>39</v>
      </c>
      <c r="F201" s="72">
        <v>2</v>
      </c>
      <c r="G201" s="64"/>
      <c r="H201" s="65">
        <f>ROUND(G201*F201,2)</f>
        <v>0</v>
      </c>
      <c r="I201" s="168"/>
      <c r="J201" s="169"/>
      <c r="K201" s="170"/>
      <c r="L201" s="171"/>
      <c r="M201" s="171"/>
      <c r="N201" s="171"/>
    </row>
    <row r="202" spans="1:14" ht="36" customHeight="1">
      <c r="A202" s="58" t="s">
        <v>174</v>
      </c>
      <c r="B202" s="59" t="s">
        <v>348</v>
      </c>
      <c r="C202" s="60" t="s">
        <v>176</v>
      </c>
      <c r="D202" s="61" t="s">
        <v>171</v>
      </c>
      <c r="E202" s="62"/>
      <c r="F202" s="72"/>
      <c r="G202" s="67"/>
      <c r="H202" s="73"/>
      <c r="I202" s="168"/>
      <c r="J202" s="169"/>
      <c r="K202" s="170"/>
      <c r="L202" s="171"/>
      <c r="M202" s="171"/>
      <c r="N202" s="171"/>
    </row>
    <row r="203" spans="1:14" ht="36" customHeight="1">
      <c r="A203" s="58" t="s">
        <v>177</v>
      </c>
      <c r="B203" s="68" t="s">
        <v>33</v>
      </c>
      <c r="C203" s="60" t="s">
        <v>301</v>
      </c>
      <c r="D203" s="61"/>
      <c r="E203" s="62"/>
      <c r="F203" s="72"/>
      <c r="G203" s="67"/>
      <c r="H203" s="73"/>
      <c r="I203" s="168"/>
      <c r="J203" s="169"/>
      <c r="K203" s="170"/>
      <c r="L203" s="171"/>
      <c r="M203" s="171"/>
      <c r="N203" s="171"/>
    </row>
    <row r="204" spans="1:14" ht="48" customHeight="1">
      <c r="A204" s="85" t="s">
        <v>302</v>
      </c>
      <c r="B204" s="115" t="s">
        <v>133</v>
      </c>
      <c r="C204" s="105" t="s">
        <v>367</v>
      </c>
      <c r="D204" s="93"/>
      <c r="E204" s="96" t="s">
        <v>56</v>
      </c>
      <c r="F204" s="89">
        <v>12</v>
      </c>
      <c r="G204" s="64"/>
      <c r="H204" s="65">
        <f>ROUND(G204*F204,2)</f>
        <v>0</v>
      </c>
      <c r="I204" s="168"/>
      <c r="J204" s="169"/>
      <c r="K204" s="170"/>
      <c r="L204" s="171"/>
      <c r="M204" s="171"/>
      <c r="N204" s="171"/>
    </row>
    <row r="205" spans="1:14" ht="36" customHeight="1">
      <c r="A205" s="85" t="s">
        <v>303</v>
      </c>
      <c r="B205" s="109" t="s">
        <v>349</v>
      </c>
      <c r="C205" s="105" t="s">
        <v>304</v>
      </c>
      <c r="D205" s="93" t="s">
        <v>171</v>
      </c>
      <c r="E205" s="96"/>
      <c r="F205" s="89"/>
      <c r="G205" s="88"/>
      <c r="H205" s="90"/>
      <c r="I205" s="168"/>
      <c r="J205" s="169"/>
      <c r="K205" s="170"/>
      <c r="L205" s="171"/>
      <c r="M205" s="171"/>
      <c r="N205" s="171"/>
    </row>
    <row r="206" spans="1:14" ht="36" customHeight="1">
      <c r="A206" s="85" t="s">
        <v>305</v>
      </c>
      <c r="B206" s="112" t="s">
        <v>33</v>
      </c>
      <c r="C206" s="105" t="s">
        <v>208</v>
      </c>
      <c r="D206" s="93"/>
      <c r="E206" s="96"/>
      <c r="F206" s="89"/>
      <c r="G206" s="88"/>
      <c r="H206" s="90"/>
      <c r="I206" s="168"/>
      <c r="J206" s="169"/>
      <c r="K206" s="170"/>
      <c r="L206" s="171"/>
      <c r="M206" s="171"/>
      <c r="N206" s="171"/>
    </row>
    <row r="207" spans="1:14" ht="36" customHeight="1">
      <c r="A207" s="85" t="s">
        <v>306</v>
      </c>
      <c r="B207" s="115" t="s">
        <v>133</v>
      </c>
      <c r="C207" s="105" t="s">
        <v>366</v>
      </c>
      <c r="D207" s="93"/>
      <c r="E207" s="96" t="s">
        <v>39</v>
      </c>
      <c r="F207" s="89">
        <v>3</v>
      </c>
      <c r="G207" s="94"/>
      <c r="H207" s="65">
        <f>ROUND(G207*F207,2)</f>
        <v>0</v>
      </c>
      <c r="I207" s="168"/>
      <c r="J207" s="169"/>
      <c r="K207" s="170"/>
      <c r="L207" s="171"/>
      <c r="M207" s="171"/>
      <c r="N207" s="171"/>
    </row>
    <row r="208" spans="1:14" ht="36" customHeight="1">
      <c r="A208" s="85" t="s">
        <v>305</v>
      </c>
      <c r="B208" s="112" t="s">
        <v>44</v>
      </c>
      <c r="C208" s="105" t="s">
        <v>307</v>
      </c>
      <c r="D208" s="93"/>
      <c r="E208" s="96"/>
      <c r="F208" s="89"/>
      <c r="G208" s="88"/>
      <c r="H208" s="90"/>
      <c r="I208" s="168"/>
      <c r="J208" s="169"/>
      <c r="K208" s="170"/>
      <c r="L208" s="171"/>
      <c r="M208" s="171"/>
      <c r="N208" s="171"/>
    </row>
    <row r="209" spans="1:14" ht="36" customHeight="1">
      <c r="A209" s="85" t="s">
        <v>306</v>
      </c>
      <c r="B209" s="115" t="s">
        <v>133</v>
      </c>
      <c r="C209" s="105" t="s">
        <v>366</v>
      </c>
      <c r="D209" s="93"/>
      <c r="E209" s="96" t="s">
        <v>39</v>
      </c>
      <c r="F209" s="89">
        <v>2</v>
      </c>
      <c r="G209" s="94"/>
      <c r="H209" s="65">
        <f>ROUND(G209*F209,2)</f>
        <v>0</v>
      </c>
      <c r="I209" s="168"/>
      <c r="J209" s="169"/>
      <c r="K209" s="170"/>
      <c r="L209" s="171"/>
      <c r="M209" s="171"/>
      <c r="N209" s="171"/>
    </row>
    <row r="210" spans="1:14" ht="48" customHeight="1">
      <c r="A210" s="58" t="s">
        <v>90</v>
      </c>
      <c r="B210" s="59" t="s">
        <v>350</v>
      </c>
      <c r="C210" s="74" t="s">
        <v>179</v>
      </c>
      <c r="D210" s="61" t="s">
        <v>171</v>
      </c>
      <c r="E210" s="62"/>
      <c r="F210" s="72"/>
      <c r="G210" s="67"/>
      <c r="H210" s="73"/>
      <c r="I210" s="168"/>
      <c r="J210" s="169"/>
      <c r="K210" s="170"/>
      <c r="L210" s="171"/>
      <c r="M210" s="171"/>
      <c r="N210" s="171"/>
    </row>
    <row r="211" spans="1:14" ht="48" customHeight="1">
      <c r="A211" s="58" t="s">
        <v>91</v>
      </c>
      <c r="B211" s="68" t="s">
        <v>33</v>
      </c>
      <c r="C211" s="60" t="s">
        <v>92</v>
      </c>
      <c r="D211" s="61"/>
      <c r="E211" s="62" t="s">
        <v>39</v>
      </c>
      <c r="F211" s="72">
        <v>16</v>
      </c>
      <c r="G211" s="64"/>
      <c r="H211" s="65">
        <f>ROUND(G211*F211,2)</f>
        <v>0</v>
      </c>
      <c r="I211" s="168"/>
      <c r="J211" s="169"/>
      <c r="K211" s="170"/>
      <c r="L211" s="171"/>
      <c r="M211" s="171"/>
      <c r="N211" s="171"/>
    </row>
    <row r="212" spans="1:14" ht="48" customHeight="1">
      <c r="A212" s="58" t="s">
        <v>93</v>
      </c>
      <c r="B212" s="68" t="s">
        <v>44</v>
      </c>
      <c r="C212" s="60" t="s">
        <v>94</v>
      </c>
      <c r="D212" s="61"/>
      <c r="E212" s="62" t="s">
        <v>39</v>
      </c>
      <c r="F212" s="72">
        <v>13</v>
      </c>
      <c r="G212" s="64"/>
      <c r="H212" s="65">
        <f>ROUND(G212*F212,2)</f>
        <v>0</v>
      </c>
      <c r="I212" s="168"/>
      <c r="J212" s="169"/>
      <c r="K212" s="170"/>
      <c r="L212" s="171"/>
      <c r="M212" s="171"/>
      <c r="N212" s="171"/>
    </row>
    <row r="213" spans="1:14" ht="48" customHeight="1">
      <c r="A213" s="58" t="s">
        <v>251</v>
      </c>
      <c r="B213" s="68" t="s">
        <v>57</v>
      </c>
      <c r="C213" s="60" t="s">
        <v>252</v>
      </c>
      <c r="D213" s="61"/>
      <c r="E213" s="62" t="s">
        <v>39</v>
      </c>
      <c r="F213" s="72">
        <v>3</v>
      </c>
      <c r="G213" s="64"/>
      <c r="H213" s="65">
        <f>ROUND(G213*F213,2)</f>
        <v>0</v>
      </c>
      <c r="I213" s="168"/>
      <c r="J213" s="169"/>
      <c r="K213" s="170"/>
      <c r="L213" s="171"/>
      <c r="M213" s="171"/>
      <c r="N213" s="171"/>
    </row>
    <row r="214" spans="1:14" ht="36" customHeight="1">
      <c r="A214" s="85" t="s">
        <v>308</v>
      </c>
      <c r="B214" s="92" t="s">
        <v>351</v>
      </c>
      <c r="C214" s="91" t="s">
        <v>309</v>
      </c>
      <c r="D214" s="93" t="s">
        <v>171</v>
      </c>
      <c r="E214" s="96"/>
      <c r="F214" s="89"/>
      <c r="G214" s="88"/>
      <c r="H214" s="90"/>
      <c r="I214" s="168"/>
      <c r="J214" s="169"/>
      <c r="K214" s="170"/>
      <c r="L214" s="171"/>
      <c r="M214" s="171"/>
      <c r="N214" s="171"/>
    </row>
    <row r="215" spans="1:14" ht="36" customHeight="1">
      <c r="A215" s="85" t="s">
        <v>310</v>
      </c>
      <c r="B215" s="86" t="s">
        <v>33</v>
      </c>
      <c r="C215" s="91" t="s">
        <v>311</v>
      </c>
      <c r="D215" s="93"/>
      <c r="E215" s="96" t="s">
        <v>39</v>
      </c>
      <c r="F215" s="89">
        <v>1</v>
      </c>
      <c r="G215" s="87"/>
      <c r="H215" s="65">
        <f>ROUND(G215*F215,2)</f>
        <v>0</v>
      </c>
      <c r="I215" s="168"/>
      <c r="J215" s="169"/>
      <c r="K215" s="170"/>
      <c r="L215" s="171"/>
      <c r="M215" s="171"/>
      <c r="N215" s="171"/>
    </row>
    <row r="216" spans="1:14" ht="36" customHeight="1">
      <c r="A216" s="127" t="s">
        <v>378</v>
      </c>
      <c r="B216" s="129" t="s">
        <v>352</v>
      </c>
      <c r="C216" s="135" t="s">
        <v>379</v>
      </c>
      <c r="D216" s="126" t="s">
        <v>171</v>
      </c>
      <c r="E216" s="131"/>
      <c r="F216" s="133"/>
      <c r="G216" s="132"/>
      <c r="H216" s="134"/>
      <c r="I216" s="168"/>
      <c r="J216" s="169"/>
      <c r="K216" s="170"/>
      <c r="L216" s="171"/>
      <c r="M216" s="171"/>
      <c r="N216" s="171"/>
    </row>
    <row r="217" spans="1:14" ht="36" customHeight="1">
      <c r="A217" s="127" t="s">
        <v>380</v>
      </c>
      <c r="B217" s="128" t="s">
        <v>33</v>
      </c>
      <c r="C217" s="135" t="s">
        <v>384</v>
      </c>
      <c r="D217" s="126"/>
      <c r="E217" s="131" t="s">
        <v>39</v>
      </c>
      <c r="F217" s="133">
        <v>1</v>
      </c>
      <c r="G217" s="130"/>
      <c r="H217" s="65">
        <f aca="true" t="shared" si="1" ref="H217:H222">ROUND(G217*F217,2)</f>
        <v>0</v>
      </c>
      <c r="I217" s="168"/>
      <c r="J217" s="169"/>
      <c r="K217" s="170"/>
      <c r="L217" s="171"/>
      <c r="M217" s="171"/>
      <c r="N217" s="171"/>
    </row>
    <row r="218" spans="1:14" ht="36" customHeight="1">
      <c r="A218" s="178" t="s">
        <v>253</v>
      </c>
      <c r="B218" s="156" t="s">
        <v>353</v>
      </c>
      <c r="C218" s="150" t="s">
        <v>254</v>
      </c>
      <c r="D218" s="151" t="s">
        <v>171</v>
      </c>
      <c r="E218" s="152" t="s">
        <v>39</v>
      </c>
      <c r="F218" s="158">
        <v>12</v>
      </c>
      <c r="G218" s="154"/>
      <c r="H218" s="155">
        <f t="shared" si="1"/>
        <v>0</v>
      </c>
      <c r="I218" s="168"/>
      <c r="J218" s="169"/>
      <c r="K218" s="170"/>
      <c r="L218" s="171"/>
      <c r="M218" s="171"/>
      <c r="N218" s="171"/>
    </row>
    <row r="219" spans="1:14" ht="48" customHeight="1">
      <c r="A219" s="58"/>
      <c r="B219" s="59"/>
      <c r="C219" s="34" t="s">
        <v>17</v>
      </c>
      <c r="D219" s="61"/>
      <c r="E219" s="131"/>
      <c r="F219" s="133"/>
      <c r="G219" s="132"/>
      <c r="H219" s="134"/>
      <c r="I219" s="168"/>
      <c r="J219" s="169"/>
      <c r="K219" s="170"/>
      <c r="L219" s="171"/>
      <c r="M219" s="171"/>
      <c r="N219" s="171"/>
    </row>
    <row r="220" spans="1:14" ht="36" customHeight="1">
      <c r="A220" s="85" t="s">
        <v>181</v>
      </c>
      <c r="B220" s="92" t="s">
        <v>354</v>
      </c>
      <c r="C220" s="95" t="s">
        <v>183</v>
      </c>
      <c r="D220" s="93" t="s">
        <v>171</v>
      </c>
      <c r="E220" s="96" t="s">
        <v>39</v>
      </c>
      <c r="F220" s="89">
        <v>1</v>
      </c>
      <c r="G220" s="83"/>
      <c r="H220" s="65">
        <f t="shared" si="1"/>
        <v>0</v>
      </c>
      <c r="I220" s="168"/>
      <c r="J220" s="169"/>
      <c r="K220" s="170"/>
      <c r="L220" s="171"/>
      <c r="M220" s="171"/>
      <c r="N220" s="171"/>
    </row>
    <row r="221" spans="1:14" ht="36" customHeight="1">
      <c r="A221" s="85" t="s">
        <v>184</v>
      </c>
      <c r="B221" s="92" t="s">
        <v>355</v>
      </c>
      <c r="C221" s="95" t="s">
        <v>186</v>
      </c>
      <c r="D221" s="93" t="s">
        <v>171</v>
      </c>
      <c r="E221" s="96" t="s">
        <v>39</v>
      </c>
      <c r="F221" s="89">
        <v>11</v>
      </c>
      <c r="G221" s="84"/>
      <c r="H221" s="65">
        <f t="shared" si="1"/>
        <v>0</v>
      </c>
      <c r="I221" s="168"/>
      <c r="J221" s="169"/>
      <c r="K221" s="170"/>
      <c r="L221" s="171"/>
      <c r="M221" s="171"/>
      <c r="N221" s="171"/>
    </row>
    <row r="222" spans="1:14" ht="36" customHeight="1">
      <c r="A222" s="58" t="s">
        <v>290</v>
      </c>
      <c r="B222" s="59" t="s">
        <v>356</v>
      </c>
      <c r="C222" s="60" t="s">
        <v>291</v>
      </c>
      <c r="D222" s="61" t="s">
        <v>292</v>
      </c>
      <c r="E222" s="62" t="s">
        <v>39</v>
      </c>
      <c r="F222" s="72">
        <v>6</v>
      </c>
      <c r="G222" s="64"/>
      <c r="H222" s="65">
        <f t="shared" si="1"/>
        <v>0</v>
      </c>
      <c r="I222" s="168"/>
      <c r="J222" s="169"/>
      <c r="K222" s="170"/>
      <c r="L222" s="171"/>
      <c r="M222" s="171"/>
      <c r="N222" s="171"/>
    </row>
    <row r="223" spans="1:14" ht="36" customHeight="1">
      <c r="A223" s="21"/>
      <c r="B223" s="13"/>
      <c r="C223" s="34" t="s">
        <v>18</v>
      </c>
      <c r="D223" s="11"/>
      <c r="E223" s="10"/>
      <c r="F223" s="11"/>
      <c r="G223" s="21"/>
      <c r="H223" s="24"/>
      <c r="I223" s="168"/>
      <c r="J223" s="169"/>
      <c r="K223" s="170"/>
      <c r="L223" s="171"/>
      <c r="M223" s="171"/>
      <c r="N223" s="171"/>
    </row>
    <row r="224" spans="1:14" ht="48" customHeight="1">
      <c r="A224" s="58" t="s">
        <v>68</v>
      </c>
      <c r="B224" s="59" t="s">
        <v>357</v>
      </c>
      <c r="C224" s="60" t="s">
        <v>95</v>
      </c>
      <c r="D224" s="61" t="s">
        <v>189</v>
      </c>
      <c r="E224" s="62" t="s">
        <v>39</v>
      </c>
      <c r="F224" s="72">
        <v>19</v>
      </c>
      <c r="G224" s="64"/>
      <c r="H224" s="65">
        <f>ROUND(G224*F224,2)</f>
        <v>0</v>
      </c>
      <c r="I224" s="168"/>
      <c r="J224" s="169"/>
      <c r="K224" s="170"/>
      <c r="L224" s="171"/>
      <c r="M224" s="171"/>
      <c r="N224" s="171"/>
    </row>
    <row r="225" spans="1:14" ht="36" customHeight="1">
      <c r="A225" s="58" t="s">
        <v>96</v>
      </c>
      <c r="B225" s="68" t="s">
        <v>33</v>
      </c>
      <c r="C225" s="60" t="s">
        <v>191</v>
      </c>
      <c r="D225" s="61"/>
      <c r="E225" s="62" t="s">
        <v>81</v>
      </c>
      <c r="F225" s="72">
        <v>1</v>
      </c>
      <c r="G225" s="64"/>
      <c r="H225" s="65">
        <f>ROUND(G225*F225,2)</f>
        <v>0</v>
      </c>
      <c r="I225" s="168"/>
      <c r="J225" s="169"/>
      <c r="K225" s="170"/>
      <c r="L225" s="171"/>
      <c r="M225" s="171"/>
      <c r="N225" s="171"/>
    </row>
    <row r="226" spans="1:14" ht="36" customHeight="1">
      <c r="A226" s="58" t="s">
        <v>69</v>
      </c>
      <c r="B226" s="59" t="s">
        <v>358</v>
      </c>
      <c r="C226" s="60" t="s">
        <v>97</v>
      </c>
      <c r="D226" s="61" t="s">
        <v>189</v>
      </c>
      <c r="E226" s="62"/>
      <c r="F226" s="72"/>
      <c r="G226" s="67"/>
      <c r="H226" s="73"/>
      <c r="I226" s="168"/>
      <c r="J226" s="169"/>
      <c r="K226" s="170"/>
      <c r="L226" s="171"/>
      <c r="M226" s="171"/>
      <c r="N226" s="171"/>
    </row>
    <row r="227" spans="1:14" ht="36" customHeight="1">
      <c r="A227" s="58" t="s">
        <v>70</v>
      </c>
      <c r="B227" s="68" t="s">
        <v>33</v>
      </c>
      <c r="C227" s="60" t="s">
        <v>193</v>
      </c>
      <c r="D227" s="61"/>
      <c r="E227" s="62" t="s">
        <v>39</v>
      </c>
      <c r="F227" s="72">
        <v>15</v>
      </c>
      <c r="G227" s="64"/>
      <c r="H227" s="65">
        <f aca="true" t="shared" si="2" ref="H227:H234">ROUND(G227*F227,2)</f>
        <v>0</v>
      </c>
      <c r="I227" s="168"/>
      <c r="J227" s="169"/>
      <c r="K227" s="170"/>
      <c r="L227" s="171"/>
      <c r="M227" s="171"/>
      <c r="N227" s="171"/>
    </row>
    <row r="228" spans="1:14" ht="36" customHeight="1">
      <c r="A228" s="58" t="s">
        <v>71</v>
      </c>
      <c r="B228" s="68" t="s">
        <v>44</v>
      </c>
      <c r="C228" s="60" t="s">
        <v>227</v>
      </c>
      <c r="D228" s="61"/>
      <c r="E228" s="62" t="s">
        <v>39</v>
      </c>
      <c r="F228" s="72">
        <v>5</v>
      </c>
      <c r="G228" s="64"/>
      <c r="H228" s="65">
        <f t="shared" si="2"/>
        <v>0</v>
      </c>
      <c r="I228" s="168"/>
      <c r="J228" s="169"/>
      <c r="K228" s="170"/>
      <c r="L228" s="171"/>
      <c r="M228" s="171"/>
      <c r="N228" s="171"/>
    </row>
    <row r="229" spans="1:14" ht="36" customHeight="1">
      <c r="A229" s="58" t="s">
        <v>82</v>
      </c>
      <c r="B229" s="59" t="s">
        <v>359</v>
      </c>
      <c r="C229" s="60" t="s">
        <v>98</v>
      </c>
      <c r="D229" s="61" t="s">
        <v>189</v>
      </c>
      <c r="E229" s="62" t="s">
        <v>39</v>
      </c>
      <c r="F229" s="72">
        <v>8</v>
      </c>
      <c r="G229" s="64"/>
      <c r="H229" s="65">
        <f t="shared" si="2"/>
        <v>0</v>
      </c>
      <c r="I229" s="168"/>
      <c r="J229" s="169"/>
      <c r="K229" s="170"/>
      <c r="L229" s="171"/>
      <c r="M229" s="171"/>
      <c r="N229" s="171"/>
    </row>
    <row r="230" spans="1:14" ht="36" customHeight="1">
      <c r="A230" s="58" t="s">
        <v>83</v>
      </c>
      <c r="B230" s="59" t="s">
        <v>360</v>
      </c>
      <c r="C230" s="60" t="s">
        <v>99</v>
      </c>
      <c r="D230" s="61" t="s">
        <v>189</v>
      </c>
      <c r="E230" s="62" t="s">
        <v>39</v>
      </c>
      <c r="F230" s="72">
        <v>15</v>
      </c>
      <c r="G230" s="64"/>
      <c r="H230" s="65">
        <f t="shared" si="2"/>
        <v>0</v>
      </c>
      <c r="I230" s="168"/>
      <c r="J230" s="169"/>
      <c r="K230" s="170"/>
      <c r="L230" s="171"/>
      <c r="M230" s="171"/>
      <c r="N230" s="171"/>
    </row>
    <row r="231" spans="1:14" ht="36" customHeight="1">
      <c r="A231" s="58" t="s">
        <v>84</v>
      </c>
      <c r="B231" s="59" t="s">
        <v>361</v>
      </c>
      <c r="C231" s="60" t="s">
        <v>100</v>
      </c>
      <c r="D231" s="61" t="s">
        <v>189</v>
      </c>
      <c r="E231" s="62" t="s">
        <v>39</v>
      </c>
      <c r="F231" s="72">
        <v>15</v>
      </c>
      <c r="G231" s="64"/>
      <c r="H231" s="65">
        <f t="shared" si="2"/>
        <v>0</v>
      </c>
      <c r="I231" s="168"/>
      <c r="J231" s="169"/>
      <c r="K231" s="170"/>
      <c r="L231" s="171"/>
      <c r="M231" s="171"/>
      <c r="N231" s="171"/>
    </row>
    <row r="232" spans="1:14" ht="36" customHeight="1">
      <c r="A232" s="58" t="s">
        <v>85</v>
      </c>
      <c r="B232" s="59" t="s">
        <v>362</v>
      </c>
      <c r="C232" s="60" t="s">
        <v>101</v>
      </c>
      <c r="D232" s="61" t="s">
        <v>189</v>
      </c>
      <c r="E232" s="62" t="s">
        <v>39</v>
      </c>
      <c r="F232" s="72">
        <v>9</v>
      </c>
      <c r="G232" s="64"/>
      <c r="H232" s="65">
        <f t="shared" si="2"/>
        <v>0</v>
      </c>
      <c r="I232" s="168"/>
      <c r="J232" s="169"/>
      <c r="K232" s="170"/>
      <c r="L232" s="171"/>
      <c r="M232" s="171"/>
      <c r="N232" s="171"/>
    </row>
    <row r="233" spans="1:14" ht="48" customHeight="1">
      <c r="A233" s="58" t="s">
        <v>286</v>
      </c>
      <c r="B233" s="59" t="s">
        <v>363</v>
      </c>
      <c r="C233" s="60" t="s">
        <v>287</v>
      </c>
      <c r="D233" s="61" t="s">
        <v>189</v>
      </c>
      <c r="E233" s="62" t="s">
        <v>39</v>
      </c>
      <c r="F233" s="82">
        <v>6</v>
      </c>
      <c r="G233" s="64"/>
      <c r="H233" s="65">
        <f t="shared" si="2"/>
        <v>0</v>
      </c>
      <c r="I233" s="168"/>
      <c r="J233" s="169"/>
      <c r="K233" s="170"/>
      <c r="L233" s="171"/>
      <c r="M233" s="171"/>
      <c r="N233" s="171"/>
    </row>
    <row r="234" spans="1:14" ht="48" customHeight="1">
      <c r="A234" s="58"/>
      <c r="B234" s="59" t="s">
        <v>364</v>
      </c>
      <c r="C234" s="60" t="s">
        <v>432</v>
      </c>
      <c r="D234" s="99" t="s">
        <v>397</v>
      </c>
      <c r="E234" s="62" t="s">
        <v>39</v>
      </c>
      <c r="F234" s="82">
        <v>8</v>
      </c>
      <c r="G234" s="64"/>
      <c r="H234" s="65">
        <f t="shared" si="2"/>
        <v>0</v>
      </c>
      <c r="I234" s="168"/>
      <c r="J234" s="169"/>
      <c r="K234" s="170"/>
      <c r="L234" s="171"/>
      <c r="M234" s="171"/>
      <c r="N234" s="171"/>
    </row>
    <row r="235" spans="1:14" ht="36" customHeight="1">
      <c r="A235" s="21"/>
      <c r="B235" s="17"/>
      <c r="C235" s="34" t="s">
        <v>19</v>
      </c>
      <c r="D235" s="11"/>
      <c r="E235" s="8"/>
      <c r="F235" s="11"/>
      <c r="G235" s="21"/>
      <c r="H235" s="24"/>
      <c r="I235" s="168"/>
      <c r="J235" s="169"/>
      <c r="K235" s="170"/>
      <c r="L235" s="171"/>
      <c r="M235" s="171"/>
      <c r="N235" s="171"/>
    </row>
    <row r="236" spans="1:14" ht="36" customHeight="1">
      <c r="A236" s="69" t="s">
        <v>73</v>
      </c>
      <c r="B236" s="59" t="s">
        <v>365</v>
      </c>
      <c r="C236" s="60" t="s">
        <v>74</v>
      </c>
      <c r="D236" s="61" t="s">
        <v>197</v>
      </c>
      <c r="E236" s="62"/>
      <c r="F236" s="63"/>
      <c r="G236" s="67"/>
      <c r="H236" s="65"/>
      <c r="I236" s="168"/>
      <c r="J236" s="169"/>
      <c r="K236" s="170"/>
      <c r="L236" s="171"/>
      <c r="M236" s="171"/>
      <c r="N236" s="171"/>
    </row>
    <row r="237" spans="1:14" ht="36" customHeight="1">
      <c r="A237" s="69" t="s">
        <v>198</v>
      </c>
      <c r="B237" s="68" t="s">
        <v>33</v>
      </c>
      <c r="C237" s="60" t="s">
        <v>199</v>
      </c>
      <c r="D237" s="61"/>
      <c r="E237" s="62" t="s">
        <v>32</v>
      </c>
      <c r="F237" s="63">
        <v>115</v>
      </c>
      <c r="G237" s="64"/>
      <c r="H237" s="65">
        <f>ROUND(G237*F237,2)</f>
        <v>0</v>
      </c>
      <c r="I237" s="168"/>
      <c r="J237" s="169"/>
      <c r="K237" s="170"/>
      <c r="L237" s="171"/>
      <c r="M237" s="171"/>
      <c r="N237" s="171"/>
    </row>
    <row r="238" spans="1:14" ht="36" customHeight="1">
      <c r="A238" s="174" t="s">
        <v>75</v>
      </c>
      <c r="B238" s="149" t="s">
        <v>44</v>
      </c>
      <c r="C238" s="150" t="s">
        <v>200</v>
      </c>
      <c r="D238" s="151"/>
      <c r="E238" s="152" t="s">
        <v>32</v>
      </c>
      <c r="F238" s="153">
        <v>50</v>
      </c>
      <c r="G238" s="154"/>
      <c r="H238" s="155">
        <f>ROUND(G238*F238,2)</f>
        <v>0</v>
      </c>
      <c r="I238" s="168"/>
      <c r="J238" s="169"/>
      <c r="K238" s="170"/>
      <c r="L238" s="171"/>
      <c r="M238" s="171"/>
      <c r="N238" s="171"/>
    </row>
    <row r="239" spans="1:14" ht="36" customHeight="1">
      <c r="A239" s="21"/>
      <c r="B239" s="6"/>
      <c r="C239" s="34" t="s">
        <v>20</v>
      </c>
      <c r="D239" s="11"/>
      <c r="E239" s="10"/>
      <c r="F239" s="11"/>
      <c r="G239" s="21"/>
      <c r="H239" s="24"/>
      <c r="I239" s="168"/>
      <c r="J239" s="169"/>
      <c r="K239" s="170"/>
      <c r="L239" s="171"/>
      <c r="M239" s="171"/>
      <c r="N239" s="171"/>
    </row>
    <row r="240" spans="1:14" ht="36" customHeight="1">
      <c r="A240" s="179" t="s">
        <v>414</v>
      </c>
      <c r="B240" s="181" t="s">
        <v>388</v>
      </c>
      <c r="C240" s="182" t="s">
        <v>415</v>
      </c>
      <c r="D240" s="183" t="s">
        <v>314</v>
      </c>
      <c r="E240" s="184" t="s">
        <v>39</v>
      </c>
      <c r="F240" s="185">
        <v>4</v>
      </c>
      <c r="G240" s="94"/>
      <c r="H240" s="65">
        <f aca="true" t="shared" si="3" ref="H240:H249">ROUND(G240*F240,2)</f>
        <v>0</v>
      </c>
      <c r="I240" s="168"/>
      <c r="J240" s="169"/>
      <c r="K240" s="170"/>
      <c r="L240" s="171"/>
      <c r="M240" s="171"/>
      <c r="N240" s="171"/>
    </row>
    <row r="241" spans="1:14" ht="36" customHeight="1">
      <c r="A241" s="180" t="s">
        <v>315</v>
      </c>
      <c r="B241" s="187" t="s">
        <v>393</v>
      </c>
      <c r="C241" s="95" t="s">
        <v>316</v>
      </c>
      <c r="D241" s="93" t="s">
        <v>314</v>
      </c>
      <c r="E241" s="96" t="s">
        <v>56</v>
      </c>
      <c r="F241" s="188">
        <v>42</v>
      </c>
      <c r="G241" s="189"/>
      <c r="H241" s="65">
        <f t="shared" si="3"/>
        <v>0</v>
      </c>
      <c r="I241" s="168"/>
      <c r="J241" s="169"/>
      <c r="K241" s="170"/>
      <c r="L241" s="171"/>
      <c r="M241" s="171"/>
      <c r="N241" s="171"/>
    </row>
    <row r="242" spans="1:14" ht="36" customHeight="1">
      <c r="A242" s="180" t="s">
        <v>312</v>
      </c>
      <c r="B242" s="92" t="s">
        <v>408</v>
      </c>
      <c r="C242" s="95" t="s">
        <v>313</v>
      </c>
      <c r="D242" s="93" t="s">
        <v>314</v>
      </c>
      <c r="E242" s="96" t="s">
        <v>56</v>
      </c>
      <c r="F242" s="188">
        <v>42</v>
      </c>
      <c r="G242" s="94"/>
      <c r="H242" s="65">
        <f t="shared" si="3"/>
        <v>0</v>
      </c>
      <c r="I242" s="168"/>
      <c r="J242" s="169"/>
      <c r="K242" s="170"/>
      <c r="L242" s="171"/>
      <c r="M242" s="171"/>
      <c r="N242" s="171"/>
    </row>
    <row r="243" spans="1:14" ht="36" customHeight="1">
      <c r="A243" s="179" t="s">
        <v>424</v>
      </c>
      <c r="B243" s="181" t="s">
        <v>409</v>
      </c>
      <c r="C243" s="182" t="s">
        <v>425</v>
      </c>
      <c r="D243" s="183" t="s">
        <v>314</v>
      </c>
      <c r="E243" s="184" t="s">
        <v>39</v>
      </c>
      <c r="F243" s="185">
        <v>4</v>
      </c>
      <c r="G243" s="186"/>
      <c r="H243" s="190">
        <f t="shared" si="3"/>
        <v>0</v>
      </c>
      <c r="I243" s="168"/>
      <c r="J243" s="169"/>
      <c r="K243" s="170"/>
      <c r="L243" s="171"/>
      <c r="M243" s="171"/>
      <c r="N243" s="171"/>
    </row>
    <row r="244" spans="1:14" ht="36" customHeight="1">
      <c r="A244" s="138"/>
      <c r="B244" s="59" t="s">
        <v>410</v>
      </c>
      <c r="C244" s="60" t="s">
        <v>391</v>
      </c>
      <c r="D244" s="61" t="s">
        <v>392</v>
      </c>
      <c r="E244" s="62" t="s">
        <v>39</v>
      </c>
      <c r="F244" s="63">
        <v>2</v>
      </c>
      <c r="G244" s="94"/>
      <c r="H244" s="65">
        <f t="shared" si="3"/>
        <v>0</v>
      </c>
      <c r="I244" s="168"/>
      <c r="J244" s="169"/>
      <c r="K244" s="170"/>
      <c r="L244" s="171"/>
      <c r="M244" s="171"/>
      <c r="N244" s="171"/>
    </row>
    <row r="245" spans="1:14" ht="36" customHeight="1">
      <c r="A245" s="138"/>
      <c r="B245" s="59" t="s">
        <v>411</v>
      </c>
      <c r="C245" s="137" t="s">
        <v>398</v>
      </c>
      <c r="D245" s="61" t="s">
        <v>385</v>
      </c>
      <c r="E245" s="62" t="s">
        <v>56</v>
      </c>
      <c r="F245" s="75">
        <v>20.1</v>
      </c>
      <c r="G245" s="94"/>
      <c r="H245" s="65">
        <f t="shared" si="3"/>
        <v>0</v>
      </c>
      <c r="I245" s="168"/>
      <c r="J245" s="169"/>
      <c r="K245" s="170"/>
      <c r="L245" s="171"/>
      <c r="M245" s="171"/>
      <c r="N245" s="171"/>
    </row>
    <row r="246" spans="1:14" ht="48" customHeight="1">
      <c r="A246" s="138"/>
      <c r="B246" s="59" t="s">
        <v>416</v>
      </c>
      <c r="C246" s="137" t="s">
        <v>400</v>
      </c>
      <c r="D246" s="61" t="s">
        <v>385</v>
      </c>
      <c r="E246" s="62" t="s">
        <v>39</v>
      </c>
      <c r="F246" s="63">
        <v>3</v>
      </c>
      <c r="G246" s="64"/>
      <c r="H246" s="65">
        <f t="shared" si="3"/>
        <v>0</v>
      </c>
      <c r="I246" s="168"/>
      <c r="J246" s="169"/>
      <c r="K246" s="170"/>
      <c r="L246" s="171"/>
      <c r="M246" s="171"/>
      <c r="N246" s="171"/>
    </row>
    <row r="247" spans="1:14" ht="36" customHeight="1">
      <c r="A247" s="138"/>
      <c r="B247" s="59" t="s">
        <v>417</v>
      </c>
      <c r="C247" s="137" t="s">
        <v>401</v>
      </c>
      <c r="D247" s="61" t="s">
        <v>385</v>
      </c>
      <c r="E247" s="62" t="s">
        <v>30</v>
      </c>
      <c r="F247" s="75">
        <v>7.2</v>
      </c>
      <c r="G247" s="64"/>
      <c r="H247" s="65">
        <f t="shared" si="3"/>
        <v>0</v>
      </c>
      <c r="I247" s="168"/>
      <c r="J247" s="169"/>
      <c r="K247" s="170"/>
      <c r="L247" s="171"/>
      <c r="M247" s="171"/>
      <c r="N247" s="171"/>
    </row>
    <row r="248" spans="1:14" ht="36" customHeight="1">
      <c r="A248" s="138"/>
      <c r="B248" s="59" t="s">
        <v>418</v>
      </c>
      <c r="C248" s="137" t="s">
        <v>412</v>
      </c>
      <c r="D248" s="61" t="s">
        <v>249</v>
      </c>
      <c r="E248" s="62" t="s">
        <v>39</v>
      </c>
      <c r="F248" s="75">
        <v>2</v>
      </c>
      <c r="G248" s="64"/>
      <c r="H248" s="65">
        <f t="shared" si="3"/>
        <v>0</v>
      </c>
      <c r="I248" s="168"/>
      <c r="J248" s="169"/>
      <c r="K248" s="170"/>
      <c r="L248" s="171"/>
      <c r="M248" s="171"/>
      <c r="N248" s="171"/>
    </row>
    <row r="249" spans="1:14" ht="36" customHeight="1" thickBot="1">
      <c r="A249" s="138"/>
      <c r="B249" s="148" t="s">
        <v>419</v>
      </c>
      <c r="C249" s="137" t="s">
        <v>404</v>
      </c>
      <c r="D249" s="61" t="s">
        <v>407</v>
      </c>
      <c r="E249" s="62" t="s">
        <v>405</v>
      </c>
      <c r="F249" s="63">
        <v>15</v>
      </c>
      <c r="G249" s="64"/>
      <c r="H249" s="65">
        <f t="shared" si="3"/>
        <v>0</v>
      </c>
      <c r="I249" s="168"/>
      <c r="J249" s="169"/>
      <c r="K249" s="170"/>
      <c r="L249" s="171"/>
      <c r="M249" s="171"/>
      <c r="N249" s="171"/>
    </row>
    <row r="250" spans="1:14" ht="48" customHeight="1" thickBot="1" thickTop="1">
      <c r="A250" s="22"/>
      <c r="B250" s="38" t="str">
        <f>B120</f>
        <v>B</v>
      </c>
      <c r="C250" s="213" t="str">
        <f>C120</f>
        <v>PAVEMENT REHABILITATION: WESTBOUND PORTAGE AVENUE:  EMPRESS STREET TO MINTO STREET</v>
      </c>
      <c r="D250" s="214"/>
      <c r="E250" s="214"/>
      <c r="F250" s="215"/>
      <c r="G250" s="22" t="s">
        <v>13</v>
      </c>
      <c r="H250" s="22">
        <f>SUM(H121:H249)</f>
        <v>0</v>
      </c>
      <c r="I250" s="168"/>
      <c r="J250" s="169"/>
      <c r="K250" s="170"/>
      <c r="L250" s="171"/>
      <c r="M250" s="171"/>
      <c r="N250" s="171"/>
    </row>
    <row r="251" spans="1:14" ht="36" customHeight="1" thickTop="1">
      <c r="A251" s="53"/>
      <c r="B251" s="12"/>
      <c r="C251" s="18" t="s">
        <v>14</v>
      </c>
      <c r="D251" s="27"/>
      <c r="E251" s="1"/>
      <c r="F251" s="146"/>
      <c r="G251" s="55"/>
      <c r="H251" s="56"/>
      <c r="I251" s="168"/>
      <c r="J251" s="169"/>
      <c r="K251" s="170"/>
      <c r="L251" s="171"/>
      <c r="M251" s="171"/>
      <c r="N251" s="171"/>
    </row>
    <row r="252" spans="1:14" ht="48" customHeight="1" thickBot="1">
      <c r="A252" s="22"/>
      <c r="B252" s="38" t="str">
        <f>B119</f>
        <v>A</v>
      </c>
      <c r="C252" s="216" t="str">
        <f>C119</f>
        <v>PAVEMENT REHABILITATION: EASTBOUND PORTAGE AVENUE:  SHERBURN STREET TO MARYLAND STREET</v>
      </c>
      <c r="D252" s="217"/>
      <c r="E252" s="217"/>
      <c r="F252" s="218"/>
      <c r="G252" s="22" t="s">
        <v>13</v>
      </c>
      <c r="H252" s="22">
        <f>H119</f>
        <v>0</v>
      </c>
      <c r="I252" s="168"/>
      <c r="J252" s="169"/>
      <c r="K252" s="170"/>
      <c r="L252" s="171"/>
      <c r="M252" s="171"/>
      <c r="N252" s="171"/>
    </row>
    <row r="253" spans="1:14" ht="48" customHeight="1" thickBot="1" thickTop="1">
      <c r="A253" s="22"/>
      <c r="B253" s="38" t="str">
        <f>B250</f>
        <v>B</v>
      </c>
      <c r="C253" s="219" t="str">
        <f>C250</f>
        <v>PAVEMENT REHABILITATION: WESTBOUND PORTAGE AVENUE:  EMPRESS STREET TO MINTO STREET</v>
      </c>
      <c r="D253" s="220"/>
      <c r="E253" s="220"/>
      <c r="F253" s="221"/>
      <c r="G253" s="22" t="s">
        <v>13</v>
      </c>
      <c r="H253" s="22">
        <f>H250</f>
        <v>0</v>
      </c>
      <c r="I253" s="168"/>
      <c r="J253" s="169"/>
      <c r="K253" s="170"/>
      <c r="L253" s="171"/>
      <c r="M253" s="171"/>
      <c r="N253" s="171"/>
    </row>
    <row r="254" spans="1:8" s="37" customFormat="1" ht="37.5" customHeight="1" thickTop="1">
      <c r="A254" s="21"/>
      <c r="B254" s="222" t="s">
        <v>28</v>
      </c>
      <c r="C254" s="223"/>
      <c r="D254" s="223"/>
      <c r="E254" s="223"/>
      <c r="F254" s="223"/>
      <c r="G254" s="208">
        <f>SUM(H252:H253)</f>
        <v>0</v>
      </c>
      <c r="H254" s="209"/>
    </row>
    <row r="255" spans="1:8" ht="15.75" customHeight="1">
      <c r="A255" s="54"/>
      <c r="B255" s="49"/>
      <c r="C255" s="50"/>
      <c r="D255" s="51"/>
      <c r="E255" s="50"/>
      <c r="F255" s="147"/>
      <c r="G255" s="28"/>
      <c r="H255" s="57"/>
    </row>
  </sheetData>
  <sheetProtection password="CC3D" sheet="1" selectLockedCells="1"/>
  <mergeCells count="8">
    <mergeCell ref="C6:H6"/>
    <mergeCell ref="C120:H120"/>
    <mergeCell ref="G254:H254"/>
    <mergeCell ref="C119:F119"/>
    <mergeCell ref="C250:F250"/>
    <mergeCell ref="C252:F252"/>
    <mergeCell ref="C253:F253"/>
    <mergeCell ref="B254:F254"/>
  </mergeCells>
  <conditionalFormatting sqref="D236:D238 D211:D217 D197 D121:D125 D224:D234 D222 D89:D92 D200:D201 D77 D80:D84 D8:D12 D97:D108 D95 D14:D75 D127:D195 D117:D118 D110:D115 D242:D249">
    <cfRule type="cellIs" priority="259" dxfId="7" operator="equal" stopIfTrue="1">
      <formula>"CW 2130-R11"</formula>
    </cfRule>
    <cfRule type="cellIs" priority="260" dxfId="7" operator="equal" stopIfTrue="1">
      <formula>"CW 3120-R2"</formula>
    </cfRule>
    <cfRule type="cellIs" priority="261" dxfId="7" operator="equal" stopIfTrue="1">
      <formula>"CW 3240-R7"</formula>
    </cfRule>
  </conditionalFormatting>
  <conditionalFormatting sqref="D199 D232:D234 D218:D222 D93:D95 D85:D88 D202:D210 D79 D106:D108">
    <cfRule type="cellIs" priority="173" dxfId="7" operator="equal" stopIfTrue="1">
      <formula>"CW 3120-R2"</formula>
    </cfRule>
    <cfRule type="cellIs" priority="174" dxfId="7" operator="equal" stopIfTrue="1">
      <formula>"CW 3240-R7"</formula>
    </cfRule>
  </conditionalFormatting>
  <conditionalFormatting sqref="D222 D95">
    <cfRule type="cellIs" priority="80" dxfId="7" operator="equal" stopIfTrue="1">
      <formula>"CW 2130-R11"</formula>
    </cfRule>
    <cfRule type="cellIs" priority="81" dxfId="7"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237:G238 G211:G222 G100:G104 G190:G192 G71:G72 G240:G249 G111:G115 G89:G95 G117:G118 G40 G33 G74:G75 G59:G63 G42 G68:G69 G131 G66 G25 G194:G195 G35 G20:G23 G31 G28:G29 G15:G16 G12 G8:G10 G37:G38 G55 G48:G53 G57 G77 G80:G87 G97:G98 G44 G161 G204:G209 G200:G201 G176:G180 G159 G187:G188 G183:G185 G140:G141 G146:G149 G138 G18 G156:G157 G151 G133:G136 G144 G106:G108 G128:G129 G125 G121:G123 G153:G154 G172 G165:G170 G174 G197 G227:G234 G224:G225">
      <formula1>IF(G237&gt;=0.01,ROUND(G237,2),0.01)</formula1>
    </dataValidation>
    <dataValidation type="custom" allowBlank="1" showInputMessage="1" showErrorMessage="1" error="If you can enter a Unit  Price in this cell, pLease contact the Contract Administrator immediately!" sqref="G236 G105 G193 G73 G88 G41 G70 G67 G64:G65 G45:G46 G39 G24 G79 G36 G34 G32 G30 G19 G11 G14 G17 G26:G27 G56 G58 G54 G43 G99 G110 G210 G202:G203 G158 G189 G186 G181:G182 G162:G163 G155 G137 G199 G152 G150 G145 G142:G143 G132 G124 G127 G130 G139 G173 G175 G171 G160 G226">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1109-2014 
&amp;XTemplate Version: C420131129-RW&amp;R&amp;10Bid Submission
Page &amp;P+3 of 21</oddHeader>
    <oddFooter xml:space="preserve">&amp;R__________________
Name of Bidder                    </oddFooter>
  </headerFooter>
  <rowBreaks count="12" manualBreakCount="12">
    <brk id="25" max="255" man="1"/>
    <brk id="44" max="255" man="1"/>
    <brk id="63" max="255" man="1"/>
    <brk id="83" max="255" man="1"/>
    <brk id="104" min="1" max="7" man="1"/>
    <brk id="119" min="1" max="7" man="1"/>
    <brk id="161" max="255" man="1"/>
    <brk id="180" max="255" man="1"/>
    <brk id="197" max="255" man="1"/>
    <brk id="218" max="255" man="1"/>
    <brk id="238" max="255" man="1"/>
    <brk id="25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by:Chris Heide
Nov. 26, 2014
File Size=106,496</dc:description>
  <cp:lastModifiedBy>Heide, Chris</cp:lastModifiedBy>
  <cp:lastPrinted>2014-11-20T17:48:26Z</cp:lastPrinted>
  <dcterms:created xsi:type="dcterms:W3CDTF">1999-03-31T15:44:33Z</dcterms:created>
  <dcterms:modified xsi:type="dcterms:W3CDTF">2014-11-26T21:52:58Z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