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10896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</definedName>
    <definedName name="XITEMS">'FORM B - PRICES'!$B$6:$IV$12</definedName>
  </definedNames>
  <calcPr fullCalcOnLoad="1" fullPrecision="0"/>
</workbook>
</file>

<file path=xl/sharedStrings.xml><?xml version="1.0" encoding="utf-8"?>
<sst xmlns="http://schemas.openxmlformats.org/spreadsheetml/2006/main" count="38" uniqueCount="30">
  <si>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</si>
  <si>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</si>
  <si>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</si>
  <si>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</si>
  <si>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</si>
  <si>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</si>
  <si>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</si>
  <si>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</si>
  <si>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</si>
  <si>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</si>
  <si>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</si>
  <si>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</si>
  <si>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</si>
  <si>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</si>
  <si>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</si>
  <si>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</si>
  <si>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</si>
  <si>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</si>
  <si>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</si>
  <si>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</si>
  <si>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</si>
  <si>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B.1</t>
  </si>
  <si>
    <t>(SEE B8)</t>
  </si>
  <si>
    <t>Diamond Grinding</t>
  </si>
  <si>
    <t>E5</t>
  </si>
  <si>
    <r>
      <t>m</t>
    </r>
    <r>
      <rPr>
        <vertAlign val="superscript"/>
        <sz val="12"/>
        <rFont val="Arial"/>
        <family val="2"/>
      </rPr>
      <t>2</t>
    </r>
  </si>
  <si>
    <t>Diamond Grinding with Slurry Deposited on the Pavement Side Slopes</t>
  </si>
  <si>
    <t>A.2</t>
  </si>
  <si>
    <t>LAGIMODIERE BLVD - BISHOP GRANDIN BLVD TO WARDE AVE</t>
  </si>
  <si>
    <t>WILKES AVENUE - VICTOR LEWIS DR TO WAVERLEY ST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</si>
</sst>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4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0" fontId="2" fillId="2" borderId="25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2" fillId="2" borderId="21" xfId="0" applyNumberFormat="1" applyFont="1" applyBorder="1" applyAlignment="1">
      <alignment horizontal="center" vertical="center"/>
    </xf>
    <xf numFmtId="1" fontId="0" fillId="2" borderId="0" xfId="0" applyNumberFormat="1" applyFont="1" applyAlignment="1">
      <alignment horizontal="centerContinuous" vertical="top"/>
    </xf>
    <xf numFmtId="0" fontId="8" fillId="0" borderId="31" xfId="0" applyFont="1" applyFill="1" applyBorder="1" applyAlignment="1">
      <alignment vertical="top" wrapText="1" shrinkToFit="1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8" fillId="0" borderId="0" xfId="0" applyFont="1" applyFill="1" applyBorder="1" applyAlignment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6" fillId="0" borderId="35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1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7" fontId="0" fillId="2" borderId="45" xfId="0" applyNumberFormat="1" applyBorder="1" applyAlignment="1">
      <alignment horizontal="center"/>
    </xf>
    <xf numFmtId="0" fontId="0" fillId="2" borderId="46" xfId="0" applyNumberFormat="1" applyBorder="1" applyAlignment="1">
      <alignment/>
    </xf>
    <xf numFmtId="0" fontId="0" fillId="2" borderId="31" xfId="0" applyNumberFormat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showOutlineSymbols="0" view="pageBreakPreview" zoomScale="75" zoomScaleNormal="75" zoomScaleSheetLayoutView="75" zoomScalePageLayoutView="0" workbookViewId="0" topLeftCell="B1">
      <selection activeCell="G11" sqref="G11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42.6640625" style="0" customWidth="1"/>
  </cols>
  <sheetData>
    <row r="1" spans="1:8" ht="1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57" t="s">
        <v>22</v>
      </c>
      <c r="C2" s="2"/>
      <c r="D2" s="2"/>
      <c r="E2" s="2"/>
      <c r="F2" s="2"/>
      <c r="G2" s="21"/>
      <c r="H2" s="2"/>
    </row>
    <row r="3" spans="1:8" ht="15">
      <c r="A3" s="10"/>
      <c r="B3" s="7" t="s">
        <v>1</v>
      </c>
      <c r="C3" s="27"/>
      <c r="D3" s="27"/>
      <c r="E3" s="27"/>
      <c r="F3" s="27"/>
      <c r="G3" s="26"/>
      <c r="H3" s="25"/>
    </row>
    <row r="4" spans="1:8" ht="15">
      <c r="A4" s="43" t="s">
        <v>16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1" t="s">
        <v>8</v>
      </c>
      <c r="H4" s="5" t="s">
        <v>9</v>
      </c>
    </row>
    <row r="5" spans="1:11" ht="15" thickBot="1">
      <c r="A5" s="15"/>
      <c r="B5" s="33"/>
      <c r="C5" s="34"/>
      <c r="D5" s="35" t="s">
        <v>10</v>
      </c>
      <c r="E5" s="36"/>
      <c r="F5" s="37" t="s">
        <v>11</v>
      </c>
      <c r="G5" s="38"/>
      <c r="H5" s="39"/>
      <c r="J5" s="59"/>
      <c r="K5" s="59"/>
    </row>
    <row r="6" spans="1:11" s="31" customFormat="1" ht="30" customHeight="1" thickTop="1">
      <c r="A6" s="29"/>
      <c r="B6" s="54" t="s">
        <v>12</v>
      </c>
      <c r="C6" s="62" t="s">
        <v>28</v>
      </c>
      <c r="D6" s="63"/>
      <c r="E6" s="63"/>
      <c r="F6" s="64"/>
      <c r="G6" s="29"/>
      <c r="H6" s="30" t="s">
        <v>2</v>
      </c>
      <c r="J6" s="60"/>
      <c r="K6" s="60"/>
    </row>
    <row r="7" spans="1:11" s="53" customFormat="1" ht="30" customHeight="1">
      <c r="A7" s="52"/>
      <c r="B7" s="55" t="s">
        <v>20</v>
      </c>
      <c r="C7" s="46" t="s">
        <v>23</v>
      </c>
      <c r="D7" s="47" t="s">
        <v>24</v>
      </c>
      <c r="E7" s="48" t="s">
        <v>25</v>
      </c>
      <c r="F7" s="49">
        <v>12000</v>
      </c>
      <c r="G7" s="50"/>
      <c r="H7" s="51">
        <f>ROUND(G7*F7,2)</f>
        <v>0</v>
      </c>
      <c r="I7" s="58"/>
      <c r="J7" s="61"/>
      <c r="K7" s="61"/>
    </row>
    <row r="8" spans="1:11" s="53" customFormat="1" ht="30" customHeight="1">
      <c r="A8" s="52"/>
      <c r="B8" s="55" t="s">
        <v>27</v>
      </c>
      <c r="C8" s="46" t="s">
        <v>26</v>
      </c>
      <c r="D8" s="47" t="s">
        <v>24</v>
      </c>
      <c r="E8" s="48" t="s">
        <v>25</v>
      </c>
      <c r="F8" s="49">
        <v>4400</v>
      </c>
      <c r="G8" s="50"/>
      <c r="H8" s="51">
        <f>ROUND(G8*F8,2)</f>
        <v>0</v>
      </c>
      <c r="I8" s="58"/>
      <c r="J8" s="61"/>
      <c r="K8" s="61"/>
    </row>
    <row r="9" spans="1:11" ht="30" customHeight="1" thickBot="1">
      <c r="A9" s="13"/>
      <c r="B9" s="56" t="str">
        <f>B6</f>
        <v>A</v>
      </c>
      <c r="C9" s="65" t="str">
        <f>C6</f>
        <v>LAGIMODIERE BLVD - BISHOP GRANDIN BLVD TO WARDE AVE</v>
      </c>
      <c r="D9" s="66"/>
      <c r="E9" s="66"/>
      <c r="F9" s="67"/>
      <c r="G9" s="13" t="s">
        <v>14</v>
      </c>
      <c r="H9" s="13">
        <f>SUM(H6:H8)</f>
        <v>0</v>
      </c>
      <c r="J9" s="59"/>
      <c r="K9" s="59"/>
    </row>
    <row r="10" spans="1:11" s="31" customFormat="1" ht="30" customHeight="1" thickTop="1">
      <c r="A10" s="29"/>
      <c r="B10" s="54" t="s">
        <v>13</v>
      </c>
      <c r="C10" s="68" t="s">
        <v>29</v>
      </c>
      <c r="D10" s="69"/>
      <c r="E10" s="69"/>
      <c r="F10" s="70"/>
      <c r="G10" s="29"/>
      <c r="H10" s="30"/>
      <c r="J10" s="60"/>
      <c r="K10" s="60"/>
    </row>
    <row r="11" spans="1:11" s="53" customFormat="1" ht="30" customHeight="1">
      <c r="A11" s="52"/>
      <c r="B11" s="55" t="s">
        <v>21</v>
      </c>
      <c r="C11" s="46" t="s">
        <v>23</v>
      </c>
      <c r="D11" s="47" t="s">
        <v>24</v>
      </c>
      <c r="E11" s="48" t="s">
        <v>25</v>
      </c>
      <c r="F11" s="49">
        <v>8900</v>
      </c>
      <c r="G11" s="50"/>
      <c r="H11" s="51">
        <f>ROUND(G11*F11,2)</f>
        <v>0</v>
      </c>
      <c r="I11" s="58"/>
      <c r="J11" s="61"/>
      <c r="K11" s="61"/>
    </row>
    <row r="12" spans="1:11" s="31" customFormat="1" ht="30" customHeight="1" thickBot="1">
      <c r="A12" s="32"/>
      <c r="B12" s="56" t="str">
        <f>B10</f>
        <v>B</v>
      </c>
      <c r="C12" s="71" t="str">
        <f>C10</f>
        <v>WILKES AVENUE - VICTOR LEWIS DR TO WAVERLEY ST</v>
      </c>
      <c r="D12" s="72"/>
      <c r="E12" s="72"/>
      <c r="F12" s="73"/>
      <c r="G12" s="32" t="s">
        <v>14</v>
      </c>
      <c r="H12" s="32">
        <f>SUM(H10:H11)</f>
        <v>0</v>
      </c>
      <c r="J12" s="60"/>
      <c r="K12" s="60"/>
    </row>
    <row r="13" spans="1:8" ht="36" customHeight="1" thickTop="1">
      <c r="A13" s="44"/>
      <c r="B13" s="6"/>
      <c r="C13" s="9" t="s">
        <v>15</v>
      </c>
      <c r="D13" s="17"/>
      <c r="E13" s="1"/>
      <c r="F13" s="1"/>
      <c r="H13" s="18"/>
    </row>
    <row r="14" spans="1:8" ht="30" customHeight="1" thickBot="1">
      <c r="A14" s="13"/>
      <c r="B14" s="28" t="str">
        <f>B6</f>
        <v>A</v>
      </c>
      <c r="C14" s="79" t="str">
        <f>C6</f>
        <v>LAGIMODIERE BLVD - BISHOP GRANDIN BLVD TO WARDE AVE</v>
      </c>
      <c r="D14" s="72"/>
      <c r="E14" s="72"/>
      <c r="F14" s="73"/>
      <c r="G14" s="13" t="s">
        <v>14</v>
      </c>
      <c r="H14" s="13">
        <f>H9</f>
        <v>0</v>
      </c>
    </row>
    <row r="15" spans="1:8" ht="30" customHeight="1" thickBot="1" thickTop="1">
      <c r="A15" s="13"/>
      <c r="B15" s="28" t="str">
        <f>B10</f>
        <v>B</v>
      </c>
      <c r="C15" s="80" t="str">
        <f>C10</f>
        <v>WILKES AVENUE - VICTOR LEWIS DR TO WAVERLEY ST</v>
      </c>
      <c r="D15" s="81"/>
      <c r="E15" s="81"/>
      <c r="F15" s="82"/>
      <c r="G15" s="13" t="s">
        <v>14</v>
      </c>
      <c r="H15" s="13">
        <f>H12</f>
        <v>0</v>
      </c>
    </row>
    <row r="16" spans="1:8" s="27" customFormat="1" ht="37.5" customHeight="1" thickTop="1">
      <c r="A16" s="12"/>
      <c r="B16" s="77" t="s">
        <v>19</v>
      </c>
      <c r="C16" s="78"/>
      <c r="D16" s="78"/>
      <c r="E16" s="78"/>
      <c r="F16" s="78"/>
      <c r="G16" s="83">
        <f>SUM(H14:H15)</f>
        <v>0</v>
      </c>
      <c r="H16" s="84"/>
    </row>
    <row r="17" spans="1:8" ht="37.5" customHeight="1">
      <c r="A17" s="12"/>
      <c r="B17" s="85" t="s">
        <v>17</v>
      </c>
      <c r="C17" s="75"/>
      <c r="D17" s="75"/>
      <c r="E17" s="75"/>
      <c r="F17" s="75"/>
      <c r="G17" s="75"/>
      <c r="H17" s="76"/>
    </row>
    <row r="18" spans="1:8" ht="37.5" customHeight="1">
      <c r="A18" s="12"/>
      <c r="B18" s="74" t="s">
        <v>18</v>
      </c>
      <c r="C18" s="75"/>
      <c r="D18" s="75"/>
      <c r="E18" s="75"/>
      <c r="F18" s="75"/>
      <c r="G18" s="75"/>
      <c r="H18" s="76"/>
    </row>
    <row r="19" spans="1:8" ht="15.75" customHeight="1">
      <c r="A19" s="45"/>
      <c r="B19" s="40"/>
      <c r="C19" s="41"/>
      <c r="D19" s="42"/>
      <c r="E19" s="41"/>
      <c r="F19" s="41"/>
      <c r="G19" s="19"/>
      <c r="H19" s="20"/>
    </row>
  </sheetData>
  <sheetProtection password="F0DE" sheet="1" selectLockedCells="1"/>
  <mergeCells count="10">
    <mergeCell ref="C6:F6"/>
    <mergeCell ref="C9:F9"/>
    <mergeCell ref="C10:F10"/>
    <mergeCell ref="C12:F12"/>
    <mergeCell ref="B18:H18"/>
    <mergeCell ref="B16:F16"/>
    <mergeCell ref="C14:F14"/>
    <mergeCell ref="C15:F15"/>
    <mergeCell ref="G16:H16"/>
    <mergeCell ref="B17:H17"/>
  </mergeCells>
  <conditionalFormatting sqref="D7">
    <cfRule type="cellIs" priority="13" dxfId="9" operator="equal" stopIfTrue="1">
      <formula>"CW 2130-R11"</formula>
    </cfRule>
    <cfRule type="cellIs" priority="14" dxfId="9" operator="equal" stopIfTrue="1">
      <formula>"CW 3120-R2"</formula>
    </cfRule>
    <cfRule type="cellIs" priority="15" dxfId="9" operator="equal" stopIfTrue="1">
      <formula>"CW 3240-R7"</formula>
    </cfRule>
  </conditionalFormatting>
  <conditionalFormatting sqref="D11">
    <cfRule type="cellIs" priority="7" dxfId="9" operator="equal" stopIfTrue="1">
      <formula>"CW 2130-R11"</formula>
    </cfRule>
    <cfRule type="cellIs" priority="8" dxfId="9" operator="equal" stopIfTrue="1">
      <formula>"CW 3120-R2"</formula>
    </cfRule>
    <cfRule type="cellIs" priority="9" dxfId="9" operator="equal" stopIfTrue="1">
      <formula>"CW 3240-R7"</formula>
    </cfRule>
  </conditionalFormatting>
  <conditionalFormatting sqref="D8">
    <cfRule type="cellIs" priority="1" dxfId="9" operator="equal" stopIfTrue="1">
      <formula>"CW 2130-R11"</formula>
    </cfRule>
    <cfRule type="cellIs" priority="2" dxfId="9" operator="equal" stopIfTrue="1">
      <formula>"CW 3120-R2"</formula>
    </cfRule>
    <cfRule type="cellIs" priority="3" dxfId="9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1 G7:G8">
      <formula1>IF(G11&gt;=0.01,ROUND(G11,2),0.01)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402-2013 
&amp;XTemplate Version: C42011032 -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Approved by HP May 27
File Size 39424</dc:description>
  <cp:lastModifiedBy>Pheifer, Henly</cp:lastModifiedBy>
  <cp:lastPrinted>2013-05-27T15:30:36Z</cp:lastPrinted>
  <dcterms:created xsi:type="dcterms:W3CDTF">1999-03-31T15:44:33Z</dcterms:created>
  <dcterms:modified xsi:type="dcterms:W3CDTF">2013-05-27T20:27:14Z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