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PRICES'!$B$6:$H$221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PRICES'!$B$1:$IV$213</definedName>
    <definedName name="XITEMS">'FORM B - PRICES'!$B$6:$IV$213</definedName>
  </definedNames>
  <calcPr fullCalcOnLoad="1" fullPrecision="0"/>
</workbook>
</file>

<file path=xl/sharedStrings.xml><?xml version="1.0" encoding="utf-8"?>
<sst xmlns="http://schemas.openxmlformats.org/spreadsheetml/2006/main" count="713" uniqueCount="391">
  <si>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</si>
  <si>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</si>
  <si>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</si>
  <si>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</si>
  <si>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</si>
  <si>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</si>
  <si>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</si>
  <si>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</si>
  <si>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</si>
  <si>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</si>
  <si>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</si>
  <si>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</si>
  <si>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</si>
  <si>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</si>
  <si>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</si>
  <si>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</si>
  <si>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</si>
  <si>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</si>
  <si>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</si>
  <si>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</si>
  <si>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</si>
  <si>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</si>
  <si>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</si>
  <si>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</si>
  <si>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</si>
  <si>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</si>
  <si>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</si>
  <si>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</si>
  <si>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</si>
  <si>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</si>
  <si>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</si>
  <si>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</si>
  <si>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</si>
  <si>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</si>
  <si>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</si>
  <si>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</si>
  <si>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</si>
  <si>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</si>
  <si>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</si>
  <si>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</si>
  <si>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</si>
  <si>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</si>
  <si>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</si>
  <si>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</si>
  <si>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</si>
  <si>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</si>
  <si>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</si>
  <si>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</si>
  <si>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</si>
  <si>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</si>
  <si>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</si>
  <si>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</si>
  <si>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</si>
  <si>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</si>
  <si>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</si>
  <si>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</si>
  <si>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</si>
  <si>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</si>
  <si>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</si>
  <si>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</si>
  <si>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</si>
  <si>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</si>
  <si>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</si>
  <si>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</si>
  <si>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</si>
  <si>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</si>
  <si>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</si>
  <si>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</si>
  <si>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</si>
  <si>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</si>
  <si>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</si>
  <si>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</si>
  <si>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</si>
  <si>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</si>
  <si>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</si>
  <si>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</si>
  <si>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</si>
  <si>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B003</t>
  </si>
  <si>
    <t>Asphalt Pavement</t>
  </si>
  <si>
    <t>SD-200</t>
  </si>
  <si>
    <t>C.1</t>
  </si>
  <si>
    <t>C008</t>
  </si>
  <si>
    <t>Construction of 200 mm Concrete Pavement (Reinforced)</t>
  </si>
  <si>
    <t>C.2</t>
  </si>
  <si>
    <t>C.3</t>
  </si>
  <si>
    <t>C.4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</si>
  <si>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</si>
  <si>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</si>
  <si>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</si>
  <si>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</si>
  <si>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</si>
  <si>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</si>
  <si>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</si>
  <si>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A.3</t>
  </si>
  <si>
    <t>Excavation</t>
  </si>
  <si>
    <t>A004</t>
  </si>
  <si>
    <t>A.4</t>
  </si>
  <si>
    <t>Sub-Grade Compaction</t>
  </si>
  <si>
    <t>A.5</t>
  </si>
  <si>
    <t>A.6</t>
  </si>
  <si>
    <t>A007</t>
  </si>
  <si>
    <t>A.7</t>
  </si>
  <si>
    <t>Crushed Sub-base Material</t>
  </si>
  <si>
    <t>A008</t>
  </si>
  <si>
    <t>50 mm - Limestone</t>
  </si>
  <si>
    <t>A009</t>
  </si>
  <si>
    <t xml:space="preserve">150 mm - Limestone </t>
  </si>
  <si>
    <t>A.9</t>
  </si>
  <si>
    <t>A010A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</si>
  <si>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</si>
  <si>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</si>
  <si>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</si>
  <si>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</si>
  <si>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</si>
  <si>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</si>
  <si>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</si>
  <si>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</si>
  <si>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</si>
  <si>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</si>
  <si>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</si>
  <si>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 xml:space="preserve">CW 3130-R4 </t>
  </si>
  <si>
    <t>A022</t>
  </si>
  <si>
    <t>A.21</t>
  </si>
  <si>
    <t>Separation Geotextile Fabric</t>
  </si>
  <si>
    <t>A.22</t>
  </si>
  <si>
    <t>A.23</t>
  </si>
  <si>
    <t>ROADWORK - REMOVALS/RENEWALS</t>
  </si>
  <si>
    <t xml:space="preserve">CW 3230-R7
</t>
  </si>
  <si>
    <t>B023</t>
  </si>
  <si>
    <t>230 mm Concrete Pavement (Type B)</t>
  </si>
  <si>
    <t>a)</t>
  </si>
  <si>
    <t>b)</t>
  </si>
  <si>
    <t>c)</t>
  </si>
  <si>
    <t>B.14</t>
  </si>
  <si>
    <t>B.15</t>
  </si>
  <si>
    <t>B.16</t>
  </si>
  <si>
    <t xml:space="preserve">CW 3240-R9 </t>
  </si>
  <si>
    <t>B.17</t>
  </si>
  <si>
    <t>SD-204</t>
  </si>
  <si>
    <t>SD-200            SD-203B</t>
  </si>
  <si>
    <t>B154rl</t>
  </si>
  <si>
    <t>B.18</t>
  </si>
  <si>
    <t>B155rl</t>
  </si>
  <si>
    <t>SD-205,
SD-206A</t>
  </si>
  <si>
    <t>Less than 3 m</t>
  </si>
  <si>
    <t>B157rl</t>
  </si>
  <si>
    <t>3 m to 30 m</t>
  </si>
  <si>
    <t>B.19</t>
  </si>
  <si>
    <t>CW 3310-R14</t>
  </si>
  <si>
    <t>B.20</t>
  </si>
  <si>
    <t>B.21</t>
  </si>
  <si>
    <t xml:space="preserve">CW 3410-R9 </t>
  </si>
  <si>
    <t>Type IA</t>
  </si>
  <si>
    <t>B.22</t>
  </si>
  <si>
    <t>Construction of Asphaltic Concrete Base Course (Type III)</t>
  </si>
  <si>
    <t>B.23</t>
  </si>
  <si>
    <t>B200</t>
  </si>
  <si>
    <t>B.24</t>
  </si>
  <si>
    <t>Planing of Pavement</t>
  </si>
  <si>
    <t xml:space="preserve">CW 3450-R5 </t>
  </si>
  <si>
    <t>B201</t>
  </si>
  <si>
    <t>0 - 50 mm Depth (Asphalt)</t>
  </si>
  <si>
    <t>B.25</t>
  </si>
  <si>
    <t>B.26</t>
  </si>
  <si>
    <t>B.27</t>
  </si>
  <si>
    <t>ROADWORK - NEW CONSTRUCTION</t>
  </si>
  <si>
    <t>C005</t>
  </si>
  <si>
    <t>Construction of 230 mm Concrete Pavement (Reinforced)</t>
  </si>
  <si>
    <t>C035</t>
  </si>
  <si>
    <t>C038</t>
  </si>
  <si>
    <t>C039</t>
  </si>
  <si>
    <t>C041</t>
  </si>
  <si>
    <t>Construction of Curb and Gutter (10-15 mm ht, Curb Ramp,  Integral, 600 mm width, 150 mm Plain Concrete Pavement)</t>
  </si>
  <si>
    <t xml:space="preserve">SD-200          SD-229E        </t>
  </si>
  <si>
    <t>C.5</t>
  </si>
  <si>
    <t>C.6</t>
  </si>
  <si>
    <t>C.7</t>
  </si>
  <si>
    <t>C.8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</si>
  <si>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</si>
  <si>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</si>
  <si>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</si>
  <si>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</si>
  <si>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</si>
  <si>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</si>
  <si>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</si>
  <si>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</si>
  <si>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</si>
  <si>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C.12</t>
  </si>
  <si>
    <t>D001</t>
  </si>
  <si>
    <t>Joint Sealing</t>
  </si>
  <si>
    <t>CW 3250-R7</t>
  </si>
  <si>
    <t>E003</t>
  </si>
  <si>
    <t xml:space="preserve">Catch Basin  </t>
  </si>
  <si>
    <t>CW 2130-R12</t>
  </si>
  <si>
    <t>E004</t>
  </si>
  <si>
    <t>E008</t>
  </si>
  <si>
    <t>Sewer Service</t>
  </si>
  <si>
    <t>E009</t>
  </si>
  <si>
    <t>E011</t>
  </si>
  <si>
    <t>E036</t>
  </si>
  <si>
    <t xml:space="preserve">Connecting to Existing Sewer </t>
  </si>
  <si>
    <t>E037</t>
  </si>
  <si>
    <t>E039</t>
  </si>
  <si>
    <t>d)</t>
  </si>
  <si>
    <t>E046</t>
  </si>
  <si>
    <t>Removal of Existing Catch Basins</t>
  </si>
  <si>
    <t>E051</t>
  </si>
  <si>
    <t>Installation of Subdrains</t>
  </si>
  <si>
    <t>CW 3120-R4</t>
  </si>
  <si>
    <t>CW 3210-R7</t>
  </si>
  <si>
    <t>Pre-cast Concrete Risers</t>
  </si>
  <si>
    <t>F004</t>
  </si>
  <si>
    <t>38 mm</t>
  </si>
  <si>
    <t>51 mm</t>
  </si>
  <si>
    <t>Construction of Barrier (180 mm ht, Integral)</t>
  </si>
  <si>
    <t>Construction of Curb and Gutter (180 mm ht, Barrier, Integral, 600 mm width, 150 mm Plain Concrete Pavement, Slip Form Paving)</t>
  </si>
  <si>
    <t>SD-024, 1800 mm deep</t>
  </si>
  <si>
    <t>250 mm, SDR-35</t>
  </si>
  <si>
    <t>Trenchless Installation, Class B Bedding, Class 3 Backfill</t>
  </si>
  <si>
    <t>Connecting to 375 mm  Sewer</t>
  </si>
  <si>
    <t>250 mm (Type SDR-35) Connecting Pipe</t>
  </si>
  <si>
    <t>Plugging Existing Sewers and Sewer Services Smaller Than 300 mm</t>
  </si>
  <si>
    <t>Supplying and Placing Limestone Base Course Material</t>
  </si>
  <si>
    <t>Barrier (150 mm reveal ht, Dowelled)</t>
  </si>
  <si>
    <t>ROAD WORKS</t>
  </si>
  <si>
    <t>Remove and Stockile Unit Pavers for Reinstallation</t>
  </si>
  <si>
    <t>Endicott Brick Pavers</t>
  </si>
  <si>
    <t>Pre-cast Concrete Unit Pavers</t>
  </si>
  <si>
    <t>EXCAVATIONS AND REMOVALS</t>
  </si>
  <si>
    <t>Remove and Dispose of Existing Bumper Guard Fence Including Foundations</t>
  </si>
  <si>
    <t>l.s.</t>
  </si>
  <si>
    <t>Removal of Existing Trees Including Root Mass</t>
  </si>
  <si>
    <t>Removal of Existing Waste Receptacle and Bike Loop and Delivery to Public Works</t>
  </si>
  <si>
    <t>Removal and Dispose of Landscape Islands and Bollards. Replace with Asphalt at Pacific Avenue Approach</t>
  </si>
  <si>
    <t>CONCRETE WORKS</t>
  </si>
  <si>
    <t>Supply and Install CIP Reinforced Concrete Pile for Pedestrian Light (Including Excavation, Anchor Bolts, and Conduit for Electrical)</t>
  </si>
  <si>
    <t>C,9</t>
  </si>
  <si>
    <t>C.13</t>
  </si>
  <si>
    <t>Parking Screen Foundation</t>
  </si>
  <si>
    <t>PAVING WORKS</t>
  </si>
  <si>
    <t>Removal of Concrete Sidewalk</t>
  </si>
  <si>
    <t>Supply and Install CIP Reinforced Concrete Grade Beam (Including Excavation, and Weld Plates)</t>
  </si>
  <si>
    <t>Supply and Install CIP Reinforced Concrete Grade Beam and Piles (Including Excavation, Conduit for Electrical and Weld Plates)</t>
  </si>
  <si>
    <t>Supply and Install CIP Reinforced Concrete Pile for Tree Vault Grade Beam (Including Excavation)</t>
  </si>
  <si>
    <t>Supply and Install Temporary Paving Isolations at Existing and Proposed Street Light Locations (600 mm x 600 mm)</t>
  </si>
  <si>
    <t>CW 3325-R4</t>
  </si>
  <si>
    <t>Supply and Install Concrete Sidewalk with 200 mm ht Monolithic Curb</t>
  </si>
  <si>
    <t>C.14</t>
  </si>
  <si>
    <t>Reinstall Stockpiled Unit Paving (Including Sand Levelling Course)</t>
  </si>
  <si>
    <t>C.15</t>
  </si>
  <si>
    <t>Supply and Install Endicott Brick Pavers - Dark Ironspot</t>
  </si>
  <si>
    <t>C.16</t>
  </si>
  <si>
    <t>Supply and Install Heavy Duty Mahogany Holland Stone (80 mm) Unit Paving</t>
  </si>
  <si>
    <t>C.17</t>
  </si>
  <si>
    <t>Detectable Hazard Panel (1500 mm x 600 mm)</t>
  </si>
  <si>
    <t>TREE WELLS AND COVERS</t>
  </si>
  <si>
    <t>C.18</t>
  </si>
  <si>
    <t>Supply and Install CIP Concrete Tree Well (Including Tree Pit Excavation, Drainage Course, Filter Fabric, Root Barrier, Planting Soil, Compacted Granular as Required) as Monolithic Pour with Sidewalk</t>
  </si>
  <si>
    <t>1520 mm x 13000 mm</t>
  </si>
  <si>
    <t>1520 mm x 7290 mm</t>
  </si>
  <si>
    <t>C.19</t>
  </si>
  <si>
    <t>Supply and Install Pre-cast Concrete Sidewalk Panels</t>
  </si>
  <si>
    <t>C.20</t>
  </si>
  <si>
    <t>C.21</t>
  </si>
  <si>
    <t>Supply and Install Concrete Panel for Pedestrian Lights</t>
  </si>
  <si>
    <t>SITE FURNITURE</t>
  </si>
  <si>
    <t>C.22</t>
  </si>
  <si>
    <t>Supply and Install Pre-cast Concrete Parking Screen Wall (3 m length)</t>
  </si>
  <si>
    <t>C.23</t>
  </si>
  <si>
    <t>Supply and Install Pre-cast Concrete Planter</t>
  </si>
  <si>
    <t>C.24</t>
  </si>
  <si>
    <t>Supply and Install Tree Guard</t>
  </si>
  <si>
    <t>C.25</t>
  </si>
  <si>
    <t>Supply and Install Waste Receptacle</t>
  </si>
  <si>
    <t>C.26</t>
  </si>
  <si>
    <t>Supply and Install Benches</t>
  </si>
  <si>
    <t>C.27</t>
  </si>
  <si>
    <t>Supply and Install Bicycle Loop</t>
  </si>
  <si>
    <t>C.28</t>
  </si>
  <si>
    <t>Supply and Install Illuminated Poster Board Screen (Including Mounting to Pre-cast Concrete Parking Screen Wall, Electrical Connection)</t>
  </si>
  <si>
    <t>ELECTRICAL WORK</t>
  </si>
  <si>
    <t>C.29</t>
  </si>
  <si>
    <t>Supply and Install Pedestrian Light (Including Pole, Luminaires, Shroud, Base Plate, Fasteners, Electrical Connection, etc.)</t>
  </si>
  <si>
    <t>C.30</t>
  </si>
  <si>
    <t>Supply and Install CSTE (Including Panel 'A', Manitoba Hydro Power Supply Connection Costs)</t>
  </si>
  <si>
    <t>C.31</t>
  </si>
  <si>
    <t>Supply and Install Conduit and Wiring (Including Trenching, Electrical Marking Tape, Backfilling, and Surface Repair as Required)</t>
  </si>
  <si>
    <t>Conduit and Electrical Wiring for Pedestrian Lights</t>
  </si>
  <si>
    <t>50 mm Conduit and Outdoor Rated CAT 6 Ethernet Cable</t>
  </si>
  <si>
    <t>50 mm Conduit and Electrical Wiring</t>
  </si>
  <si>
    <t>C.32</t>
  </si>
  <si>
    <t>Supply and Install Deciduous Trees</t>
  </si>
  <si>
    <t>American Elm</t>
  </si>
  <si>
    <t>Dropmore Linden</t>
  </si>
  <si>
    <t>PLANT MATERIAL</t>
  </si>
  <si>
    <t>C.33</t>
  </si>
  <si>
    <t>Supply and Install 50 mm Conduit (Including Trenching, Backfilling, and Surface Repair as Required)</t>
  </si>
  <si>
    <t>C.34</t>
  </si>
  <si>
    <t>Maintenance of Trees for Two (2) Years</t>
  </si>
  <si>
    <t>year</t>
  </si>
  <si>
    <t>C.35</t>
  </si>
  <si>
    <t>Supply and Install Topsoil and Sod</t>
  </si>
  <si>
    <t>Watermain Renewal</t>
  </si>
  <si>
    <t>150mm</t>
  </si>
  <si>
    <t>200mm</t>
  </si>
  <si>
    <t>250mm</t>
  </si>
  <si>
    <t>300mm</t>
  </si>
  <si>
    <t>Hydrant Assembly</t>
  </si>
  <si>
    <t>SD-006</t>
  </si>
  <si>
    <t>Watermain Valve</t>
  </si>
  <si>
    <t>250m</t>
  </si>
  <si>
    <t>Fittings</t>
  </si>
  <si>
    <t>Tees</t>
  </si>
  <si>
    <t>300mm X 300mm X 150mm</t>
  </si>
  <si>
    <t>300mm X 300mm X 250mm</t>
  </si>
  <si>
    <t>300mm X 300mm X 300mm</t>
  </si>
  <si>
    <t>Bends(SD-004)</t>
  </si>
  <si>
    <t>Vertical Bends (SD-005)</t>
  </si>
  <si>
    <t>Reducers</t>
  </si>
  <si>
    <t>250mm - 200mm</t>
  </si>
  <si>
    <t>Water Services</t>
  </si>
  <si>
    <t>25mm</t>
  </si>
  <si>
    <t>Corporation Stops</t>
  </si>
  <si>
    <t>50mm</t>
  </si>
  <si>
    <t>Curb Stops - Replace Existing</t>
  </si>
  <si>
    <t>Curb Stop Boxes - Replace Existing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</si>
  <si>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</si>
  <si>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</si>
  <si>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</si>
  <si>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Sacrificial Zinc Anodes</t>
  </si>
  <si>
    <t>On Metallic Watermains</t>
  </si>
  <si>
    <t>On Water Service</t>
  </si>
  <si>
    <t>Continutity Bonding</t>
  </si>
  <si>
    <t xml:space="preserve">3 m to 30 m </t>
  </si>
  <si>
    <t>Regrading Existing Interlocking Paving Stone Installations</t>
  </si>
  <si>
    <t>Construction of Asphaltic Concrete Patches Type 1A</t>
  </si>
  <si>
    <t>PROVISIONAL ITEMS</t>
  </si>
  <si>
    <t>Cement Stabilized Fill</t>
  </si>
  <si>
    <t>Water Service</t>
  </si>
  <si>
    <t>38mm</t>
  </si>
  <si>
    <t>Curb Stops</t>
  </si>
  <si>
    <t>Curb Stop Boxes</t>
  </si>
  <si>
    <t>Street Light Cable</t>
  </si>
  <si>
    <t>Regrading Existing Sewer Service – Up to 1.5 Metres Long</t>
  </si>
  <si>
    <t>100mm - Class 3 Backfill</t>
  </si>
  <si>
    <t>150mm - Class 3 Backfill</t>
  </si>
  <si>
    <t>250mm - Class 3 Backfill</t>
  </si>
  <si>
    <t>WATERMAIN RENEWAL</t>
  </si>
  <si>
    <t>A.8</t>
  </si>
  <si>
    <t>(SEE B9)</t>
  </si>
  <si>
    <t>Trenchless Installation, Class B Sand Bedding, Class 3 Backfill</t>
  </si>
  <si>
    <r>
      <t>250mm - 90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Bend</t>
    </r>
  </si>
  <si>
    <r>
      <t>300mm - 22.5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Bend</t>
    </r>
  </si>
  <si>
    <t>150mm - 45° Bend</t>
  </si>
  <si>
    <t>250mm - 45° Bend</t>
  </si>
  <si>
    <t>Barrier Curb (SD-203A)</t>
  </si>
  <si>
    <t>Ramp Curb</t>
  </si>
  <si>
    <t>Trench Installation</t>
  </si>
  <si>
    <t>Trenchless Installation</t>
  </si>
  <si>
    <t>CW 3330-R5</t>
  </si>
  <si>
    <t>CW 2110-R11</t>
  </si>
  <si>
    <t>CW 2030-R7</t>
  </si>
  <si>
    <t>CW 3110-R16</t>
  </si>
  <si>
    <t>E20</t>
  </si>
  <si>
    <t>E26</t>
  </si>
  <si>
    <t>E25</t>
  </si>
  <si>
    <t>E13</t>
  </si>
  <si>
    <t>E27</t>
  </si>
  <si>
    <t>E28</t>
  </si>
  <si>
    <t>Supply and Install Pre-cast Concrete Tree Cover</t>
  </si>
  <si>
    <t>E29</t>
  </si>
  <si>
    <t>E33</t>
  </si>
  <si>
    <t>E16</t>
  </si>
  <si>
    <t>CW 3235-R9   E19</t>
  </si>
  <si>
    <t>CW 3330-R5   E21</t>
  </si>
  <si>
    <t>E19</t>
  </si>
  <si>
    <t>E22</t>
  </si>
  <si>
    <t>CW 3330-R5  CW 3335-R1  E24</t>
  </si>
  <si>
    <t>E24</t>
  </si>
  <si>
    <t>E12</t>
  </si>
  <si>
    <t>E26              E27</t>
  </si>
  <si>
    <t>E32</t>
  </si>
  <si>
    <t>E30             E31</t>
  </si>
  <si>
    <t>STREETSCAPING</t>
  </si>
  <si>
    <t>Construction of Curb and Gutter ( 180 mm ht, Modified Barrier, Integral, 600 mm width, 150 mm Plain Concrete Pavement)</t>
  </si>
  <si>
    <t>Supply and Install 100 mm Concrete Sidewalk</t>
  </si>
  <si>
    <t>CW 3325-R4  E23</t>
  </si>
  <si>
    <t>v)</t>
  </si>
  <si>
    <t>SD-200            SD-202B</t>
  </si>
  <si>
    <t>Construction of Curb and Gutter (100 mm ht, Lip Curb, Integral, 600 mm width, 150 mm Plain Concrete Pavement)</t>
  </si>
  <si>
    <t>Remove and Stockpile Unit Pavers and Delivery to Public Works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</si>
</sst>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i/>
      <sz val="12"/>
      <color indexed="8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3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21" fillId="0" borderId="31" xfId="0" applyNumberFormat="1" applyFont="1" applyFill="1" applyBorder="1" applyAlignment="1" applyProtection="1">
      <alignment horizontal="right" vertical="top" wrapText="1"/>
      <protection/>
    </xf>
    <xf numFmtId="174" fontId="21" fillId="0" borderId="0" xfId="0" applyNumberFormat="1" applyFont="1" applyFill="1" applyBorder="1" applyAlignment="1" applyProtection="1">
      <alignment vertical="center"/>
      <protection/>
    </xf>
    <xf numFmtId="172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176" fontId="2" fillId="0" borderId="1" xfId="0" applyNumberFormat="1" applyFont="1" applyFill="1" applyBorder="1" applyAlignment="1" applyProtection="1">
      <alignment horizontal="center"/>
      <protection/>
    </xf>
    <xf numFmtId="177" fontId="21" fillId="0" borderId="1" xfId="0" applyNumberFormat="1" applyFont="1" applyFill="1" applyBorder="1" applyAlignment="1" applyProtection="1">
      <alignment horizontal="centerContinuous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/>
      <protection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7" fontId="0" fillId="2" borderId="32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0" fontId="2" fillId="2" borderId="33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 applyProtection="1">
      <alignment horizontal="left"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 wrapText="1"/>
      <protection/>
    </xf>
    <xf numFmtId="172" fontId="21" fillId="34" borderId="19" xfId="0" applyNumberFormat="1" applyFont="1" applyFill="1" applyBorder="1" applyAlignment="1" applyProtection="1">
      <alignment horizontal="left" vertical="top" wrapText="1"/>
      <protection/>
    </xf>
    <xf numFmtId="1" fontId="0" fillId="2" borderId="20" xfId="0" applyNumberFormat="1" applyBorder="1" applyAlignment="1">
      <alignment horizontal="right" vertical="top"/>
    </xf>
    <xf numFmtId="0" fontId="0" fillId="2" borderId="20" xfId="0" applyNumberFormat="1" applyBorder="1" applyAlignment="1">
      <alignment horizontal="right" vertical="top"/>
    </xf>
    <xf numFmtId="7" fontId="0" fillId="2" borderId="19" xfId="0" applyNumberFormat="1" applyBorder="1" applyAlignment="1" applyProtection="1">
      <alignment horizontal="right" vertical="center"/>
      <protection/>
    </xf>
    <xf numFmtId="7" fontId="0" fillId="2" borderId="19" xfId="0" applyNumberFormat="1" applyBorder="1" applyAlignment="1" applyProtection="1">
      <alignment horizontal="right"/>
      <protection/>
    </xf>
    <xf numFmtId="0" fontId="0" fillId="2" borderId="19" xfId="0" applyNumberFormat="1" applyFont="1" applyBorder="1" applyAlignment="1">
      <alignment horizontal="center" vertical="top"/>
    </xf>
    <xf numFmtId="0" fontId="21" fillId="2" borderId="19" xfId="0" applyNumberFormat="1" applyFont="1" applyBorder="1" applyAlignment="1">
      <alignment horizontal="left" vertical="top"/>
    </xf>
    <xf numFmtId="0" fontId="0" fillId="2" borderId="19" xfId="0" applyNumberFormat="1" applyFont="1" applyBorder="1" applyAlignment="1">
      <alignment horizontal="left" vertical="top"/>
    </xf>
    <xf numFmtId="0" fontId="0" fillId="2" borderId="19" xfId="0" applyNumberFormat="1" applyFont="1" applyBorder="1" applyAlignment="1">
      <alignment horizontal="right" vertical="top"/>
    </xf>
    <xf numFmtId="0" fontId="21" fillId="2" borderId="19" xfId="0" applyNumberFormat="1" applyFont="1" applyBorder="1" applyAlignment="1">
      <alignment horizontal="right" vertical="top"/>
    </xf>
    <xf numFmtId="0" fontId="21" fillId="2" borderId="19" xfId="0" applyNumberFormat="1" applyFont="1" applyBorder="1" applyAlignment="1">
      <alignment horizontal="center" vertical="top"/>
    </xf>
    <xf numFmtId="0" fontId="22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vertical="top" wrapText="1" shrinkToFit="1"/>
    </xf>
    <xf numFmtId="0" fontId="22" fillId="0" borderId="34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 vertical="center"/>
    </xf>
    <xf numFmtId="1" fontId="0" fillId="2" borderId="20" xfId="0" applyNumberFormat="1" applyFont="1" applyBorder="1" applyAlignment="1">
      <alignment horizontal="center" vertical="top"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7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4" xfId="0" applyNumberFormat="1" applyBorder="1" applyAlignment="1" quotePrefix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1" fontId="3" fillId="2" borderId="43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showZeros="0" tabSelected="1" showOutlineSymbols="0" view="pageBreakPreview" zoomScale="75" zoomScaleNormal="75" zoomScaleSheetLayoutView="75" zoomScalePageLayoutView="0" workbookViewId="0" topLeftCell="A1">
      <selection activeCell="G15" sqref="G15"/>
    </sheetView>
  </sheetViews>
  <sheetFormatPr defaultColWidth="10.5546875" defaultRowHeight="15"/>
  <cols>
    <col min="1" max="1" width="7.88671875" style="22" customWidth="1"/>
    <col min="2" max="2" width="8.77734375" style="12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3" t="s">
        <v>349</v>
      </c>
      <c r="C2" s="2"/>
      <c r="D2" s="2"/>
      <c r="E2" s="2"/>
      <c r="F2" s="2"/>
      <c r="G2" s="30"/>
      <c r="H2" s="2"/>
    </row>
    <row r="3" spans="1:8" ht="15">
      <c r="A3" s="18"/>
      <c r="B3" s="12" t="s">
        <v>1</v>
      </c>
      <c r="C3" s="38"/>
      <c r="D3" s="38"/>
      <c r="E3" s="38"/>
      <c r="F3" s="38"/>
      <c r="G3" s="37"/>
      <c r="H3" s="36"/>
    </row>
    <row r="4" spans="1:8" ht="15">
      <c r="A4" s="55" t="s">
        <v>21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4.5" customHeight="1" thickTop="1">
      <c r="A6" s="41"/>
      <c r="B6" s="40" t="s">
        <v>12</v>
      </c>
      <c r="C6" s="129" t="s">
        <v>347</v>
      </c>
      <c r="D6" s="130"/>
      <c r="E6" s="130"/>
      <c r="F6" s="131"/>
      <c r="G6" s="41"/>
      <c r="H6" s="103" t="s">
        <v>2</v>
      </c>
    </row>
    <row r="7" spans="1:8" ht="34.5" customHeight="1">
      <c r="A7" s="20"/>
      <c r="B7" s="106" t="s">
        <v>25</v>
      </c>
      <c r="C7" s="100" t="s">
        <v>302</v>
      </c>
      <c r="D7" s="116" t="s">
        <v>360</v>
      </c>
      <c r="E7" s="9"/>
      <c r="F7" s="101"/>
      <c r="G7" s="20"/>
      <c r="H7" s="104"/>
    </row>
    <row r="8" spans="1:8" ht="34.5" customHeight="1">
      <c r="A8" s="20"/>
      <c r="B8" s="110" t="s">
        <v>29</v>
      </c>
      <c r="C8" s="100" t="s">
        <v>303</v>
      </c>
      <c r="D8" s="9" t="s">
        <v>2</v>
      </c>
      <c r="E8" s="9"/>
      <c r="F8" s="101"/>
      <c r="G8" s="20"/>
      <c r="H8" s="104"/>
    </row>
    <row r="9" spans="1:8" ht="34.5" customHeight="1">
      <c r="A9" s="20"/>
      <c r="B9" s="109" t="s">
        <v>130</v>
      </c>
      <c r="C9" s="100" t="s">
        <v>350</v>
      </c>
      <c r="D9" s="9"/>
      <c r="E9" s="9" t="s">
        <v>43</v>
      </c>
      <c r="F9" s="101">
        <v>35</v>
      </c>
      <c r="G9" s="68"/>
      <c r="H9" s="69">
        <f>ROUND(G9*F9,2)</f>
        <v>0</v>
      </c>
    </row>
    <row r="10" spans="1:8" ht="34.5" customHeight="1">
      <c r="A10" s="20"/>
      <c r="B10" s="110" t="s">
        <v>34</v>
      </c>
      <c r="C10" s="100" t="s">
        <v>304</v>
      </c>
      <c r="D10" s="9"/>
      <c r="E10" s="9"/>
      <c r="F10" s="101"/>
      <c r="G10" s="20"/>
      <c r="H10" s="104"/>
    </row>
    <row r="11" spans="1:8" ht="34.5" customHeight="1">
      <c r="A11" s="20"/>
      <c r="B11" s="109" t="s">
        <v>130</v>
      </c>
      <c r="C11" s="100" t="s">
        <v>350</v>
      </c>
      <c r="D11" s="9"/>
      <c r="E11" s="9" t="s">
        <v>43</v>
      </c>
      <c r="F11" s="101">
        <v>5</v>
      </c>
      <c r="G11" s="68"/>
      <c r="H11" s="69">
        <f>ROUND(G11*F11,2)</f>
        <v>0</v>
      </c>
    </row>
    <row r="12" spans="1:8" ht="34.5" customHeight="1">
      <c r="A12" s="20"/>
      <c r="B12" s="110" t="s">
        <v>44</v>
      </c>
      <c r="C12" s="100" t="s">
        <v>305</v>
      </c>
      <c r="D12" s="9"/>
      <c r="E12" s="9"/>
      <c r="F12" s="101"/>
      <c r="G12" s="20"/>
      <c r="H12" s="104"/>
    </row>
    <row r="13" spans="1:8" ht="34.5" customHeight="1">
      <c r="A13" s="20"/>
      <c r="B13" s="109" t="s">
        <v>130</v>
      </c>
      <c r="C13" s="100" t="s">
        <v>350</v>
      </c>
      <c r="D13" s="9"/>
      <c r="E13" s="9" t="s">
        <v>43</v>
      </c>
      <c r="F13" s="101">
        <v>12</v>
      </c>
      <c r="G13" s="68"/>
      <c r="H13" s="69">
        <f>ROUND(G13*F13,2)</f>
        <v>0</v>
      </c>
    </row>
    <row r="14" spans="1:8" ht="34.5" customHeight="1">
      <c r="A14" s="20"/>
      <c r="B14" s="110" t="s">
        <v>54</v>
      </c>
      <c r="C14" s="100" t="s">
        <v>306</v>
      </c>
      <c r="D14" s="9"/>
      <c r="E14" s="9"/>
      <c r="F14" s="101"/>
      <c r="G14" s="20"/>
      <c r="H14" s="104"/>
    </row>
    <row r="15" spans="1:8" ht="34.5" customHeight="1">
      <c r="A15" s="20"/>
      <c r="B15" s="109" t="s">
        <v>130</v>
      </c>
      <c r="C15" s="100" t="s">
        <v>350</v>
      </c>
      <c r="D15" s="9"/>
      <c r="E15" s="9" t="s">
        <v>43</v>
      </c>
      <c r="F15" s="101">
        <v>255</v>
      </c>
      <c r="G15" s="68"/>
      <c r="H15" s="69">
        <f>ROUND(G15*F15,2)</f>
        <v>0</v>
      </c>
    </row>
    <row r="16" spans="1:8" ht="34.5" customHeight="1">
      <c r="A16" s="20"/>
      <c r="B16" s="106" t="s">
        <v>27</v>
      </c>
      <c r="C16" s="100" t="s">
        <v>307</v>
      </c>
      <c r="D16" s="116" t="s">
        <v>360</v>
      </c>
      <c r="E16" s="9"/>
      <c r="F16" s="101"/>
      <c r="G16" s="20"/>
      <c r="H16" s="104"/>
    </row>
    <row r="17" spans="1:8" ht="34.5" customHeight="1">
      <c r="A17" s="20"/>
      <c r="B17" s="110" t="s">
        <v>29</v>
      </c>
      <c r="C17" s="100" t="s">
        <v>308</v>
      </c>
      <c r="D17" s="9"/>
      <c r="E17" s="9" t="s">
        <v>31</v>
      </c>
      <c r="F17" s="101">
        <v>3</v>
      </c>
      <c r="G17" s="68"/>
      <c r="H17" s="69">
        <f>ROUND(G17*F17,2)</f>
        <v>0</v>
      </c>
    </row>
    <row r="18" spans="1:8" ht="34.5" customHeight="1">
      <c r="A18" s="20"/>
      <c r="B18" s="106" t="s">
        <v>93</v>
      </c>
      <c r="C18" s="100" t="s">
        <v>309</v>
      </c>
      <c r="D18" s="116" t="s">
        <v>360</v>
      </c>
      <c r="E18" s="9"/>
      <c r="F18" s="101"/>
      <c r="G18" s="20"/>
      <c r="H18" s="104"/>
    </row>
    <row r="19" spans="1:8" ht="34.5" customHeight="1">
      <c r="A19" s="20"/>
      <c r="B19" s="110" t="s">
        <v>29</v>
      </c>
      <c r="C19" s="100" t="s">
        <v>303</v>
      </c>
      <c r="D19" s="9"/>
      <c r="E19" s="9" t="s">
        <v>31</v>
      </c>
      <c r="F19" s="101">
        <v>3</v>
      </c>
      <c r="G19" s="68"/>
      <c r="H19" s="69">
        <f>ROUND(G19*F19,2)</f>
        <v>0</v>
      </c>
    </row>
    <row r="20" spans="1:8" ht="34.5" customHeight="1">
      <c r="A20" s="20"/>
      <c r="B20" s="110" t="s">
        <v>34</v>
      </c>
      <c r="C20" s="100" t="s">
        <v>310</v>
      </c>
      <c r="D20" s="9"/>
      <c r="E20" s="9" t="s">
        <v>31</v>
      </c>
      <c r="F20" s="101">
        <v>1</v>
      </c>
      <c r="G20" s="68"/>
      <c r="H20" s="69">
        <f>ROUND(G20*F20,2)</f>
        <v>0</v>
      </c>
    </row>
    <row r="21" spans="1:8" ht="34.5" customHeight="1">
      <c r="A21" s="20"/>
      <c r="B21" s="110" t="s">
        <v>44</v>
      </c>
      <c r="C21" s="100" t="s">
        <v>306</v>
      </c>
      <c r="D21" s="9"/>
      <c r="E21" s="9" t="s">
        <v>31</v>
      </c>
      <c r="F21" s="101">
        <v>6</v>
      </c>
      <c r="G21" s="68"/>
      <c r="H21" s="69">
        <f>ROUND(G21*F21,2)</f>
        <v>0</v>
      </c>
    </row>
    <row r="22" spans="1:8" ht="34.5" customHeight="1">
      <c r="A22" s="20"/>
      <c r="B22" s="106" t="s">
        <v>96</v>
      </c>
      <c r="C22" s="100" t="s">
        <v>311</v>
      </c>
      <c r="D22" s="116" t="s">
        <v>360</v>
      </c>
      <c r="E22" s="9"/>
      <c r="F22" s="101"/>
      <c r="G22" s="20"/>
      <c r="H22" s="104"/>
    </row>
    <row r="23" spans="1:8" ht="34.5" customHeight="1">
      <c r="A23" s="20"/>
      <c r="B23" s="110" t="s">
        <v>29</v>
      </c>
      <c r="C23" s="100" t="s">
        <v>312</v>
      </c>
      <c r="D23" s="9" t="s">
        <v>2</v>
      </c>
      <c r="E23" s="9"/>
      <c r="F23" s="101"/>
      <c r="G23" s="20"/>
      <c r="H23" s="104"/>
    </row>
    <row r="24" spans="1:8" ht="34.5" customHeight="1">
      <c r="A24" s="20"/>
      <c r="B24" s="109" t="s">
        <v>130</v>
      </c>
      <c r="C24" s="100" t="s">
        <v>313</v>
      </c>
      <c r="D24" s="9"/>
      <c r="E24" s="9" t="s">
        <v>31</v>
      </c>
      <c r="F24" s="101">
        <v>6</v>
      </c>
      <c r="G24" s="68"/>
      <c r="H24" s="69">
        <f>ROUND(G24*F24,2)</f>
        <v>0</v>
      </c>
    </row>
    <row r="25" spans="1:8" ht="34.5" customHeight="1">
      <c r="A25" s="20"/>
      <c r="B25" s="109" t="s">
        <v>131</v>
      </c>
      <c r="C25" s="100" t="s">
        <v>314</v>
      </c>
      <c r="D25" s="9"/>
      <c r="E25" s="9" t="s">
        <v>31</v>
      </c>
      <c r="F25" s="101">
        <v>1</v>
      </c>
      <c r="G25" s="68"/>
      <c r="H25" s="69">
        <f>ROUND(G25*F25,2)</f>
        <v>0</v>
      </c>
    </row>
    <row r="26" spans="1:8" ht="34.5" customHeight="1">
      <c r="A26" s="20"/>
      <c r="B26" s="109" t="s">
        <v>132</v>
      </c>
      <c r="C26" s="100" t="s">
        <v>315</v>
      </c>
      <c r="D26" s="9"/>
      <c r="E26" s="9" t="s">
        <v>31</v>
      </c>
      <c r="F26" s="101">
        <v>1</v>
      </c>
      <c r="G26" s="68"/>
      <c r="H26" s="69">
        <f>ROUND(G26*F26,2)</f>
        <v>0</v>
      </c>
    </row>
    <row r="27" spans="1:8" ht="34.5" customHeight="1">
      <c r="A27" s="20"/>
      <c r="B27" s="110" t="s">
        <v>34</v>
      </c>
      <c r="C27" s="100" t="s">
        <v>316</v>
      </c>
      <c r="D27" s="9"/>
      <c r="E27" s="9"/>
      <c r="F27" s="101"/>
      <c r="G27" s="20"/>
      <c r="H27" s="104"/>
    </row>
    <row r="28" spans="1:8" ht="34.5" customHeight="1">
      <c r="A28" s="20"/>
      <c r="B28" s="109" t="s">
        <v>130</v>
      </c>
      <c r="C28" s="100" t="s">
        <v>351</v>
      </c>
      <c r="D28" s="9"/>
      <c r="E28" s="9" t="s">
        <v>31</v>
      </c>
      <c r="F28" s="101">
        <v>2</v>
      </c>
      <c r="G28" s="68"/>
      <c r="H28" s="69">
        <f>ROUND(G28*F28,2)</f>
        <v>0</v>
      </c>
    </row>
    <row r="29" spans="1:8" ht="34.5" customHeight="1">
      <c r="A29" s="20"/>
      <c r="B29" s="110" t="s">
        <v>44</v>
      </c>
      <c r="C29" s="100" t="s">
        <v>317</v>
      </c>
      <c r="D29" s="9"/>
      <c r="E29" s="9"/>
      <c r="F29" s="101"/>
      <c r="G29" s="20"/>
      <c r="H29" s="104"/>
    </row>
    <row r="30" spans="1:8" ht="34.5" customHeight="1">
      <c r="A30" s="20"/>
      <c r="B30" s="109" t="s">
        <v>130</v>
      </c>
      <c r="C30" s="100" t="s">
        <v>352</v>
      </c>
      <c r="D30" s="9"/>
      <c r="E30" s="9" t="s">
        <v>31</v>
      </c>
      <c r="F30" s="101">
        <v>4</v>
      </c>
      <c r="G30" s="68"/>
      <c r="H30" s="69">
        <f>ROUND(G30*F30,2)</f>
        <v>0</v>
      </c>
    </row>
    <row r="31" spans="1:8" ht="34.5" customHeight="1">
      <c r="A31" s="20"/>
      <c r="B31" s="109" t="s">
        <v>131</v>
      </c>
      <c r="C31" s="100" t="s">
        <v>353</v>
      </c>
      <c r="D31" s="9"/>
      <c r="E31" s="9" t="s">
        <v>31</v>
      </c>
      <c r="F31" s="101">
        <v>8</v>
      </c>
      <c r="G31" s="68"/>
      <c r="H31" s="69">
        <f>ROUND(G31*F31,2)</f>
        <v>0</v>
      </c>
    </row>
    <row r="32" spans="1:8" ht="34.5" customHeight="1">
      <c r="A32" s="20"/>
      <c r="B32" s="109" t="s">
        <v>132</v>
      </c>
      <c r="C32" s="100" t="s">
        <v>354</v>
      </c>
      <c r="D32" s="9"/>
      <c r="E32" s="9" t="s">
        <v>31</v>
      </c>
      <c r="F32" s="101">
        <v>2</v>
      </c>
      <c r="G32" s="68"/>
      <c r="H32" s="69">
        <f>ROUND(G32*F32,2)</f>
        <v>0</v>
      </c>
    </row>
    <row r="33" spans="1:8" ht="34.5" customHeight="1">
      <c r="A33" s="20"/>
      <c r="B33" s="110" t="s">
        <v>54</v>
      </c>
      <c r="C33" s="100" t="s">
        <v>318</v>
      </c>
      <c r="D33" s="9"/>
      <c r="E33" s="9"/>
      <c r="F33" s="101"/>
      <c r="G33" s="20"/>
      <c r="H33" s="104"/>
    </row>
    <row r="34" spans="1:8" ht="34.5" customHeight="1">
      <c r="A34" s="20"/>
      <c r="B34" s="109" t="s">
        <v>130</v>
      </c>
      <c r="C34" s="100" t="s">
        <v>319</v>
      </c>
      <c r="D34" s="9"/>
      <c r="E34" s="9" t="s">
        <v>31</v>
      </c>
      <c r="F34" s="101">
        <v>1</v>
      </c>
      <c r="G34" s="68"/>
      <c r="H34" s="69">
        <f>ROUND(G34*F34,2)</f>
        <v>0</v>
      </c>
    </row>
    <row r="35" spans="1:8" ht="34.5" customHeight="1">
      <c r="A35" s="20"/>
      <c r="B35" s="106" t="s">
        <v>98</v>
      </c>
      <c r="C35" s="100" t="s">
        <v>320</v>
      </c>
      <c r="D35" s="116" t="s">
        <v>360</v>
      </c>
      <c r="E35" s="9"/>
      <c r="F35" s="101"/>
      <c r="G35" s="20"/>
      <c r="H35" s="104"/>
    </row>
    <row r="36" spans="1:8" ht="34.5" customHeight="1">
      <c r="A36" s="20"/>
      <c r="B36" s="110" t="s">
        <v>29</v>
      </c>
      <c r="C36" s="100" t="s">
        <v>321</v>
      </c>
      <c r="D36" s="9"/>
      <c r="E36" s="9"/>
      <c r="F36" s="101"/>
      <c r="G36" s="20"/>
      <c r="H36" s="104"/>
    </row>
    <row r="37" spans="1:8" ht="34.5" customHeight="1">
      <c r="A37" s="20"/>
      <c r="B37" s="109" t="s">
        <v>130</v>
      </c>
      <c r="C37" s="100" t="s">
        <v>350</v>
      </c>
      <c r="D37" s="9"/>
      <c r="E37" s="9" t="s">
        <v>43</v>
      </c>
      <c r="F37" s="101">
        <v>55</v>
      </c>
      <c r="G37" s="68"/>
      <c r="H37" s="69">
        <f>ROUND(G37*F37,2)</f>
        <v>0</v>
      </c>
    </row>
    <row r="38" spans="1:8" ht="34.5" customHeight="1">
      <c r="A38" s="20"/>
      <c r="B38" s="106" t="s">
        <v>99</v>
      </c>
      <c r="C38" s="100" t="s">
        <v>322</v>
      </c>
      <c r="D38" s="116" t="s">
        <v>360</v>
      </c>
      <c r="E38" s="9"/>
      <c r="F38" s="101"/>
      <c r="G38" s="20"/>
      <c r="H38" s="104"/>
    </row>
    <row r="39" spans="1:8" ht="34.5" customHeight="1">
      <c r="A39" s="20"/>
      <c r="B39" s="110" t="s">
        <v>29</v>
      </c>
      <c r="C39" s="100" t="s">
        <v>321</v>
      </c>
      <c r="D39" s="9"/>
      <c r="E39" s="9" t="s">
        <v>31</v>
      </c>
      <c r="F39" s="101">
        <v>3</v>
      </c>
      <c r="G39" s="68"/>
      <c r="H39" s="69">
        <f>ROUND(G39*F39,2)</f>
        <v>0</v>
      </c>
    </row>
    <row r="40" spans="1:8" ht="34.5" customHeight="1">
      <c r="A40" s="20"/>
      <c r="B40" s="110" t="s">
        <v>34</v>
      </c>
      <c r="C40" s="100" t="s">
        <v>323</v>
      </c>
      <c r="D40" s="9"/>
      <c r="E40" s="9" t="s">
        <v>31</v>
      </c>
      <c r="F40" s="101">
        <v>1</v>
      </c>
      <c r="G40" s="68"/>
      <c r="H40" s="69">
        <f>ROUND(G40*F40,2)</f>
        <v>0</v>
      </c>
    </row>
    <row r="41" spans="1:8" ht="34.5" customHeight="1">
      <c r="A41" s="20"/>
      <c r="B41" s="106" t="s">
        <v>101</v>
      </c>
      <c r="C41" s="100" t="s">
        <v>324</v>
      </c>
      <c r="D41" s="116" t="s">
        <v>360</v>
      </c>
      <c r="E41" s="9"/>
      <c r="F41" s="101"/>
      <c r="G41" s="20"/>
      <c r="H41" s="104"/>
    </row>
    <row r="42" spans="1:8" ht="34.5" customHeight="1">
      <c r="A42" s="20"/>
      <c r="B42" s="110" t="s">
        <v>29</v>
      </c>
      <c r="C42" s="100" t="s">
        <v>321</v>
      </c>
      <c r="D42" s="9"/>
      <c r="E42" s="9" t="s">
        <v>31</v>
      </c>
      <c r="F42" s="101">
        <v>3</v>
      </c>
      <c r="G42" s="68"/>
      <c r="H42" s="69">
        <f>ROUND(G42*F42,2)</f>
        <v>0</v>
      </c>
    </row>
    <row r="43" spans="1:8" ht="34.5" customHeight="1">
      <c r="A43" s="20"/>
      <c r="B43" s="106" t="s">
        <v>348</v>
      </c>
      <c r="C43" s="100" t="s">
        <v>325</v>
      </c>
      <c r="D43" s="116" t="s">
        <v>360</v>
      </c>
      <c r="E43" s="9"/>
      <c r="F43" s="101"/>
      <c r="G43" s="20"/>
      <c r="H43" s="104"/>
    </row>
    <row r="44" spans="1:8" ht="34.5" customHeight="1">
      <c r="A44" s="20"/>
      <c r="B44" s="110" t="s">
        <v>29</v>
      </c>
      <c r="C44" s="100" t="s">
        <v>321</v>
      </c>
      <c r="D44" s="9"/>
      <c r="E44" s="9" t="s">
        <v>31</v>
      </c>
      <c r="F44" s="101">
        <v>3</v>
      </c>
      <c r="G44" s="68"/>
      <c r="H44" s="69">
        <f>ROUND(G44*F44,2)</f>
        <v>0</v>
      </c>
    </row>
    <row r="45" spans="1:8" ht="34.5" customHeight="1">
      <c r="A45" s="20"/>
      <c r="B45" s="106" t="s">
        <v>107</v>
      </c>
      <c r="C45" s="100" t="s">
        <v>326</v>
      </c>
      <c r="D45" s="116" t="s">
        <v>360</v>
      </c>
      <c r="E45" s="9"/>
      <c r="F45" s="101"/>
      <c r="G45" s="20"/>
      <c r="H45" s="104"/>
    </row>
    <row r="46" spans="1:8" ht="34.5" customHeight="1">
      <c r="A46" s="20"/>
      <c r="B46" s="110" t="s">
        <v>29</v>
      </c>
      <c r="C46" s="100" t="s">
        <v>327</v>
      </c>
      <c r="D46" s="9" t="s">
        <v>2</v>
      </c>
      <c r="E46" s="9"/>
      <c r="F46" s="101"/>
      <c r="G46" s="20"/>
      <c r="H46" s="104"/>
    </row>
    <row r="47" spans="1:8" ht="34.5" customHeight="1">
      <c r="A47" s="20"/>
      <c r="B47" s="109" t="s">
        <v>130</v>
      </c>
      <c r="C47" s="100" t="s">
        <v>303</v>
      </c>
      <c r="D47" s="9" t="s">
        <v>2</v>
      </c>
      <c r="E47" s="9" t="s">
        <v>31</v>
      </c>
      <c r="F47" s="101">
        <v>6</v>
      </c>
      <c r="G47" s="68"/>
      <c r="H47" s="69">
        <f>ROUND(G47*F47,2)</f>
        <v>0</v>
      </c>
    </row>
    <row r="48" spans="1:8" ht="34.5" customHeight="1">
      <c r="A48" s="20"/>
      <c r="B48" s="109" t="s">
        <v>131</v>
      </c>
      <c r="C48" s="100" t="s">
        <v>304</v>
      </c>
      <c r="D48" s="9"/>
      <c r="E48" s="9" t="s">
        <v>31</v>
      </c>
      <c r="F48" s="101">
        <v>1</v>
      </c>
      <c r="G48" s="68"/>
      <c r="H48" s="69">
        <f>ROUND(G48*F48,2)</f>
        <v>0</v>
      </c>
    </row>
    <row r="49" spans="1:8" ht="34.5" customHeight="1">
      <c r="A49" s="20"/>
      <c r="B49" s="109" t="s">
        <v>132</v>
      </c>
      <c r="C49" s="100" t="s">
        <v>305</v>
      </c>
      <c r="D49" s="9"/>
      <c r="E49" s="9" t="s">
        <v>31</v>
      </c>
      <c r="F49" s="101">
        <v>1</v>
      </c>
      <c r="G49" s="68"/>
      <c r="H49" s="69">
        <f>ROUND(G49*F49,2)</f>
        <v>0</v>
      </c>
    </row>
    <row r="50" spans="1:8" ht="34.5" customHeight="1">
      <c r="A50" s="20"/>
      <c r="B50" s="109" t="s">
        <v>203</v>
      </c>
      <c r="C50" s="100" t="s">
        <v>306</v>
      </c>
      <c r="D50" s="9"/>
      <c r="E50" s="9" t="s">
        <v>31</v>
      </c>
      <c r="F50" s="101">
        <v>2</v>
      </c>
      <c r="G50" s="68"/>
      <c r="H50" s="69">
        <f>ROUND(G50*F50,2)</f>
        <v>0</v>
      </c>
    </row>
    <row r="51" spans="1:8" ht="34.5" customHeight="1">
      <c r="A51" s="20"/>
      <c r="B51" s="106" t="s">
        <v>109</v>
      </c>
      <c r="C51" s="100" t="s">
        <v>328</v>
      </c>
      <c r="D51" s="116" t="s">
        <v>372</v>
      </c>
      <c r="E51" s="9"/>
      <c r="F51" s="101"/>
      <c r="G51" s="20"/>
      <c r="H51" s="104"/>
    </row>
    <row r="52" spans="1:8" ht="34.5" customHeight="1">
      <c r="A52" s="20"/>
      <c r="B52" s="110" t="s">
        <v>29</v>
      </c>
      <c r="C52" s="100" t="s">
        <v>321</v>
      </c>
      <c r="D52" s="9"/>
      <c r="E52" s="9" t="s">
        <v>31</v>
      </c>
      <c r="F52" s="101">
        <v>3</v>
      </c>
      <c r="G52" s="68"/>
      <c r="H52" s="69">
        <f>ROUND(G52*F52,2)</f>
        <v>0</v>
      </c>
    </row>
    <row r="53" spans="1:8" ht="34.5" customHeight="1">
      <c r="A53" s="20"/>
      <c r="B53" s="110" t="s">
        <v>34</v>
      </c>
      <c r="C53" s="100" t="s">
        <v>323</v>
      </c>
      <c r="D53" s="9"/>
      <c r="E53" s="9" t="s">
        <v>31</v>
      </c>
      <c r="F53" s="101">
        <v>1</v>
      </c>
      <c r="G53" s="68"/>
      <c r="H53" s="69">
        <f>ROUND(G53*F53,2)</f>
        <v>0</v>
      </c>
    </row>
    <row r="54" spans="1:8" ht="34.5" customHeight="1">
      <c r="A54" s="20"/>
      <c r="B54" s="106" t="s">
        <v>110</v>
      </c>
      <c r="C54" s="100" t="s">
        <v>329</v>
      </c>
      <c r="D54" s="116" t="s">
        <v>360</v>
      </c>
      <c r="E54" s="9"/>
      <c r="F54" s="101"/>
      <c r="G54" s="20"/>
      <c r="H54" s="104"/>
    </row>
    <row r="55" spans="1:8" ht="34.5" customHeight="1">
      <c r="A55" s="20"/>
      <c r="B55" s="110" t="s">
        <v>29</v>
      </c>
      <c r="C55" s="100" t="s">
        <v>330</v>
      </c>
      <c r="D55" s="9"/>
      <c r="E55" s="9" t="s">
        <v>31</v>
      </c>
      <c r="F55" s="101">
        <v>5</v>
      </c>
      <c r="G55" s="68"/>
      <c r="H55" s="69">
        <f>ROUND(G55*F55,2)</f>
        <v>0</v>
      </c>
    </row>
    <row r="56" spans="1:8" ht="34.5" customHeight="1">
      <c r="A56" s="20"/>
      <c r="B56" s="110" t="s">
        <v>34</v>
      </c>
      <c r="C56" s="100" t="s">
        <v>331</v>
      </c>
      <c r="D56" s="9"/>
      <c r="E56" s="9" t="s">
        <v>31</v>
      </c>
      <c r="F56" s="101">
        <v>7</v>
      </c>
      <c r="G56" s="68"/>
      <c r="H56" s="69">
        <f>ROUND(G56*F56,2)</f>
        <v>0</v>
      </c>
    </row>
    <row r="57" spans="1:8" ht="34.5" customHeight="1">
      <c r="A57" s="20"/>
      <c r="B57" s="106" t="s">
        <v>111</v>
      </c>
      <c r="C57" s="100" t="s">
        <v>332</v>
      </c>
      <c r="D57" s="116" t="s">
        <v>360</v>
      </c>
      <c r="E57" s="9" t="s">
        <v>31</v>
      </c>
      <c r="F57" s="101">
        <v>2</v>
      </c>
      <c r="G57" s="68"/>
      <c r="H57" s="69">
        <f>ROUND(G57*F57,2)</f>
        <v>0</v>
      </c>
    </row>
    <row r="58" spans="1:8" ht="34.5" customHeight="1">
      <c r="A58" s="20"/>
      <c r="B58" s="106" t="s">
        <v>112</v>
      </c>
      <c r="C58" s="100" t="s">
        <v>45</v>
      </c>
      <c r="D58" s="116" t="s">
        <v>136</v>
      </c>
      <c r="E58" s="9"/>
      <c r="F58" s="101"/>
      <c r="G58" s="20"/>
      <c r="H58" s="104"/>
    </row>
    <row r="59" spans="1:8" ht="34.5" customHeight="1">
      <c r="A59" s="20"/>
      <c r="B59" s="110" t="s">
        <v>29</v>
      </c>
      <c r="C59" s="100" t="s">
        <v>355</v>
      </c>
      <c r="D59" s="9"/>
      <c r="E59" s="9"/>
      <c r="F59" s="101"/>
      <c r="G59" s="20"/>
      <c r="H59" s="104"/>
    </row>
    <row r="60" spans="1:8" ht="34.5" customHeight="1">
      <c r="A60" s="20"/>
      <c r="B60" s="109" t="s">
        <v>130</v>
      </c>
      <c r="C60" s="100" t="s">
        <v>144</v>
      </c>
      <c r="D60" s="9"/>
      <c r="E60" s="9" t="s">
        <v>43</v>
      </c>
      <c r="F60" s="101">
        <v>12</v>
      </c>
      <c r="G60" s="68"/>
      <c r="H60" s="69">
        <f>ROUND(G60*F60,2)</f>
        <v>0</v>
      </c>
    </row>
    <row r="61" spans="1:8" ht="34.5" customHeight="1">
      <c r="A61" s="20"/>
      <c r="B61" s="109" t="s">
        <v>131</v>
      </c>
      <c r="C61" s="100" t="s">
        <v>333</v>
      </c>
      <c r="D61" s="9"/>
      <c r="E61" s="9" t="s">
        <v>43</v>
      </c>
      <c r="F61" s="101">
        <v>10</v>
      </c>
      <c r="G61" s="68"/>
      <c r="H61" s="69">
        <f>ROUND(G61*F61,2)</f>
        <v>0</v>
      </c>
    </row>
    <row r="62" spans="1:8" ht="34.5" customHeight="1">
      <c r="A62" s="20"/>
      <c r="B62" s="110" t="s">
        <v>34</v>
      </c>
      <c r="C62" s="100" t="s">
        <v>356</v>
      </c>
      <c r="D62" s="9"/>
      <c r="E62" s="9"/>
      <c r="F62" s="101"/>
      <c r="G62" s="20"/>
      <c r="H62" s="104"/>
    </row>
    <row r="63" spans="1:8" ht="34.5" customHeight="1">
      <c r="A63" s="20"/>
      <c r="B63" s="109" t="s">
        <v>130</v>
      </c>
      <c r="C63" s="100" t="s">
        <v>144</v>
      </c>
      <c r="D63" s="9"/>
      <c r="E63" s="9" t="s">
        <v>43</v>
      </c>
      <c r="F63" s="101">
        <v>3</v>
      </c>
      <c r="G63" s="68"/>
      <c r="H63" s="69">
        <f>ROUND(G63*F63,2)</f>
        <v>0</v>
      </c>
    </row>
    <row r="64" spans="1:8" ht="34.5" customHeight="1">
      <c r="A64" s="20"/>
      <c r="B64" s="106" t="s">
        <v>113</v>
      </c>
      <c r="C64" s="100" t="s">
        <v>334</v>
      </c>
      <c r="D64" s="116" t="s">
        <v>359</v>
      </c>
      <c r="E64" s="72" t="s">
        <v>28</v>
      </c>
      <c r="F64" s="101">
        <v>65</v>
      </c>
      <c r="G64" s="68"/>
      <c r="H64" s="69">
        <f>ROUND(G64*F64,2)</f>
        <v>0</v>
      </c>
    </row>
    <row r="65" spans="1:8" ht="34.5" customHeight="1">
      <c r="A65" s="20"/>
      <c r="B65" s="106" t="s">
        <v>114</v>
      </c>
      <c r="C65" s="100" t="s">
        <v>335</v>
      </c>
      <c r="D65" s="67" t="s">
        <v>151</v>
      </c>
      <c r="E65" s="72" t="s">
        <v>28</v>
      </c>
      <c r="F65" s="101">
        <v>100</v>
      </c>
      <c r="G65" s="68"/>
      <c r="H65" s="69">
        <f>ROUND(G65*F65,2)</f>
        <v>0</v>
      </c>
    </row>
    <row r="66" spans="1:8" ht="34.5" customHeight="1">
      <c r="A66" s="20"/>
      <c r="B66" s="107"/>
      <c r="C66" s="35" t="s">
        <v>336</v>
      </c>
      <c r="D66" s="9"/>
      <c r="E66" s="8"/>
      <c r="F66" s="7"/>
      <c r="G66" s="20"/>
      <c r="H66" s="104"/>
    </row>
    <row r="67" spans="1:8" ht="34.5" customHeight="1">
      <c r="A67" s="20"/>
      <c r="B67" s="107" t="s">
        <v>115</v>
      </c>
      <c r="C67" s="100" t="s">
        <v>337</v>
      </c>
      <c r="D67" s="116" t="s">
        <v>361</v>
      </c>
      <c r="E67" s="72" t="s">
        <v>26</v>
      </c>
      <c r="F67" s="102">
        <v>10</v>
      </c>
      <c r="G67" s="68"/>
      <c r="H67" s="69">
        <f>ROUND(G67*F67,2)</f>
        <v>0</v>
      </c>
    </row>
    <row r="68" spans="1:8" ht="34.5" customHeight="1">
      <c r="A68" s="20"/>
      <c r="B68" s="107" t="s">
        <v>116</v>
      </c>
      <c r="C68" s="100" t="s">
        <v>338</v>
      </c>
      <c r="D68" s="116" t="s">
        <v>360</v>
      </c>
      <c r="E68" s="7"/>
      <c r="F68" s="102"/>
      <c r="G68" s="20"/>
      <c r="H68" s="104"/>
    </row>
    <row r="69" spans="1:8" ht="34.5" customHeight="1">
      <c r="A69" s="20"/>
      <c r="B69" s="105" t="s">
        <v>29</v>
      </c>
      <c r="C69" s="100" t="s">
        <v>339</v>
      </c>
      <c r="D69" s="9"/>
      <c r="E69" s="7"/>
      <c r="F69" s="102"/>
      <c r="G69" s="20"/>
      <c r="H69" s="104"/>
    </row>
    <row r="70" spans="1:8" ht="34.5" customHeight="1">
      <c r="A70" s="20"/>
      <c r="B70" s="108" t="s">
        <v>130</v>
      </c>
      <c r="C70" s="100" t="s">
        <v>350</v>
      </c>
      <c r="D70" s="9"/>
      <c r="E70" s="7" t="s">
        <v>43</v>
      </c>
      <c r="F70" s="102">
        <v>15</v>
      </c>
      <c r="G70" s="68"/>
      <c r="H70" s="69">
        <f>ROUND(G70*F70,2)</f>
        <v>0</v>
      </c>
    </row>
    <row r="71" spans="1:8" ht="34.5" customHeight="1">
      <c r="A71" s="20"/>
      <c r="B71" s="105" t="s">
        <v>34</v>
      </c>
      <c r="C71" s="100" t="s">
        <v>323</v>
      </c>
      <c r="D71" s="9"/>
      <c r="E71" s="7"/>
      <c r="F71" s="102"/>
      <c r="G71" s="20"/>
      <c r="H71" s="104"/>
    </row>
    <row r="72" spans="1:8" ht="34.5" customHeight="1">
      <c r="A72" s="20"/>
      <c r="B72" s="108" t="s">
        <v>130</v>
      </c>
      <c r="C72" s="100" t="s">
        <v>350</v>
      </c>
      <c r="D72" s="9"/>
      <c r="E72" s="7" t="s">
        <v>43</v>
      </c>
      <c r="F72" s="102">
        <v>15</v>
      </c>
      <c r="G72" s="68"/>
      <c r="H72" s="69">
        <f>ROUND(G72*F72,2)</f>
        <v>0</v>
      </c>
    </row>
    <row r="73" spans="1:8" ht="34.5" customHeight="1">
      <c r="A73" s="20"/>
      <c r="B73" s="107" t="s">
        <v>117</v>
      </c>
      <c r="C73" s="100" t="s">
        <v>322</v>
      </c>
      <c r="D73" s="116" t="s">
        <v>360</v>
      </c>
      <c r="E73" s="7"/>
      <c r="F73" s="102"/>
      <c r="G73" s="20"/>
      <c r="H73" s="104"/>
    </row>
    <row r="74" spans="1:8" ht="34.5" customHeight="1">
      <c r="A74" s="20"/>
      <c r="B74" s="105" t="s">
        <v>29</v>
      </c>
      <c r="C74" s="100" t="s">
        <v>339</v>
      </c>
      <c r="D74" s="9"/>
      <c r="E74" s="7" t="s">
        <v>31</v>
      </c>
      <c r="F74" s="102">
        <v>1</v>
      </c>
      <c r="G74" s="68"/>
      <c r="H74" s="69">
        <f>ROUND(G74*F74,2)</f>
        <v>0</v>
      </c>
    </row>
    <row r="75" spans="1:8" ht="34.5" customHeight="1">
      <c r="A75" s="20"/>
      <c r="B75" s="105" t="s">
        <v>34</v>
      </c>
      <c r="C75" s="100" t="s">
        <v>323</v>
      </c>
      <c r="D75" s="9"/>
      <c r="E75" s="7" t="s">
        <v>31</v>
      </c>
      <c r="F75" s="102">
        <v>1</v>
      </c>
      <c r="G75" s="68"/>
      <c r="H75" s="69">
        <f>ROUND(G75*F75,2)</f>
        <v>0</v>
      </c>
    </row>
    <row r="76" spans="1:8" ht="34.5" customHeight="1">
      <c r="A76" s="20"/>
      <c r="B76" s="107" t="s">
        <v>118</v>
      </c>
      <c r="C76" s="100" t="s">
        <v>340</v>
      </c>
      <c r="D76" s="116" t="s">
        <v>360</v>
      </c>
      <c r="E76" s="7"/>
      <c r="F76" s="102"/>
      <c r="G76" s="20"/>
      <c r="H76" s="104"/>
    </row>
    <row r="77" spans="1:8" ht="34.5" customHeight="1">
      <c r="A77" s="20"/>
      <c r="B77" s="105" t="s">
        <v>29</v>
      </c>
      <c r="C77" s="100" t="s">
        <v>339</v>
      </c>
      <c r="D77" s="9"/>
      <c r="E77" s="7" t="s">
        <v>31</v>
      </c>
      <c r="F77" s="102">
        <v>1</v>
      </c>
      <c r="G77" s="68"/>
      <c r="H77" s="69">
        <f>ROUND(G77*F77,2)</f>
        <v>0</v>
      </c>
    </row>
    <row r="78" spans="1:8" ht="34.5" customHeight="1">
      <c r="A78" s="20"/>
      <c r="B78" s="105" t="s">
        <v>34</v>
      </c>
      <c r="C78" s="100" t="s">
        <v>323</v>
      </c>
      <c r="D78" s="9"/>
      <c r="E78" s="7" t="s">
        <v>31</v>
      </c>
      <c r="F78" s="102">
        <v>1</v>
      </c>
      <c r="G78" s="68"/>
      <c r="H78" s="69">
        <f>ROUND(G78*F78,2)</f>
        <v>0</v>
      </c>
    </row>
    <row r="79" spans="1:8" ht="34.5" customHeight="1">
      <c r="A79" s="20"/>
      <c r="B79" s="107" t="s">
        <v>119</v>
      </c>
      <c r="C79" s="100" t="s">
        <v>341</v>
      </c>
      <c r="D79" s="116" t="s">
        <v>360</v>
      </c>
      <c r="E79" s="7"/>
      <c r="F79" s="102"/>
      <c r="G79" s="20"/>
      <c r="H79" s="104"/>
    </row>
    <row r="80" spans="1:8" ht="34.5" customHeight="1">
      <c r="A80" s="20"/>
      <c r="B80" s="105" t="s">
        <v>29</v>
      </c>
      <c r="C80" s="100" t="s">
        <v>339</v>
      </c>
      <c r="D80" s="9"/>
      <c r="E80" s="7" t="s">
        <v>31</v>
      </c>
      <c r="F80" s="102">
        <v>1</v>
      </c>
      <c r="G80" s="68"/>
      <c r="H80" s="69">
        <f>ROUND(G80*F80,2)</f>
        <v>0</v>
      </c>
    </row>
    <row r="81" spans="1:8" ht="34.5" customHeight="1">
      <c r="A81" s="20"/>
      <c r="B81" s="105" t="s">
        <v>34</v>
      </c>
      <c r="C81" s="100" t="s">
        <v>323</v>
      </c>
      <c r="D81" s="9"/>
      <c r="E81" s="7" t="s">
        <v>31</v>
      </c>
      <c r="F81" s="102">
        <v>1</v>
      </c>
      <c r="G81" s="68"/>
      <c r="H81" s="69">
        <f>ROUND(G81*F81,2)</f>
        <v>0</v>
      </c>
    </row>
    <row r="82" spans="1:8" ht="34.5" customHeight="1">
      <c r="A82" s="20"/>
      <c r="B82" s="107" t="s">
        <v>122</v>
      </c>
      <c r="C82" s="100" t="s">
        <v>342</v>
      </c>
      <c r="D82" s="116" t="s">
        <v>366</v>
      </c>
      <c r="E82" s="7"/>
      <c r="F82" s="102"/>
      <c r="G82" s="20"/>
      <c r="H82" s="104"/>
    </row>
    <row r="83" spans="1:8" ht="34.5" customHeight="1">
      <c r="A83" s="20"/>
      <c r="B83" s="105" t="s">
        <v>29</v>
      </c>
      <c r="C83" s="100" t="s">
        <v>357</v>
      </c>
      <c r="D83" s="9"/>
      <c r="E83" s="7" t="s">
        <v>43</v>
      </c>
      <c r="F83" s="102">
        <v>50</v>
      </c>
      <c r="G83" s="68"/>
      <c r="H83" s="69">
        <f>ROUND(G83*F83,2)</f>
        <v>0</v>
      </c>
    </row>
    <row r="84" spans="1:8" ht="34.5" customHeight="1">
      <c r="A84" s="20"/>
      <c r="B84" s="105" t="s">
        <v>34</v>
      </c>
      <c r="C84" s="100" t="s">
        <v>358</v>
      </c>
      <c r="D84" s="9"/>
      <c r="E84" s="7" t="s">
        <v>43</v>
      </c>
      <c r="F84" s="102">
        <v>50</v>
      </c>
      <c r="G84" s="68"/>
      <c r="H84" s="69">
        <f>ROUND(G84*F84,2)</f>
        <v>0</v>
      </c>
    </row>
    <row r="85" spans="1:8" ht="34.5" customHeight="1">
      <c r="A85" s="20"/>
      <c r="B85" s="107" t="s">
        <v>124</v>
      </c>
      <c r="C85" s="100" t="s">
        <v>328</v>
      </c>
      <c r="D85" s="116" t="s">
        <v>360</v>
      </c>
      <c r="E85" s="7"/>
      <c r="F85" s="102"/>
      <c r="G85" s="20"/>
      <c r="H85" s="104"/>
    </row>
    <row r="86" spans="1:8" ht="34.5" customHeight="1">
      <c r="A86" s="20"/>
      <c r="B86" s="105" t="s">
        <v>29</v>
      </c>
      <c r="C86" s="100" t="s">
        <v>339</v>
      </c>
      <c r="D86" s="9"/>
      <c r="E86" s="7" t="s">
        <v>31</v>
      </c>
      <c r="F86" s="102">
        <v>1</v>
      </c>
      <c r="G86" s="68"/>
      <c r="H86" s="69">
        <f>ROUND(G86*F86,2)</f>
        <v>0</v>
      </c>
    </row>
    <row r="87" spans="1:8" ht="34.5" customHeight="1">
      <c r="A87" s="20"/>
      <c r="B87" s="105" t="s">
        <v>34</v>
      </c>
      <c r="C87" s="100" t="s">
        <v>323</v>
      </c>
      <c r="D87" s="9"/>
      <c r="E87" s="7" t="s">
        <v>31</v>
      </c>
      <c r="F87" s="102">
        <v>1</v>
      </c>
      <c r="G87" s="68"/>
      <c r="H87" s="69">
        <f>ROUND(G87*F87,2)</f>
        <v>0</v>
      </c>
    </row>
    <row r="88" spans="1:8" ht="34.5" customHeight="1">
      <c r="A88" s="20"/>
      <c r="B88" s="107" t="s">
        <v>125</v>
      </c>
      <c r="C88" s="100" t="s">
        <v>343</v>
      </c>
      <c r="D88" s="116" t="s">
        <v>193</v>
      </c>
      <c r="E88" s="7"/>
      <c r="F88" s="102"/>
      <c r="G88" s="20"/>
      <c r="H88" s="104"/>
    </row>
    <row r="89" spans="1:8" ht="34.5" customHeight="1">
      <c r="A89" s="20"/>
      <c r="B89" s="105" t="s">
        <v>29</v>
      </c>
      <c r="C89" s="100" t="s">
        <v>344</v>
      </c>
      <c r="D89" s="9"/>
      <c r="E89" s="7" t="s">
        <v>31</v>
      </c>
      <c r="F89" s="102">
        <v>1</v>
      </c>
      <c r="G89" s="68"/>
      <c r="H89" s="69">
        <f>ROUND(G89*F89,2)</f>
        <v>0</v>
      </c>
    </row>
    <row r="90" spans="1:8" ht="34.5" customHeight="1">
      <c r="A90" s="20"/>
      <c r="B90" s="105" t="s">
        <v>34</v>
      </c>
      <c r="C90" s="100" t="s">
        <v>345</v>
      </c>
      <c r="D90" s="9"/>
      <c r="E90" s="7" t="s">
        <v>31</v>
      </c>
      <c r="F90" s="102">
        <v>1</v>
      </c>
      <c r="G90" s="68"/>
      <c r="H90" s="69">
        <f>ROUND(G90*F90,2)</f>
        <v>0</v>
      </c>
    </row>
    <row r="91" spans="1:8" ht="34.5" customHeight="1">
      <c r="A91" s="20"/>
      <c r="B91" s="105" t="s">
        <v>44</v>
      </c>
      <c r="C91" s="100" t="s">
        <v>346</v>
      </c>
      <c r="D91" s="9"/>
      <c r="E91" s="7" t="s">
        <v>31</v>
      </c>
      <c r="F91" s="102">
        <v>1</v>
      </c>
      <c r="G91" s="68"/>
      <c r="H91" s="69">
        <f>ROUND(G91*F91,2)</f>
        <v>0</v>
      </c>
    </row>
    <row r="92" spans="1:8" ht="34.5" customHeight="1" thickBot="1">
      <c r="A92" s="21"/>
      <c r="B92" s="39" t="str">
        <f>B6</f>
        <v>A</v>
      </c>
      <c r="C92" s="132" t="str">
        <f>C6</f>
        <v>WATERMAIN RENEWAL</v>
      </c>
      <c r="D92" s="133"/>
      <c r="E92" s="133"/>
      <c r="F92" s="134"/>
      <c r="G92" s="21" t="s">
        <v>15</v>
      </c>
      <c r="H92" s="21">
        <f>SUM(H6:H91)</f>
        <v>0</v>
      </c>
    </row>
    <row r="93" spans="1:8" s="43" customFormat="1" ht="34.5" customHeight="1" thickTop="1">
      <c r="A93" s="41"/>
      <c r="B93" s="97" t="s">
        <v>13</v>
      </c>
      <c r="C93" s="129" t="s">
        <v>224</v>
      </c>
      <c r="D93" s="130"/>
      <c r="E93" s="130"/>
      <c r="F93" s="131"/>
      <c r="G93" s="95"/>
      <c r="H93" s="96"/>
    </row>
    <row r="94" spans="1:15" s="64" customFormat="1" ht="34.5" customHeight="1">
      <c r="A94" s="90"/>
      <c r="B94" s="94"/>
      <c r="C94" s="92" t="s">
        <v>17</v>
      </c>
      <c r="D94" s="93"/>
      <c r="E94" s="93"/>
      <c r="F94" s="93"/>
      <c r="G94" s="76"/>
      <c r="H94" s="91"/>
      <c r="I94" s="111"/>
      <c r="J94" s="60"/>
      <c r="K94" s="61"/>
      <c r="L94" s="62"/>
      <c r="M94" s="62"/>
      <c r="N94" s="62"/>
      <c r="O94" s="63"/>
    </row>
    <row r="95" spans="1:15" s="64" customFormat="1" ht="34.5" customHeight="1">
      <c r="A95" s="70" t="s">
        <v>92</v>
      </c>
      <c r="B95" s="66" t="s">
        <v>55</v>
      </c>
      <c r="C95" s="71" t="s">
        <v>94</v>
      </c>
      <c r="D95" s="67" t="s">
        <v>362</v>
      </c>
      <c r="E95" s="72" t="s">
        <v>26</v>
      </c>
      <c r="F95" s="73">
        <v>1750</v>
      </c>
      <c r="G95" s="68"/>
      <c r="H95" s="69">
        <f>ROUND(G95*F95,2)</f>
        <v>0</v>
      </c>
      <c r="I95" s="112"/>
      <c r="J95" s="86"/>
      <c r="K95" s="87"/>
      <c r="L95" s="88"/>
      <c r="M95" s="88"/>
      <c r="N95" s="88"/>
      <c r="O95" s="74"/>
    </row>
    <row r="96" spans="1:15" s="75" customFormat="1" ht="34.5" customHeight="1">
      <c r="A96" s="65" t="s">
        <v>95</v>
      </c>
      <c r="B96" s="66" t="s">
        <v>56</v>
      </c>
      <c r="C96" s="71" t="s">
        <v>97</v>
      </c>
      <c r="D96" s="67" t="s">
        <v>362</v>
      </c>
      <c r="E96" s="72" t="s">
        <v>28</v>
      </c>
      <c r="F96" s="73">
        <v>2500</v>
      </c>
      <c r="G96" s="68"/>
      <c r="H96" s="69">
        <f>ROUND(G96*F96,2)</f>
        <v>0</v>
      </c>
      <c r="I96" s="112"/>
      <c r="J96" s="86"/>
      <c r="K96" s="87"/>
      <c r="L96" s="88"/>
      <c r="M96" s="88"/>
      <c r="N96" s="88"/>
      <c r="O96" s="74"/>
    </row>
    <row r="97" spans="1:15" s="64" customFormat="1" ht="34.5" customHeight="1">
      <c r="A97" s="65" t="s">
        <v>100</v>
      </c>
      <c r="B97" s="66" t="s">
        <v>57</v>
      </c>
      <c r="C97" s="71" t="s">
        <v>102</v>
      </c>
      <c r="D97" s="67" t="s">
        <v>362</v>
      </c>
      <c r="E97" s="72"/>
      <c r="F97" s="73"/>
      <c r="G97" s="76"/>
      <c r="H97" s="69"/>
      <c r="I97" s="112"/>
      <c r="J97" s="86"/>
      <c r="K97" s="87"/>
      <c r="L97" s="88"/>
      <c r="M97" s="88"/>
      <c r="N97" s="88"/>
      <c r="O97" s="74"/>
    </row>
    <row r="98" spans="1:15" s="64" customFormat="1" ht="34.5" customHeight="1">
      <c r="A98" s="70" t="s">
        <v>103</v>
      </c>
      <c r="B98" s="77" t="s">
        <v>29</v>
      </c>
      <c r="C98" s="71" t="s">
        <v>104</v>
      </c>
      <c r="D98" s="67" t="s">
        <v>2</v>
      </c>
      <c r="E98" s="72" t="s">
        <v>30</v>
      </c>
      <c r="F98" s="73">
        <v>990</v>
      </c>
      <c r="G98" s="68"/>
      <c r="H98" s="69">
        <f>ROUND(G98*F98,2)</f>
        <v>0</v>
      </c>
      <c r="I98" s="112"/>
      <c r="J98" s="86"/>
      <c r="K98" s="87"/>
      <c r="L98" s="88"/>
      <c r="M98" s="88"/>
      <c r="N98" s="88"/>
      <c r="O98" s="74"/>
    </row>
    <row r="99" spans="1:15" s="64" customFormat="1" ht="34.5" customHeight="1">
      <c r="A99" s="70" t="s">
        <v>105</v>
      </c>
      <c r="B99" s="77" t="s">
        <v>34</v>
      </c>
      <c r="C99" s="71" t="s">
        <v>106</v>
      </c>
      <c r="D99" s="67" t="s">
        <v>2</v>
      </c>
      <c r="E99" s="72" t="s">
        <v>30</v>
      </c>
      <c r="F99" s="73">
        <v>2610</v>
      </c>
      <c r="G99" s="68"/>
      <c r="H99" s="69">
        <f>ROUND(G99*F99,2)</f>
        <v>0</v>
      </c>
      <c r="I99" s="112"/>
      <c r="J99" s="86"/>
      <c r="K99" s="87"/>
      <c r="L99" s="88"/>
      <c r="M99" s="88"/>
      <c r="N99" s="88"/>
      <c r="O99" s="74"/>
    </row>
    <row r="100" spans="1:15" s="64" customFormat="1" ht="34.5" customHeight="1">
      <c r="A100" s="65" t="s">
        <v>108</v>
      </c>
      <c r="B100" s="66" t="s">
        <v>58</v>
      </c>
      <c r="C100" s="71" t="s">
        <v>222</v>
      </c>
      <c r="D100" s="67" t="s">
        <v>362</v>
      </c>
      <c r="E100" s="72" t="s">
        <v>26</v>
      </c>
      <c r="F100" s="73">
        <v>210</v>
      </c>
      <c r="G100" s="68"/>
      <c r="H100" s="69">
        <f>ROUND(G100*F100,2)</f>
        <v>0</v>
      </c>
      <c r="I100" s="112"/>
      <c r="J100" s="86"/>
      <c r="K100" s="87"/>
      <c r="L100" s="88"/>
      <c r="M100" s="88"/>
      <c r="N100" s="88"/>
      <c r="O100" s="74"/>
    </row>
    <row r="101" spans="1:15" s="75" customFormat="1" ht="34.5" customHeight="1">
      <c r="A101" s="65" t="s">
        <v>121</v>
      </c>
      <c r="B101" s="66" t="s">
        <v>59</v>
      </c>
      <c r="C101" s="71" t="s">
        <v>123</v>
      </c>
      <c r="D101" s="67" t="s">
        <v>120</v>
      </c>
      <c r="E101" s="72" t="s">
        <v>28</v>
      </c>
      <c r="F101" s="73">
        <v>2500</v>
      </c>
      <c r="G101" s="68"/>
      <c r="H101" s="69">
        <f>ROUND(G101*F101,2)</f>
        <v>0</v>
      </c>
      <c r="I101" s="112"/>
      <c r="J101" s="86"/>
      <c r="K101" s="87"/>
      <c r="L101" s="88"/>
      <c r="M101" s="88"/>
      <c r="N101" s="88"/>
      <c r="O101" s="74"/>
    </row>
    <row r="102" spans="1:15" s="64" customFormat="1" ht="34.5" customHeight="1">
      <c r="A102" s="90"/>
      <c r="B102" s="98"/>
      <c r="C102" s="92" t="s">
        <v>126</v>
      </c>
      <c r="D102" s="99"/>
      <c r="E102" s="99"/>
      <c r="F102" s="99"/>
      <c r="G102" s="76"/>
      <c r="H102" s="91"/>
      <c r="I102" s="112"/>
      <c r="J102" s="86"/>
      <c r="K102" s="87"/>
      <c r="L102" s="88"/>
      <c r="M102" s="88"/>
      <c r="N102" s="88"/>
      <c r="O102" s="74"/>
    </row>
    <row r="103" spans="1:15" s="64" customFormat="1" ht="34.5" customHeight="1">
      <c r="A103" s="79" t="s">
        <v>61</v>
      </c>
      <c r="B103" s="66" t="s">
        <v>60</v>
      </c>
      <c r="C103" s="71" t="s">
        <v>63</v>
      </c>
      <c r="D103" s="67" t="s">
        <v>362</v>
      </c>
      <c r="E103" s="72"/>
      <c r="F103" s="73"/>
      <c r="G103" s="76"/>
      <c r="H103" s="69"/>
      <c r="I103" s="112"/>
      <c r="J103" s="86"/>
      <c r="K103" s="87"/>
      <c r="L103" s="88"/>
      <c r="M103" s="88"/>
      <c r="N103" s="88"/>
      <c r="O103" s="74"/>
    </row>
    <row r="104" spans="1:15" s="75" customFormat="1" ht="34.5" customHeight="1">
      <c r="A104" s="79" t="s">
        <v>64</v>
      </c>
      <c r="B104" s="77" t="s">
        <v>29</v>
      </c>
      <c r="C104" s="71" t="s">
        <v>65</v>
      </c>
      <c r="D104" s="67" t="s">
        <v>2</v>
      </c>
      <c r="E104" s="72" t="s">
        <v>28</v>
      </c>
      <c r="F104" s="73">
        <v>1450</v>
      </c>
      <c r="G104" s="68"/>
      <c r="H104" s="69">
        <f>ROUND(G104*F104,2)</f>
        <v>0</v>
      </c>
      <c r="I104" s="112"/>
      <c r="J104" s="86"/>
      <c r="K104" s="87"/>
      <c r="L104" s="88"/>
      <c r="M104" s="88"/>
      <c r="N104" s="88"/>
      <c r="O104" s="74"/>
    </row>
    <row r="105" spans="1:15" s="75" customFormat="1" ht="34.5" customHeight="1">
      <c r="A105" s="79" t="s">
        <v>77</v>
      </c>
      <c r="B105" s="77" t="s">
        <v>34</v>
      </c>
      <c r="C105" s="71" t="s">
        <v>78</v>
      </c>
      <c r="D105" s="67" t="s">
        <v>2</v>
      </c>
      <c r="E105" s="72" t="s">
        <v>28</v>
      </c>
      <c r="F105" s="73">
        <v>550</v>
      </c>
      <c r="G105" s="68"/>
      <c r="H105" s="69">
        <f>ROUND(G105*F105,2)</f>
        <v>0</v>
      </c>
      <c r="I105" s="113"/>
      <c r="J105" s="86"/>
      <c r="K105" s="87"/>
      <c r="L105" s="88"/>
      <c r="M105" s="88"/>
      <c r="N105" s="88"/>
      <c r="O105" s="74"/>
    </row>
    <row r="106" spans="1:15" s="75" customFormat="1" ht="34.5" customHeight="1">
      <c r="A106" s="79" t="s">
        <v>32</v>
      </c>
      <c r="B106" s="66" t="s">
        <v>62</v>
      </c>
      <c r="C106" s="71" t="s">
        <v>33</v>
      </c>
      <c r="D106" s="67" t="s">
        <v>127</v>
      </c>
      <c r="E106" s="72"/>
      <c r="F106" s="73"/>
      <c r="G106" s="76"/>
      <c r="H106" s="69"/>
      <c r="I106" s="112"/>
      <c r="J106" s="86"/>
      <c r="K106" s="87"/>
      <c r="L106" s="88"/>
      <c r="M106" s="88"/>
      <c r="N106" s="88"/>
      <c r="O106" s="74"/>
    </row>
    <row r="107" spans="1:15" s="75" customFormat="1" ht="34.5" customHeight="1">
      <c r="A107" s="79" t="s">
        <v>128</v>
      </c>
      <c r="B107" s="77" t="s">
        <v>29</v>
      </c>
      <c r="C107" s="71" t="s">
        <v>129</v>
      </c>
      <c r="D107" s="67" t="s">
        <v>2</v>
      </c>
      <c r="E107" s="72" t="s">
        <v>28</v>
      </c>
      <c r="F107" s="73">
        <v>30</v>
      </c>
      <c r="G107" s="68"/>
      <c r="H107" s="69">
        <f>ROUND(G107*F107,2)</f>
        <v>0</v>
      </c>
      <c r="I107" s="112"/>
      <c r="J107" s="86"/>
      <c r="K107" s="87"/>
      <c r="L107" s="88"/>
      <c r="M107" s="88"/>
      <c r="N107" s="88"/>
      <c r="O107" s="74"/>
    </row>
    <row r="108" spans="1:15" s="75" customFormat="1" ht="34.5" customHeight="1">
      <c r="A108" s="79" t="s">
        <v>35</v>
      </c>
      <c r="B108" s="66" t="s">
        <v>66</v>
      </c>
      <c r="C108" s="71" t="s">
        <v>36</v>
      </c>
      <c r="D108" s="67" t="s">
        <v>127</v>
      </c>
      <c r="E108" s="72"/>
      <c r="F108" s="73"/>
      <c r="G108" s="76"/>
      <c r="H108" s="69"/>
      <c r="I108" s="112"/>
      <c r="J108" s="86"/>
      <c r="K108" s="87"/>
      <c r="L108" s="88"/>
      <c r="M108" s="88"/>
      <c r="N108" s="88"/>
      <c r="O108" s="74"/>
    </row>
    <row r="109" spans="1:15" s="75" customFormat="1" ht="34.5" customHeight="1">
      <c r="A109" s="79" t="s">
        <v>37</v>
      </c>
      <c r="B109" s="77" t="s">
        <v>29</v>
      </c>
      <c r="C109" s="71" t="s">
        <v>38</v>
      </c>
      <c r="D109" s="67" t="s">
        <v>2</v>
      </c>
      <c r="E109" s="72" t="s">
        <v>31</v>
      </c>
      <c r="F109" s="73">
        <v>20</v>
      </c>
      <c r="G109" s="68"/>
      <c r="H109" s="69">
        <f>ROUND(G109*F109,2)</f>
        <v>0</v>
      </c>
      <c r="I109" s="112"/>
      <c r="J109" s="86"/>
      <c r="K109" s="87"/>
      <c r="L109" s="88"/>
      <c r="M109" s="88"/>
      <c r="N109" s="88"/>
      <c r="O109" s="74"/>
    </row>
    <row r="110" spans="1:15" s="75" customFormat="1" ht="34.5" customHeight="1">
      <c r="A110" s="79" t="s">
        <v>39</v>
      </c>
      <c r="B110" s="66" t="s">
        <v>67</v>
      </c>
      <c r="C110" s="71" t="s">
        <v>40</v>
      </c>
      <c r="D110" s="67" t="s">
        <v>127</v>
      </c>
      <c r="E110" s="72"/>
      <c r="F110" s="73"/>
      <c r="G110" s="76"/>
      <c r="H110" s="69"/>
      <c r="I110" s="112"/>
      <c r="J110" s="86"/>
      <c r="K110" s="87"/>
      <c r="L110" s="88"/>
      <c r="M110" s="88"/>
      <c r="N110" s="88"/>
      <c r="O110" s="74"/>
    </row>
    <row r="111" spans="1:15" s="75" customFormat="1" ht="34.5" customHeight="1">
      <c r="A111" s="79" t="s">
        <v>41</v>
      </c>
      <c r="B111" s="77" t="s">
        <v>29</v>
      </c>
      <c r="C111" s="71" t="s">
        <v>42</v>
      </c>
      <c r="D111" s="67" t="s">
        <v>2</v>
      </c>
      <c r="E111" s="72" t="s">
        <v>31</v>
      </c>
      <c r="F111" s="73">
        <v>50</v>
      </c>
      <c r="G111" s="68"/>
      <c r="H111" s="69">
        <f>ROUND(G111*F111,2)</f>
        <v>0</v>
      </c>
      <c r="I111" s="112"/>
      <c r="J111" s="86"/>
      <c r="K111" s="87"/>
      <c r="L111" s="88"/>
      <c r="M111" s="88"/>
      <c r="N111" s="88"/>
      <c r="O111" s="74"/>
    </row>
    <row r="112" spans="1:15" s="75" customFormat="1" ht="34.5" customHeight="1">
      <c r="A112" s="79" t="s">
        <v>140</v>
      </c>
      <c r="B112" s="66" t="s">
        <v>68</v>
      </c>
      <c r="C112" s="71" t="s">
        <v>45</v>
      </c>
      <c r="D112" s="67" t="s">
        <v>136</v>
      </c>
      <c r="E112" s="72"/>
      <c r="F112" s="73"/>
      <c r="G112" s="76"/>
      <c r="H112" s="69"/>
      <c r="I112" s="112"/>
      <c r="J112" s="60"/>
      <c r="K112" s="61"/>
      <c r="L112" s="62"/>
      <c r="M112" s="62"/>
      <c r="N112" s="62"/>
      <c r="O112" s="74"/>
    </row>
    <row r="113" spans="1:15" s="75" customFormat="1" ht="34.5" customHeight="1">
      <c r="A113" s="79" t="s">
        <v>142</v>
      </c>
      <c r="B113" s="77" t="s">
        <v>29</v>
      </c>
      <c r="C113" s="71" t="s">
        <v>223</v>
      </c>
      <c r="D113" s="67" t="s">
        <v>143</v>
      </c>
      <c r="E113" s="72"/>
      <c r="F113" s="73"/>
      <c r="G113" s="69"/>
      <c r="H113" s="69"/>
      <c r="I113" s="112"/>
      <c r="J113" s="86"/>
      <c r="K113" s="87"/>
      <c r="L113" s="88"/>
      <c r="M113" s="88"/>
      <c r="N113" s="88"/>
      <c r="O113" s="74"/>
    </row>
    <row r="114" spans="1:15" s="75" customFormat="1" ht="34.5" customHeight="1">
      <c r="A114" s="79" t="s">
        <v>145</v>
      </c>
      <c r="B114" s="80" t="s">
        <v>130</v>
      </c>
      <c r="C114" s="71" t="s">
        <v>146</v>
      </c>
      <c r="D114" s="67"/>
      <c r="E114" s="72" t="s">
        <v>43</v>
      </c>
      <c r="F114" s="73">
        <v>20</v>
      </c>
      <c r="G114" s="68"/>
      <c r="H114" s="69">
        <f>ROUND(G114*F114,2)</f>
        <v>0</v>
      </c>
      <c r="I114" s="112"/>
      <c r="J114" s="86"/>
      <c r="K114" s="87"/>
      <c r="L114" s="88"/>
      <c r="M114" s="88"/>
      <c r="N114" s="88"/>
      <c r="O114" s="74"/>
    </row>
    <row r="115" spans="1:15" s="64" customFormat="1" ht="34.5" customHeight="1">
      <c r="A115" s="79" t="s">
        <v>156</v>
      </c>
      <c r="B115" s="66" t="s">
        <v>69</v>
      </c>
      <c r="C115" s="71" t="s">
        <v>158</v>
      </c>
      <c r="D115" s="67" t="s">
        <v>159</v>
      </c>
      <c r="E115" s="72"/>
      <c r="F115" s="73"/>
      <c r="G115" s="76"/>
      <c r="H115" s="69"/>
      <c r="I115" s="112"/>
      <c r="J115" s="86"/>
      <c r="K115" s="87"/>
      <c r="L115" s="88"/>
      <c r="M115" s="88"/>
      <c r="N115" s="88"/>
      <c r="O115" s="74"/>
    </row>
    <row r="116" spans="1:15" s="75" customFormat="1" ht="34.5" customHeight="1">
      <c r="A116" s="79" t="s">
        <v>160</v>
      </c>
      <c r="B116" s="77" t="s">
        <v>29</v>
      </c>
      <c r="C116" s="71" t="s">
        <v>161</v>
      </c>
      <c r="D116" s="67" t="s">
        <v>2</v>
      </c>
      <c r="E116" s="72" t="s">
        <v>28</v>
      </c>
      <c r="F116" s="73">
        <v>150</v>
      </c>
      <c r="G116" s="68"/>
      <c r="H116" s="69">
        <f>ROUND(G116*F116,2)</f>
        <v>0</v>
      </c>
      <c r="I116" s="112"/>
      <c r="J116" s="86"/>
      <c r="K116" s="87"/>
      <c r="L116" s="88"/>
      <c r="M116" s="88"/>
      <c r="N116" s="88"/>
      <c r="O116" s="74"/>
    </row>
    <row r="117" spans="1:15" s="64" customFormat="1" ht="34.5" customHeight="1">
      <c r="A117" s="90"/>
      <c r="B117" s="94"/>
      <c r="C117" s="92" t="s">
        <v>165</v>
      </c>
      <c r="D117" s="99"/>
      <c r="E117" s="99"/>
      <c r="F117" s="99"/>
      <c r="G117" s="76"/>
      <c r="H117" s="91"/>
      <c r="I117" s="112"/>
      <c r="J117" s="86"/>
      <c r="K117" s="87"/>
      <c r="L117" s="88"/>
      <c r="M117" s="88"/>
      <c r="N117" s="88"/>
      <c r="O117" s="74"/>
    </row>
    <row r="118" spans="1:15" s="64" customFormat="1" ht="34.5" customHeight="1">
      <c r="A118" s="70" t="s">
        <v>47</v>
      </c>
      <c r="B118" s="66" t="s">
        <v>70</v>
      </c>
      <c r="C118" s="71" t="s">
        <v>48</v>
      </c>
      <c r="D118" s="67" t="s">
        <v>148</v>
      </c>
      <c r="E118" s="72"/>
      <c r="F118" s="81"/>
      <c r="G118" s="76"/>
      <c r="H118" s="82"/>
      <c r="I118" s="112"/>
      <c r="J118" s="86"/>
      <c r="K118" s="87"/>
      <c r="L118" s="88"/>
      <c r="M118" s="88"/>
      <c r="N118" s="88"/>
      <c r="O118" s="74"/>
    </row>
    <row r="119" spans="1:15" s="64" customFormat="1" ht="34.5" customHeight="1">
      <c r="A119" s="70" t="s">
        <v>166</v>
      </c>
      <c r="B119" s="77" t="s">
        <v>29</v>
      </c>
      <c r="C119" s="71" t="s">
        <v>167</v>
      </c>
      <c r="D119" s="67" t="s">
        <v>2</v>
      </c>
      <c r="E119" s="72" t="s">
        <v>28</v>
      </c>
      <c r="F119" s="81">
        <v>220</v>
      </c>
      <c r="G119" s="68"/>
      <c r="H119" s="69">
        <f>ROUND(G119*F119,2)</f>
        <v>0</v>
      </c>
      <c r="I119" s="112"/>
      <c r="J119" s="86"/>
      <c r="K119" s="87"/>
      <c r="L119" s="88"/>
      <c r="M119" s="88"/>
      <c r="N119" s="88"/>
      <c r="O119" s="74"/>
    </row>
    <row r="120" spans="1:15" s="64" customFormat="1" ht="34.5" customHeight="1">
      <c r="A120" s="70" t="s">
        <v>81</v>
      </c>
      <c r="B120" s="77" t="s">
        <v>34</v>
      </c>
      <c r="C120" s="71" t="s">
        <v>82</v>
      </c>
      <c r="D120" s="67" t="s">
        <v>2</v>
      </c>
      <c r="E120" s="72" t="s">
        <v>28</v>
      </c>
      <c r="F120" s="81">
        <v>245</v>
      </c>
      <c r="G120" s="68"/>
      <c r="H120" s="69">
        <f>ROUND(G120*F120,2)</f>
        <v>0</v>
      </c>
      <c r="I120" s="112"/>
      <c r="J120" s="86"/>
      <c r="K120" s="87"/>
      <c r="L120" s="88"/>
      <c r="M120" s="88"/>
      <c r="N120" s="88"/>
      <c r="O120" s="74"/>
    </row>
    <row r="121" spans="1:15" s="64" customFormat="1" ht="34.5" customHeight="1">
      <c r="A121" s="70" t="s">
        <v>49</v>
      </c>
      <c r="B121" s="66" t="s">
        <v>71</v>
      </c>
      <c r="C121" s="71" t="s">
        <v>50</v>
      </c>
      <c r="D121" s="67" t="s">
        <v>148</v>
      </c>
      <c r="E121" s="72"/>
      <c r="F121" s="81"/>
      <c r="G121" s="76"/>
      <c r="H121" s="82"/>
      <c r="I121" s="112"/>
      <c r="J121" s="86"/>
      <c r="K121" s="87"/>
      <c r="L121" s="88"/>
      <c r="M121" s="88"/>
      <c r="N121" s="88"/>
      <c r="O121" s="74"/>
    </row>
    <row r="122" spans="1:15" s="75" customFormat="1" ht="34.5" customHeight="1">
      <c r="A122" s="70" t="s">
        <v>168</v>
      </c>
      <c r="B122" s="77" t="s">
        <v>29</v>
      </c>
      <c r="C122" s="71" t="s">
        <v>214</v>
      </c>
      <c r="D122" s="67" t="s">
        <v>138</v>
      </c>
      <c r="E122" s="72" t="s">
        <v>43</v>
      </c>
      <c r="F122" s="73">
        <v>50</v>
      </c>
      <c r="G122" s="68"/>
      <c r="H122" s="69">
        <f>ROUND(G122*F122,2)</f>
        <v>0</v>
      </c>
      <c r="I122" s="112"/>
      <c r="J122" s="86"/>
      <c r="K122" s="87"/>
      <c r="L122" s="88"/>
      <c r="M122" s="88"/>
      <c r="N122" s="88"/>
      <c r="O122" s="74"/>
    </row>
    <row r="123" spans="1:15" s="64" customFormat="1" ht="54.75" customHeight="1">
      <c r="A123" s="70" t="s">
        <v>169</v>
      </c>
      <c r="B123" s="77" t="s">
        <v>34</v>
      </c>
      <c r="C123" s="71" t="s">
        <v>215</v>
      </c>
      <c r="D123" s="67" t="s">
        <v>79</v>
      </c>
      <c r="E123" s="72" t="s">
        <v>43</v>
      </c>
      <c r="F123" s="81">
        <v>220</v>
      </c>
      <c r="G123" s="68"/>
      <c r="H123" s="69">
        <f>ROUND(G123*F123,2)</f>
        <v>0</v>
      </c>
      <c r="I123" s="112"/>
      <c r="J123" s="86"/>
      <c r="K123" s="87"/>
      <c r="L123" s="88"/>
      <c r="M123" s="88"/>
      <c r="N123" s="88"/>
      <c r="O123" s="74"/>
    </row>
    <row r="124" spans="1:15" s="64" customFormat="1" ht="64.5" customHeight="1">
      <c r="A124" s="70" t="s">
        <v>170</v>
      </c>
      <c r="B124" s="77" t="s">
        <v>44</v>
      </c>
      <c r="C124" s="71" t="s">
        <v>384</v>
      </c>
      <c r="D124" s="67" t="s">
        <v>139</v>
      </c>
      <c r="E124" s="72" t="s">
        <v>43</v>
      </c>
      <c r="F124" s="81">
        <v>70</v>
      </c>
      <c r="G124" s="68"/>
      <c r="H124" s="69">
        <f>ROUND(G124*F124,2)</f>
        <v>0</v>
      </c>
      <c r="I124" s="112"/>
      <c r="J124" s="86"/>
      <c r="K124" s="87"/>
      <c r="L124" s="88"/>
      <c r="M124" s="88"/>
      <c r="N124" s="88"/>
      <c r="O124" s="74"/>
    </row>
    <row r="125" spans="1:15" s="64" customFormat="1" ht="54.75" customHeight="1">
      <c r="A125" s="70" t="s">
        <v>171</v>
      </c>
      <c r="B125" s="77" t="s">
        <v>54</v>
      </c>
      <c r="C125" s="71" t="s">
        <v>172</v>
      </c>
      <c r="D125" s="67" t="s">
        <v>173</v>
      </c>
      <c r="E125" s="72" t="s">
        <v>43</v>
      </c>
      <c r="F125" s="81">
        <v>48</v>
      </c>
      <c r="G125" s="68"/>
      <c r="H125" s="69">
        <f>ROUND(G125*F125,2)</f>
        <v>0</v>
      </c>
      <c r="I125" s="112"/>
      <c r="J125" s="86"/>
      <c r="K125" s="87"/>
      <c r="L125" s="88"/>
      <c r="M125" s="88"/>
      <c r="N125" s="88"/>
      <c r="O125" s="74"/>
    </row>
    <row r="126" spans="1:15" s="64" customFormat="1" ht="54.75" customHeight="1">
      <c r="A126" s="70"/>
      <c r="B126" s="77" t="s">
        <v>387</v>
      </c>
      <c r="C126" s="71" t="s">
        <v>389</v>
      </c>
      <c r="D126" s="67" t="s">
        <v>388</v>
      </c>
      <c r="E126" s="72" t="s">
        <v>43</v>
      </c>
      <c r="F126" s="81">
        <v>8</v>
      </c>
      <c r="G126" s="68"/>
      <c r="H126" s="69">
        <f>ROUND(G126*F126,2)</f>
        <v>0</v>
      </c>
      <c r="I126" s="112"/>
      <c r="J126" s="86"/>
      <c r="K126" s="87"/>
      <c r="L126" s="88"/>
      <c r="M126" s="88"/>
      <c r="N126" s="88"/>
      <c r="O126" s="74"/>
    </row>
    <row r="127" spans="1:15" s="75" customFormat="1" ht="34.5" customHeight="1">
      <c r="A127" s="70" t="s">
        <v>178</v>
      </c>
      <c r="B127" s="66" t="s">
        <v>133</v>
      </c>
      <c r="C127" s="71" t="s">
        <v>180</v>
      </c>
      <c r="D127" s="67" t="s">
        <v>151</v>
      </c>
      <c r="F127" s="73"/>
      <c r="G127" s="76"/>
      <c r="H127" s="82"/>
      <c r="I127" s="112"/>
      <c r="J127" s="86"/>
      <c r="K127" s="87"/>
      <c r="L127" s="88"/>
      <c r="M127" s="88"/>
      <c r="N127" s="88"/>
      <c r="O127" s="74"/>
    </row>
    <row r="128" spans="1:15" s="75" customFormat="1" ht="34.5" customHeight="1">
      <c r="A128" s="70" t="s">
        <v>181</v>
      </c>
      <c r="B128" s="77" t="s">
        <v>29</v>
      </c>
      <c r="C128" s="71" t="s">
        <v>46</v>
      </c>
      <c r="D128" s="67"/>
      <c r="E128" s="72"/>
      <c r="F128" s="73"/>
      <c r="G128" s="76"/>
      <c r="H128" s="82"/>
      <c r="I128" s="112"/>
      <c r="J128" s="86"/>
      <c r="K128" s="87"/>
      <c r="L128" s="88"/>
      <c r="M128" s="88"/>
      <c r="N128" s="88"/>
      <c r="O128" s="74"/>
    </row>
    <row r="129" spans="1:15" s="75" customFormat="1" ht="34.5" customHeight="1">
      <c r="A129" s="70" t="s">
        <v>182</v>
      </c>
      <c r="B129" s="80" t="s">
        <v>130</v>
      </c>
      <c r="C129" s="71" t="s">
        <v>152</v>
      </c>
      <c r="D129" s="67"/>
      <c r="E129" s="72" t="s">
        <v>30</v>
      </c>
      <c r="F129" s="73">
        <v>280</v>
      </c>
      <c r="G129" s="68"/>
      <c r="H129" s="69">
        <f>ROUND(G129*F129,2)</f>
        <v>0</v>
      </c>
      <c r="I129" s="112"/>
      <c r="J129" s="86"/>
      <c r="K129" s="87"/>
      <c r="L129" s="88"/>
      <c r="M129" s="88"/>
      <c r="N129" s="88"/>
      <c r="O129" s="74"/>
    </row>
    <row r="130" spans="1:15" s="75" customFormat="1" ht="34.5" customHeight="1">
      <c r="A130" s="70" t="s">
        <v>183</v>
      </c>
      <c r="B130" s="77" t="s">
        <v>34</v>
      </c>
      <c r="C130" s="71" t="s">
        <v>72</v>
      </c>
      <c r="D130" s="67"/>
      <c r="E130" s="72"/>
      <c r="F130" s="73"/>
      <c r="G130" s="76"/>
      <c r="H130" s="82"/>
      <c r="I130" s="112"/>
      <c r="J130" s="86"/>
      <c r="K130" s="87"/>
      <c r="L130" s="88"/>
      <c r="M130" s="88"/>
      <c r="N130" s="88"/>
      <c r="O130" s="74"/>
    </row>
    <row r="131" spans="1:15" s="75" customFormat="1" ht="34.5" customHeight="1">
      <c r="A131" s="70" t="s">
        <v>184</v>
      </c>
      <c r="B131" s="80" t="s">
        <v>130</v>
      </c>
      <c r="C131" s="71" t="s">
        <v>152</v>
      </c>
      <c r="D131" s="67"/>
      <c r="E131" s="72" t="s">
        <v>30</v>
      </c>
      <c r="F131" s="73">
        <v>50</v>
      </c>
      <c r="G131" s="68"/>
      <c r="H131" s="69">
        <f>ROUND(G131*F131,2)</f>
        <v>0</v>
      </c>
      <c r="I131" s="112"/>
      <c r="J131" s="86"/>
      <c r="K131" s="87"/>
      <c r="L131" s="88"/>
      <c r="M131" s="88"/>
      <c r="N131" s="88"/>
      <c r="O131" s="74"/>
    </row>
    <row r="132" spans="1:15" s="75" customFormat="1" ht="34.5" customHeight="1">
      <c r="A132" s="70" t="s">
        <v>185</v>
      </c>
      <c r="B132" s="66" t="s">
        <v>134</v>
      </c>
      <c r="C132" s="71" t="s">
        <v>154</v>
      </c>
      <c r="D132" s="67" t="s">
        <v>151</v>
      </c>
      <c r="E132" s="72" t="s">
        <v>30</v>
      </c>
      <c r="F132" s="73">
        <v>432</v>
      </c>
      <c r="G132" s="68"/>
      <c r="H132" s="69">
        <f>ROUND(G132*F132,2)</f>
        <v>0</v>
      </c>
      <c r="I132" s="112"/>
      <c r="J132" s="86"/>
      <c r="K132" s="87"/>
      <c r="L132" s="88"/>
      <c r="M132" s="88"/>
      <c r="N132" s="88"/>
      <c r="O132" s="74"/>
    </row>
    <row r="133" spans="1:15" s="64" customFormat="1" ht="34.5" customHeight="1">
      <c r="A133" s="90"/>
      <c r="B133" s="94"/>
      <c r="C133" s="92" t="s">
        <v>18</v>
      </c>
      <c r="D133" s="99"/>
      <c r="E133" s="99"/>
      <c r="F133" s="99"/>
      <c r="G133" s="76"/>
      <c r="H133" s="91"/>
      <c r="I133" s="112"/>
      <c r="J133" s="86"/>
      <c r="K133" s="87"/>
      <c r="L133" s="88"/>
      <c r="M133" s="88"/>
      <c r="N133" s="88"/>
      <c r="O133" s="74"/>
    </row>
    <row r="134" spans="1:15" s="64" customFormat="1" ht="34.5" customHeight="1">
      <c r="A134" s="70" t="s">
        <v>188</v>
      </c>
      <c r="B134" s="66" t="s">
        <v>135</v>
      </c>
      <c r="C134" s="71" t="s">
        <v>189</v>
      </c>
      <c r="D134" s="67" t="s">
        <v>190</v>
      </c>
      <c r="E134" s="72" t="s">
        <v>43</v>
      </c>
      <c r="F134" s="81">
        <v>330</v>
      </c>
      <c r="G134" s="68"/>
      <c r="H134" s="69">
        <f>ROUND(G134*F134,2)</f>
        <v>0</v>
      </c>
      <c r="I134" s="113"/>
      <c r="J134" s="86"/>
      <c r="K134" s="87"/>
      <c r="L134" s="88"/>
      <c r="M134" s="88"/>
      <c r="N134" s="88"/>
      <c r="O134" s="74"/>
    </row>
    <row r="135" spans="1:15" s="64" customFormat="1" ht="34.5" customHeight="1">
      <c r="A135" s="90"/>
      <c r="B135" s="94"/>
      <c r="C135" s="92" t="s">
        <v>19</v>
      </c>
      <c r="D135" s="99"/>
      <c r="E135" s="99"/>
      <c r="F135" s="99"/>
      <c r="G135" s="76"/>
      <c r="H135" s="91"/>
      <c r="I135" s="112"/>
      <c r="J135" s="86"/>
      <c r="K135" s="87"/>
      <c r="L135" s="88"/>
      <c r="M135" s="88"/>
      <c r="N135" s="88"/>
      <c r="O135" s="74"/>
    </row>
    <row r="136" spans="1:15" s="64" customFormat="1" ht="34.5" customHeight="1">
      <c r="A136" s="70" t="s">
        <v>191</v>
      </c>
      <c r="B136" s="66" t="s">
        <v>137</v>
      </c>
      <c r="C136" s="71" t="s">
        <v>192</v>
      </c>
      <c r="D136" s="67" t="s">
        <v>193</v>
      </c>
      <c r="E136" s="72"/>
      <c r="F136" s="81"/>
      <c r="G136" s="76"/>
      <c r="H136" s="82"/>
      <c r="I136" s="112"/>
      <c r="J136" s="86"/>
      <c r="K136" s="87"/>
      <c r="L136" s="88"/>
      <c r="M136" s="88"/>
      <c r="N136" s="88"/>
      <c r="O136" s="74"/>
    </row>
    <row r="137" spans="1:15" s="64" customFormat="1" ht="34.5" customHeight="1">
      <c r="A137" s="70" t="s">
        <v>194</v>
      </c>
      <c r="B137" s="77" t="s">
        <v>29</v>
      </c>
      <c r="C137" s="71" t="s">
        <v>216</v>
      </c>
      <c r="D137" s="67"/>
      <c r="E137" s="72" t="s">
        <v>31</v>
      </c>
      <c r="F137" s="81">
        <v>5</v>
      </c>
      <c r="G137" s="68"/>
      <c r="H137" s="69">
        <f>ROUND(G137*F137,2)</f>
        <v>0</v>
      </c>
      <c r="I137" s="112"/>
      <c r="J137" s="86"/>
      <c r="K137" s="87"/>
      <c r="L137" s="88"/>
      <c r="M137" s="88"/>
      <c r="N137" s="88"/>
      <c r="O137" s="74"/>
    </row>
    <row r="138" spans="1:15" s="75" customFormat="1" ht="34.5" customHeight="1">
      <c r="A138" s="70" t="s">
        <v>195</v>
      </c>
      <c r="B138" s="66" t="s">
        <v>141</v>
      </c>
      <c r="C138" s="71" t="s">
        <v>196</v>
      </c>
      <c r="D138" s="67" t="s">
        <v>193</v>
      </c>
      <c r="E138" s="72"/>
      <c r="F138" s="81"/>
      <c r="G138" s="76"/>
      <c r="H138" s="82"/>
      <c r="I138" s="112"/>
      <c r="J138" s="86"/>
      <c r="K138" s="87"/>
      <c r="L138" s="88"/>
      <c r="M138" s="88"/>
      <c r="N138" s="88"/>
      <c r="O138" s="74"/>
    </row>
    <row r="139" spans="1:15" s="75" customFormat="1" ht="34.5" customHeight="1">
      <c r="A139" s="70" t="s">
        <v>197</v>
      </c>
      <c r="B139" s="77" t="s">
        <v>29</v>
      </c>
      <c r="C139" s="71" t="s">
        <v>217</v>
      </c>
      <c r="D139" s="67"/>
      <c r="E139" s="72"/>
      <c r="F139" s="81"/>
      <c r="G139" s="76"/>
      <c r="H139" s="82"/>
      <c r="I139" s="112"/>
      <c r="J139" s="86"/>
      <c r="K139" s="87"/>
      <c r="L139" s="88"/>
      <c r="M139" s="88"/>
      <c r="N139" s="88"/>
      <c r="O139" s="74"/>
    </row>
    <row r="140" spans="1:15" s="75" customFormat="1" ht="34.5" customHeight="1">
      <c r="A140" s="70" t="s">
        <v>198</v>
      </c>
      <c r="B140" s="80" t="s">
        <v>130</v>
      </c>
      <c r="C140" s="71" t="s">
        <v>218</v>
      </c>
      <c r="D140" s="67"/>
      <c r="E140" s="72" t="s">
        <v>43</v>
      </c>
      <c r="F140" s="81">
        <v>30</v>
      </c>
      <c r="G140" s="68"/>
      <c r="H140" s="69">
        <f>ROUND(G140*F140,2)</f>
        <v>0</v>
      </c>
      <c r="I140" s="112"/>
      <c r="J140" s="86"/>
      <c r="K140" s="87"/>
      <c r="L140" s="88"/>
      <c r="M140" s="88"/>
      <c r="N140" s="88"/>
      <c r="O140" s="74"/>
    </row>
    <row r="141" spans="1:15" s="84" customFormat="1" ht="34.5" customHeight="1">
      <c r="A141" s="70" t="s">
        <v>199</v>
      </c>
      <c r="B141" s="66" t="s">
        <v>147</v>
      </c>
      <c r="C141" s="83" t="s">
        <v>200</v>
      </c>
      <c r="D141" s="67" t="s">
        <v>193</v>
      </c>
      <c r="E141" s="72"/>
      <c r="F141" s="81"/>
      <c r="G141" s="76"/>
      <c r="H141" s="82"/>
      <c r="I141" s="112"/>
      <c r="J141" s="86"/>
      <c r="K141" s="87"/>
      <c r="L141" s="88"/>
      <c r="M141" s="88"/>
      <c r="N141" s="88"/>
      <c r="O141" s="74"/>
    </row>
    <row r="142" spans="1:15" s="84" customFormat="1" ht="34.5" customHeight="1">
      <c r="A142" s="70" t="s">
        <v>201</v>
      </c>
      <c r="B142" s="77" t="s">
        <v>29</v>
      </c>
      <c r="C142" s="83" t="s">
        <v>220</v>
      </c>
      <c r="D142" s="67"/>
      <c r="E142" s="72"/>
      <c r="F142" s="81"/>
      <c r="G142" s="76"/>
      <c r="H142" s="82"/>
      <c r="I142" s="114"/>
      <c r="J142" s="86"/>
      <c r="K142" s="87"/>
      <c r="L142" s="88"/>
      <c r="M142" s="88"/>
      <c r="N142" s="88"/>
      <c r="O142" s="74"/>
    </row>
    <row r="143" spans="1:15" s="75" customFormat="1" ht="34.5" customHeight="1">
      <c r="A143" s="70" t="s">
        <v>202</v>
      </c>
      <c r="B143" s="80" t="s">
        <v>130</v>
      </c>
      <c r="C143" s="71" t="s">
        <v>219</v>
      </c>
      <c r="D143" s="67"/>
      <c r="E143" s="72" t="s">
        <v>31</v>
      </c>
      <c r="F143" s="81">
        <v>5</v>
      </c>
      <c r="G143" s="68"/>
      <c r="H143" s="69">
        <f>ROUND(G143*F143,2)</f>
        <v>0</v>
      </c>
      <c r="I143" s="113"/>
      <c r="J143" s="86"/>
      <c r="K143" s="87"/>
      <c r="L143" s="88"/>
      <c r="M143" s="88"/>
      <c r="N143" s="88"/>
      <c r="O143" s="74"/>
    </row>
    <row r="144" spans="1:15" s="64" customFormat="1" ht="34.5" customHeight="1">
      <c r="A144" s="70" t="s">
        <v>204</v>
      </c>
      <c r="B144" s="66" t="s">
        <v>149</v>
      </c>
      <c r="C144" s="71" t="s">
        <v>205</v>
      </c>
      <c r="D144" s="67" t="s">
        <v>193</v>
      </c>
      <c r="E144" s="72" t="s">
        <v>31</v>
      </c>
      <c r="F144" s="81">
        <v>5</v>
      </c>
      <c r="G144" s="68"/>
      <c r="H144" s="69">
        <f>ROUND(G144*F144,2)</f>
        <v>0</v>
      </c>
      <c r="I144" s="112"/>
      <c r="J144" s="86"/>
      <c r="K144" s="87"/>
      <c r="L144" s="88"/>
      <c r="M144" s="88"/>
      <c r="N144" s="88"/>
      <c r="O144" s="74"/>
    </row>
    <row r="145" spans="1:15" s="75" customFormat="1" ht="34.5" customHeight="1">
      <c r="A145" s="70" t="s">
        <v>206</v>
      </c>
      <c r="B145" s="66" t="s">
        <v>150</v>
      </c>
      <c r="C145" s="71" t="s">
        <v>207</v>
      </c>
      <c r="D145" s="67" t="s">
        <v>208</v>
      </c>
      <c r="E145" s="72" t="s">
        <v>43</v>
      </c>
      <c r="F145" s="81">
        <v>160</v>
      </c>
      <c r="G145" s="68"/>
      <c r="H145" s="69">
        <f>ROUND(G145*F145,2)</f>
        <v>0</v>
      </c>
      <c r="I145" s="112"/>
      <c r="J145" s="86"/>
      <c r="K145" s="87"/>
      <c r="L145" s="88"/>
      <c r="M145" s="88"/>
      <c r="N145" s="88"/>
      <c r="O145" s="74"/>
    </row>
    <row r="146" spans="1:15" s="84" customFormat="1" ht="34.5" customHeight="1">
      <c r="A146" s="70"/>
      <c r="B146" s="66" t="s">
        <v>153</v>
      </c>
      <c r="C146" s="83" t="s">
        <v>221</v>
      </c>
      <c r="D146" s="78" t="s">
        <v>193</v>
      </c>
      <c r="E146" s="72" t="s">
        <v>31</v>
      </c>
      <c r="F146" s="85">
        <v>5</v>
      </c>
      <c r="G146" s="68"/>
      <c r="H146" s="69">
        <f>ROUND(G146*F146,2)</f>
        <v>0</v>
      </c>
      <c r="I146" s="113"/>
      <c r="J146" s="86"/>
      <c r="K146" s="87"/>
      <c r="L146" s="88"/>
      <c r="M146" s="88"/>
      <c r="N146" s="88"/>
      <c r="O146" s="74"/>
    </row>
    <row r="147" spans="1:15" s="64" customFormat="1" ht="34.5" customHeight="1">
      <c r="A147" s="90"/>
      <c r="B147" s="94"/>
      <c r="C147" s="92" t="s">
        <v>20</v>
      </c>
      <c r="D147" s="99"/>
      <c r="E147" s="99"/>
      <c r="F147" s="99"/>
      <c r="G147" s="76"/>
      <c r="H147" s="91"/>
      <c r="I147" s="112"/>
      <c r="J147" s="86"/>
      <c r="K147" s="87"/>
      <c r="L147" s="88"/>
      <c r="M147" s="88"/>
      <c r="N147" s="88"/>
      <c r="O147" s="74"/>
    </row>
    <row r="148" spans="1:15" s="75" customFormat="1" ht="34.5" customHeight="1">
      <c r="A148" s="70" t="s">
        <v>51</v>
      </c>
      <c r="B148" s="66" t="s">
        <v>155</v>
      </c>
      <c r="C148" s="71" t="s">
        <v>86</v>
      </c>
      <c r="D148" s="67" t="s">
        <v>209</v>
      </c>
      <c r="E148" s="72" t="s">
        <v>31</v>
      </c>
      <c r="F148" s="81">
        <v>10</v>
      </c>
      <c r="G148" s="68"/>
      <c r="H148" s="69">
        <f>ROUND(G148*F148,2)</f>
        <v>0</v>
      </c>
      <c r="I148" s="112"/>
      <c r="J148" s="86"/>
      <c r="K148" s="87"/>
      <c r="L148" s="88"/>
      <c r="M148" s="88"/>
      <c r="N148" s="88"/>
      <c r="O148" s="74"/>
    </row>
    <row r="149" spans="1:15" s="75" customFormat="1" ht="34.5" customHeight="1">
      <c r="A149" s="70" t="s">
        <v>73</v>
      </c>
      <c r="B149" s="66" t="s">
        <v>157</v>
      </c>
      <c r="C149" s="71" t="s">
        <v>87</v>
      </c>
      <c r="D149" s="67" t="s">
        <v>193</v>
      </c>
      <c r="E149" s="72"/>
      <c r="F149" s="81"/>
      <c r="G149" s="69"/>
      <c r="H149" s="82"/>
      <c r="I149" s="112"/>
      <c r="J149" s="86"/>
      <c r="K149" s="87"/>
      <c r="L149" s="88"/>
      <c r="M149" s="88"/>
      <c r="N149" s="88"/>
      <c r="O149" s="74"/>
    </row>
    <row r="150" spans="1:15" s="75" customFormat="1" ht="34.5" customHeight="1">
      <c r="A150" s="70" t="s">
        <v>88</v>
      </c>
      <c r="B150" s="77" t="s">
        <v>29</v>
      </c>
      <c r="C150" s="71" t="s">
        <v>210</v>
      </c>
      <c r="D150" s="67"/>
      <c r="E150" s="72" t="s">
        <v>74</v>
      </c>
      <c r="F150" s="89">
        <v>0.5</v>
      </c>
      <c r="G150" s="68"/>
      <c r="H150" s="69">
        <f>ROUND(G150*F150,2)</f>
        <v>0</v>
      </c>
      <c r="I150" s="112"/>
      <c r="J150" s="86"/>
      <c r="K150" s="87"/>
      <c r="L150" s="88"/>
      <c r="M150" s="88"/>
      <c r="N150" s="88"/>
      <c r="O150" s="74"/>
    </row>
    <row r="151" spans="1:15" s="64" customFormat="1" ht="34.5" customHeight="1">
      <c r="A151" s="70" t="s">
        <v>52</v>
      </c>
      <c r="B151" s="66" t="s">
        <v>162</v>
      </c>
      <c r="C151" s="71" t="s">
        <v>89</v>
      </c>
      <c r="D151" s="67" t="s">
        <v>209</v>
      </c>
      <c r="E151" s="72"/>
      <c r="F151" s="81"/>
      <c r="G151" s="76"/>
      <c r="H151" s="82"/>
      <c r="I151" s="112"/>
      <c r="J151" s="86"/>
      <c r="K151" s="87"/>
      <c r="L151" s="88"/>
      <c r="M151" s="88"/>
      <c r="N151" s="88"/>
      <c r="O151" s="74"/>
    </row>
    <row r="152" spans="1:15" s="75" customFormat="1" ht="34.5" customHeight="1">
      <c r="A152" s="70" t="s">
        <v>211</v>
      </c>
      <c r="B152" s="77" t="s">
        <v>29</v>
      </c>
      <c r="C152" s="71" t="s">
        <v>212</v>
      </c>
      <c r="D152" s="67"/>
      <c r="E152" s="72" t="s">
        <v>31</v>
      </c>
      <c r="F152" s="81">
        <v>2</v>
      </c>
      <c r="G152" s="68"/>
      <c r="H152" s="69">
        <f>ROUND(G152*F152,2)</f>
        <v>0</v>
      </c>
      <c r="I152" s="112"/>
      <c r="J152" s="86"/>
      <c r="K152" s="87"/>
      <c r="L152" s="88"/>
      <c r="M152" s="88"/>
      <c r="N152" s="88"/>
      <c r="O152" s="74"/>
    </row>
    <row r="153" spans="1:15" s="75" customFormat="1" ht="34.5" customHeight="1">
      <c r="A153" s="70" t="s">
        <v>53</v>
      </c>
      <c r="B153" s="77" t="s">
        <v>34</v>
      </c>
      <c r="C153" s="71" t="s">
        <v>213</v>
      </c>
      <c r="D153" s="67"/>
      <c r="E153" s="72" t="s">
        <v>31</v>
      </c>
      <c r="F153" s="81">
        <v>2</v>
      </c>
      <c r="G153" s="68"/>
      <c r="H153" s="69">
        <f>ROUND(G153*F153,2)</f>
        <v>0</v>
      </c>
      <c r="I153" s="112"/>
      <c r="J153" s="86"/>
      <c r="K153" s="87"/>
      <c r="L153" s="88"/>
      <c r="M153" s="88"/>
      <c r="N153" s="88"/>
      <c r="O153" s="74"/>
    </row>
    <row r="154" spans="1:15" s="64" customFormat="1" ht="34.5" customHeight="1">
      <c r="A154" s="70" t="s">
        <v>75</v>
      </c>
      <c r="B154" s="66" t="s">
        <v>163</v>
      </c>
      <c r="C154" s="71" t="s">
        <v>90</v>
      </c>
      <c r="D154" s="67" t="s">
        <v>209</v>
      </c>
      <c r="E154" s="72" t="s">
        <v>31</v>
      </c>
      <c r="F154" s="81">
        <v>7</v>
      </c>
      <c r="G154" s="68"/>
      <c r="H154" s="69">
        <f>ROUND(G154*F154,2)</f>
        <v>0</v>
      </c>
      <c r="I154" s="112"/>
      <c r="J154" s="86"/>
      <c r="K154" s="87"/>
      <c r="L154" s="88"/>
      <c r="M154" s="88"/>
      <c r="N154" s="88"/>
      <c r="O154" s="74"/>
    </row>
    <row r="155" spans="1:15" s="64" customFormat="1" ht="34.5" customHeight="1">
      <c r="A155" s="70" t="s">
        <v>76</v>
      </c>
      <c r="B155" s="66" t="s">
        <v>164</v>
      </c>
      <c r="C155" s="71" t="s">
        <v>91</v>
      </c>
      <c r="D155" s="67" t="s">
        <v>209</v>
      </c>
      <c r="E155" s="72" t="s">
        <v>31</v>
      </c>
      <c r="F155" s="81">
        <v>2</v>
      </c>
      <c r="G155" s="68"/>
      <c r="H155" s="69">
        <f>ROUND(G155*F155,2)</f>
        <v>0</v>
      </c>
      <c r="I155" s="112"/>
      <c r="J155" s="86"/>
      <c r="K155" s="87"/>
      <c r="L155" s="88"/>
      <c r="M155" s="88"/>
      <c r="N155" s="88"/>
      <c r="O155" s="74"/>
    </row>
    <row r="156" spans="1:9" s="43" customFormat="1" ht="34.5" customHeight="1" thickBot="1">
      <c r="A156" s="44"/>
      <c r="B156" s="39" t="str">
        <f>B93</f>
        <v>B</v>
      </c>
      <c r="C156" s="132" t="str">
        <f>C93</f>
        <v>ROAD WORKS</v>
      </c>
      <c r="D156" s="133"/>
      <c r="E156" s="133"/>
      <c r="F156" s="134"/>
      <c r="G156" s="44" t="s">
        <v>15</v>
      </c>
      <c r="H156" s="44">
        <f>SUM(H93:H155)</f>
        <v>0</v>
      </c>
      <c r="I156" s="115"/>
    </row>
    <row r="157" spans="1:9" s="43" customFormat="1" ht="34.5" customHeight="1" thickTop="1">
      <c r="A157" s="41"/>
      <c r="B157" s="40" t="s">
        <v>14</v>
      </c>
      <c r="C157" s="120" t="s">
        <v>383</v>
      </c>
      <c r="D157" s="121"/>
      <c r="E157" s="121"/>
      <c r="F157" s="122"/>
      <c r="G157" s="41"/>
      <c r="H157" s="42"/>
      <c r="I157" s="115"/>
    </row>
    <row r="158" spans="1:9" ht="34.5" customHeight="1">
      <c r="A158" s="20"/>
      <c r="B158" s="15"/>
      <c r="C158" s="34" t="s">
        <v>228</v>
      </c>
      <c r="D158" s="9"/>
      <c r="E158" s="7" t="s">
        <v>2</v>
      </c>
      <c r="F158" s="7" t="s">
        <v>2</v>
      </c>
      <c r="G158" s="20" t="s">
        <v>2</v>
      </c>
      <c r="H158" s="23"/>
      <c r="I158" s="58"/>
    </row>
    <row r="159" spans="1:15" s="64" customFormat="1" ht="34.5" customHeight="1">
      <c r="A159" s="79"/>
      <c r="B159" s="66" t="s">
        <v>80</v>
      </c>
      <c r="C159" s="71" t="s">
        <v>240</v>
      </c>
      <c r="D159" s="67" t="s">
        <v>373</v>
      </c>
      <c r="E159" s="72" t="s">
        <v>28</v>
      </c>
      <c r="F159" s="73">
        <v>745</v>
      </c>
      <c r="G159" s="68"/>
      <c r="H159" s="69">
        <f>ROUND(G159*F159,2)</f>
        <v>0</v>
      </c>
      <c r="I159" s="112"/>
      <c r="J159" s="60"/>
      <c r="K159" s="61"/>
      <c r="L159" s="62"/>
      <c r="M159" s="62"/>
      <c r="N159" s="62"/>
      <c r="O159" s="74"/>
    </row>
    <row r="160" spans="1:15" s="64" customFormat="1" ht="34.5" customHeight="1">
      <c r="A160" s="79"/>
      <c r="B160" s="66" t="s">
        <v>83</v>
      </c>
      <c r="C160" s="71" t="s">
        <v>225</v>
      </c>
      <c r="D160" s="67" t="s">
        <v>374</v>
      </c>
      <c r="E160" s="72"/>
      <c r="F160" s="73"/>
      <c r="G160" s="76"/>
      <c r="H160" s="69"/>
      <c r="I160" s="112"/>
      <c r="J160" s="60"/>
      <c r="K160" s="61"/>
      <c r="L160" s="62"/>
      <c r="M160" s="62"/>
      <c r="N160" s="62"/>
      <c r="O160" s="74"/>
    </row>
    <row r="161" spans="1:15" s="75" customFormat="1" ht="34.5" customHeight="1">
      <c r="A161" s="79"/>
      <c r="B161" s="77" t="s">
        <v>29</v>
      </c>
      <c r="C161" s="71" t="s">
        <v>226</v>
      </c>
      <c r="D161" s="67" t="s">
        <v>2</v>
      </c>
      <c r="E161" s="72" t="s">
        <v>28</v>
      </c>
      <c r="F161" s="73">
        <v>25</v>
      </c>
      <c r="G161" s="68"/>
      <c r="H161" s="69">
        <f aca="true" t="shared" si="0" ref="H161:H170">ROUND(G161*F161,2)</f>
        <v>0</v>
      </c>
      <c r="I161" s="112"/>
      <c r="J161" s="60"/>
      <c r="K161" s="61"/>
      <c r="L161" s="62"/>
      <c r="M161" s="62"/>
      <c r="N161" s="62"/>
      <c r="O161" s="74"/>
    </row>
    <row r="162" spans="1:15" s="75" customFormat="1" ht="34.5" customHeight="1">
      <c r="A162" s="79"/>
      <c r="B162" s="77" t="s">
        <v>34</v>
      </c>
      <c r="C162" s="71" t="s">
        <v>227</v>
      </c>
      <c r="D162" s="67" t="s">
        <v>2</v>
      </c>
      <c r="E162" s="72" t="s">
        <v>28</v>
      </c>
      <c r="F162" s="73">
        <v>75</v>
      </c>
      <c r="G162" s="68"/>
      <c r="H162" s="69">
        <f t="shared" si="0"/>
        <v>0</v>
      </c>
      <c r="I162" s="112"/>
      <c r="J162" s="60"/>
      <c r="K162" s="61"/>
      <c r="L162" s="62"/>
      <c r="M162" s="62"/>
      <c r="N162" s="62"/>
      <c r="O162" s="74"/>
    </row>
    <row r="163" spans="1:15" s="64" customFormat="1" ht="34.5" customHeight="1">
      <c r="A163" s="79"/>
      <c r="B163" s="66" t="s">
        <v>84</v>
      </c>
      <c r="C163" s="71" t="s">
        <v>390</v>
      </c>
      <c r="D163" s="67" t="s">
        <v>374</v>
      </c>
      <c r="E163" s="72" t="s">
        <v>28</v>
      </c>
      <c r="F163" s="73">
        <v>230</v>
      </c>
      <c r="G163" s="68"/>
      <c r="H163" s="69">
        <f t="shared" si="0"/>
        <v>0</v>
      </c>
      <c r="I163" s="112"/>
      <c r="J163" s="60"/>
      <c r="K163" s="61"/>
      <c r="L163" s="62"/>
      <c r="M163" s="62"/>
      <c r="N163" s="62"/>
      <c r="O163" s="74"/>
    </row>
    <row r="164" spans="1:15" s="64" customFormat="1" ht="34.5" customHeight="1">
      <c r="A164" s="79"/>
      <c r="B164" s="66" t="s">
        <v>85</v>
      </c>
      <c r="C164" s="71" t="s">
        <v>229</v>
      </c>
      <c r="D164" s="67" t="s">
        <v>375</v>
      </c>
      <c r="E164" s="72" t="s">
        <v>230</v>
      </c>
      <c r="F164" s="73">
        <v>1</v>
      </c>
      <c r="G164" s="68"/>
      <c r="H164" s="69">
        <f t="shared" si="0"/>
        <v>0</v>
      </c>
      <c r="I164" s="112"/>
      <c r="J164" s="60"/>
      <c r="K164" s="61"/>
      <c r="L164" s="62"/>
      <c r="M164" s="62"/>
      <c r="N164" s="62"/>
      <c r="O164" s="74"/>
    </row>
    <row r="165" spans="1:15" s="64" customFormat="1" ht="34.5" customHeight="1">
      <c r="A165" s="79"/>
      <c r="B165" s="66" t="s">
        <v>174</v>
      </c>
      <c r="C165" s="71" t="s">
        <v>231</v>
      </c>
      <c r="D165" s="67" t="s">
        <v>363</v>
      </c>
      <c r="E165" s="72" t="s">
        <v>31</v>
      </c>
      <c r="F165" s="73">
        <v>3</v>
      </c>
      <c r="G165" s="68"/>
      <c r="H165" s="69">
        <f t="shared" si="0"/>
        <v>0</v>
      </c>
      <c r="I165" s="112"/>
      <c r="J165" s="60"/>
      <c r="K165" s="61"/>
      <c r="L165" s="62"/>
      <c r="M165" s="62"/>
      <c r="N165" s="62"/>
      <c r="O165" s="74"/>
    </row>
    <row r="166" spans="1:15" s="64" customFormat="1" ht="34.5" customHeight="1">
      <c r="A166" s="79"/>
      <c r="B166" s="66" t="s">
        <v>175</v>
      </c>
      <c r="C166" s="71" t="s">
        <v>232</v>
      </c>
      <c r="D166" s="67" t="s">
        <v>375</v>
      </c>
      <c r="E166" s="72" t="s">
        <v>230</v>
      </c>
      <c r="F166" s="73">
        <v>1</v>
      </c>
      <c r="G166" s="68"/>
      <c r="H166" s="69">
        <f t="shared" si="0"/>
        <v>0</v>
      </c>
      <c r="I166" s="112"/>
      <c r="J166" s="60"/>
      <c r="K166" s="61"/>
      <c r="L166" s="62"/>
      <c r="M166" s="62"/>
      <c r="N166" s="62"/>
      <c r="O166" s="74"/>
    </row>
    <row r="167" spans="1:15" s="64" customFormat="1" ht="54.75" customHeight="1">
      <c r="A167" s="79"/>
      <c r="B167" s="66" t="s">
        <v>176</v>
      </c>
      <c r="C167" s="71" t="s">
        <v>233</v>
      </c>
      <c r="D167" s="67" t="s">
        <v>375</v>
      </c>
      <c r="E167" s="72" t="s">
        <v>230</v>
      </c>
      <c r="F167" s="73">
        <v>1</v>
      </c>
      <c r="G167" s="68"/>
      <c r="H167" s="69">
        <f t="shared" si="0"/>
        <v>0</v>
      </c>
      <c r="I167" s="112"/>
      <c r="J167" s="60"/>
      <c r="K167" s="61"/>
      <c r="L167" s="62"/>
      <c r="M167" s="62"/>
      <c r="N167" s="62"/>
      <c r="O167" s="74"/>
    </row>
    <row r="168" spans="1:9" ht="34.5" customHeight="1">
      <c r="A168" s="20"/>
      <c r="B168" s="16"/>
      <c r="C168" s="35" t="s">
        <v>234</v>
      </c>
      <c r="D168" s="9"/>
      <c r="E168" s="8"/>
      <c r="F168" s="7"/>
      <c r="G168" s="20"/>
      <c r="H168" s="23"/>
      <c r="I168" s="58"/>
    </row>
    <row r="169" spans="1:15" s="64" customFormat="1" ht="64.5" customHeight="1">
      <c r="A169" s="79"/>
      <c r="B169" s="66" t="s">
        <v>177</v>
      </c>
      <c r="C169" s="71" t="s">
        <v>235</v>
      </c>
      <c r="D169" s="67" t="s">
        <v>376</v>
      </c>
      <c r="E169" s="72" t="s">
        <v>31</v>
      </c>
      <c r="F169" s="73">
        <v>11</v>
      </c>
      <c r="G169" s="68"/>
      <c r="H169" s="69">
        <f t="shared" si="0"/>
        <v>0</v>
      </c>
      <c r="I169" s="112"/>
      <c r="J169" s="60"/>
      <c r="K169" s="61"/>
      <c r="L169" s="62"/>
      <c r="M169" s="62"/>
      <c r="N169" s="62"/>
      <c r="O169" s="74"/>
    </row>
    <row r="170" spans="1:15" s="64" customFormat="1" ht="54.75" customHeight="1">
      <c r="A170" s="79"/>
      <c r="B170" s="66" t="s">
        <v>236</v>
      </c>
      <c r="C170" s="71" t="s">
        <v>243</v>
      </c>
      <c r="D170" s="67" t="s">
        <v>376</v>
      </c>
      <c r="E170" s="72" t="s">
        <v>31</v>
      </c>
      <c r="F170" s="73">
        <v>12</v>
      </c>
      <c r="G170" s="68"/>
      <c r="H170" s="69">
        <f t="shared" si="0"/>
        <v>0</v>
      </c>
      <c r="I170" s="112"/>
      <c r="J170" s="60"/>
      <c r="K170" s="61"/>
      <c r="L170" s="62"/>
      <c r="M170" s="62"/>
      <c r="N170" s="62"/>
      <c r="O170" s="74"/>
    </row>
    <row r="171" spans="1:15" s="64" customFormat="1" ht="34.5" customHeight="1">
      <c r="A171" s="79"/>
      <c r="B171" s="66" t="s">
        <v>179</v>
      </c>
      <c r="C171" s="71" t="s">
        <v>238</v>
      </c>
      <c r="D171" s="67" t="s">
        <v>376</v>
      </c>
      <c r="E171" s="72"/>
      <c r="F171" s="73"/>
      <c r="G171" s="76"/>
      <c r="H171" s="69"/>
      <c r="I171" s="112"/>
      <c r="J171" s="60"/>
      <c r="K171" s="61"/>
      <c r="L171" s="62"/>
      <c r="M171" s="62"/>
      <c r="N171" s="62"/>
      <c r="O171" s="74"/>
    </row>
    <row r="172" spans="1:15" s="75" customFormat="1" ht="54.75" customHeight="1">
      <c r="A172" s="79"/>
      <c r="B172" s="77" t="s">
        <v>29</v>
      </c>
      <c r="C172" s="71" t="s">
        <v>241</v>
      </c>
      <c r="D172" s="67"/>
      <c r="E172" s="72" t="s">
        <v>31</v>
      </c>
      <c r="F172" s="73">
        <v>2</v>
      </c>
      <c r="G172" s="68"/>
      <c r="H172" s="69">
        <f aca="true" t="shared" si="1" ref="H172:H177">ROUND(G172*F172,2)</f>
        <v>0</v>
      </c>
      <c r="I172" s="112"/>
      <c r="J172" s="60"/>
      <c r="K172" s="61"/>
      <c r="L172" s="62"/>
      <c r="M172" s="62"/>
      <c r="N172" s="62"/>
      <c r="O172" s="74"/>
    </row>
    <row r="173" spans="1:15" s="75" customFormat="1" ht="64.5" customHeight="1">
      <c r="A173" s="79"/>
      <c r="B173" s="77" t="s">
        <v>34</v>
      </c>
      <c r="C173" s="71" t="s">
        <v>242</v>
      </c>
      <c r="D173" s="67"/>
      <c r="E173" s="72" t="s">
        <v>31</v>
      </c>
      <c r="F173" s="73">
        <v>1</v>
      </c>
      <c r="G173" s="68"/>
      <c r="H173" s="69">
        <f t="shared" si="1"/>
        <v>0</v>
      </c>
      <c r="I173" s="112"/>
      <c r="J173" s="60"/>
      <c r="K173" s="61"/>
      <c r="L173" s="62"/>
      <c r="M173" s="62"/>
      <c r="N173" s="62"/>
      <c r="O173" s="74"/>
    </row>
    <row r="174" spans="1:15" s="64" customFormat="1" ht="54.75" customHeight="1">
      <c r="A174" s="79"/>
      <c r="B174" s="66" t="s">
        <v>186</v>
      </c>
      <c r="C174" s="71" t="s">
        <v>244</v>
      </c>
      <c r="D174" s="67" t="s">
        <v>365</v>
      </c>
      <c r="E174" s="72" t="s">
        <v>31</v>
      </c>
      <c r="F174" s="73">
        <v>8</v>
      </c>
      <c r="G174" s="68"/>
      <c r="H174" s="69">
        <f t="shared" si="1"/>
        <v>0</v>
      </c>
      <c r="I174" s="112"/>
      <c r="J174" s="60"/>
      <c r="K174" s="61"/>
      <c r="L174" s="62"/>
      <c r="M174" s="62"/>
      <c r="N174" s="62"/>
      <c r="O174" s="74"/>
    </row>
    <row r="175" spans="1:9" ht="34.5" customHeight="1">
      <c r="A175" s="20"/>
      <c r="B175" s="16"/>
      <c r="C175" s="35" t="s">
        <v>239</v>
      </c>
      <c r="D175" s="9"/>
      <c r="E175" s="8"/>
      <c r="F175" s="7"/>
      <c r="G175" s="20"/>
      <c r="H175" s="23"/>
      <c r="I175" s="58"/>
    </row>
    <row r="176" spans="1:15" s="64" customFormat="1" ht="34.5" customHeight="1">
      <c r="A176" s="79"/>
      <c r="B176" s="66" t="s">
        <v>187</v>
      </c>
      <c r="C176" s="71" t="s">
        <v>385</v>
      </c>
      <c r="D176" s="67" t="s">
        <v>386</v>
      </c>
      <c r="E176" s="72" t="s">
        <v>28</v>
      </c>
      <c r="F176" s="73">
        <v>1585</v>
      </c>
      <c r="G176" s="68"/>
      <c r="H176" s="69">
        <f t="shared" si="1"/>
        <v>0</v>
      </c>
      <c r="I176" s="112"/>
      <c r="J176" s="60"/>
      <c r="K176" s="61"/>
      <c r="L176" s="62"/>
      <c r="M176" s="62"/>
      <c r="N176" s="62"/>
      <c r="O176" s="74"/>
    </row>
    <row r="177" spans="1:15" s="64" customFormat="1" ht="34.5" customHeight="1">
      <c r="A177" s="79"/>
      <c r="B177" s="66" t="s">
        <v>237</v>
      </c>
      <c r="C177" s="71" t="s">
        <v>246</v>
      </c>
      <c r="D177" s="67" t="s">
        <v>245</v>
      </c>
      <c r="E177" s="72" t="s">
        <v>28</v>
      </c>
      <c r="F177" s="73">
        <v>8</v>
      </c>
      <c r="G177" s="68"/>
      <c r="H177" s="69">
        <f t="shared" si="1"/>
        <v>0</v>
      </c>
      <c r="I177" s="112"/>
      <c r="J177" s="60"/>
      <c r="K177" s="61"/>
      <c r="L177" s="62"/>
      <c r="M177" s="62"/>
      <c r="N177" s="62"/>
      <c r="O177" s="74"/>
    </row>
    <row r="178" spans="1:15" s="64" customFormat="1" ht="54.75" customHeight="1">
      <c r="A178" s="79"/>
      <c r="B178" s="66" t="s">
        <v>247</v>
      </c>
      <c r="C178" s="71" t="s">
        <v>248</v>
      </c>
      <c r="D178" s="67" t="s">
        <v>377</v>
      </c>
      <c r="E178" s="72"/>
      <c r="F178" s="73"/>
      <c r="G178" s="76"/>
      <c r="H178" s="69"/>
      <c r="I178" s="112"/>
      <c r="J178" s="60"/>
      <c r="K178" s="61"/>
      <c r="L178" s="62"/>
      <c r="M178" s="62"/>
      <c r="N178" s="62"/>
      <c r="O178" s="74"/>
    </row>
    <row r="179" spans="1:15" s="75" customFormat="1" ht="34.5" customHeight="1">
      <c r="A179" s="79"/>
      <c r="B179" s="77" t="s">
        <v>29</v>
      </c>
      <c r="C179" s="71" t="s">
        <v>226</v>
      </c>
      <c r="D179" s="67"/>
      <c r="E179" s="72" t="s">
        <v>28</v>
      </c>
      <c r="F179" s="73">
        <v>25</v>
      </c>
      <c r="G179" s="68"/>
      <c r="H179" s="69">
        <f>ROUND(G179*F179,2)</f>
        <v>0</v>
      </c>
      <c r="I179" s="112"/>
      <c r="J179" s="60"/>
      <c r="K179" s="61"/>
      <c r="L179" s="62"/>
      <c r="M179" s="62"/>
      <c r="N179" s="62"/>
      <c r="O179" s="74"/>
    </row>
    <row r="180" spans="1:15" s="75" customFormat="1" ht="34.5" customHeight="1">
      <c r="A180" s="79"/>
      <c r="B180" s="77" t="s">
        <v>34</v>
      </c>
      <c r="C180" s="71" t="s">
        <v>227</v>
      </c>
      <c r="D180" s="67"/>
      <c r="E180" s="72" t="s">
        <v>28</v>
      </c>
      <c r="F180" s="73">
        <v>75</v>
      </c>
      <c r="G180" s="68"/>
      <c r="H180" s="69">
        <f>ROUND(G180*F180,2)</f>
        <v>0</v>
      </c>
      <c r="I180" s="112"/>
      <c r="J180" s="60"/>
      <c r="K180" s="61"/>
      <c r="L180" s="62"/>
      <c r="M180" s="62"/>
      <c r="N180" s="62"/>
      <c r="O180" s="74"/>
    </row>
    <row r="181" spans="1:15" s="64" customFormat="1" ht="34.5" customHeight="1">
      <c r="A181" s="79"/>
      <c r="B181" s="66" t="s">
        <v>249</v>
      </c>
      <c r="C181" s="71" t="s">
        <v>250</v>
      </c>
      <c r="D181" s="67" t="s">
        <v>378</v>
      </c>
      <c r="E181" s="72" t="s">
        <v>28</v>
      </c>
      <c r="F181" s="73">
        <v>200</v>
      </c>
      <c r="G181" s="68"/>
      <c r="H181" s="69">
        <f>ROUND(G181*F181,2)</f>
        <v>0</v>
      </c>
      <c r="I181" s="112"/>
      <c r="J181" s="60"/>
      <c r="K181" s="61"/>
      <c r="L181" s="62"/>
      <c r="M181" s="62"/>
      <c r="N181" s="62"/>
      <c r="O181" s="74"/>
    </row>
    <row r="182" spans="1:15" s="64" customFormat="1" ht="34.5" customHeight="1">
      <c r="A182" s="79"/>
      <c r="B182" s="66" t="s">
        <v>251</v>
      </c>
      <c r="C182" s="71" t="s">
        <v>252</v>
      </c>
      <c r="D182" s="67" t="s">
        <v>378</v>
      </c>
      <c r="E182" s="72" t="s">
        <v>28</v>
      </c>
      <c r="F182" s="73">
        <v>15</v>
      </c>
      <c r="G182" s="68"/>
      <c r="H182" s="69">
        <f>ROUND(G182*F182,2)</f>
        <v>0</v>
      </c>
      <c r="I182" s="112"/>
      <c r="J182" s="60"/>
      <c r="K182" s="61"/>
      <c r="L182" s="62"/>
      <c r="M182" s="62"/>
      <c r="N182" s="62"/>
      <c r="O182" s="74"/>
    </row>
    <row r="183" spans="1:15" s="64" customFormat="1" ht="34.5" customHeight="1">
      <c r="A183" s="79"/>
      <c r="B183" s="66" t="s">
        <v>253</v>
      </c>
      <c r="C183" s="71" t="s">
        <v>254</v>
      </c>
      <c r="D183" s="67" t="s">
        <v>379</v>
      </c>
      <c r="E183" s="72" t="s">
        <v>31</v>
      </c>
      <c r="F183" s="73">
        <v>7</v>
      </c>
      <c r="G183" s="68"/>
      <c r="H183" s="69">
        <f>ROUND(G183*F183,2)</f>
        <v>0</v>
      </c>
      <c r="I183" s="112"/>
      <c r="J183" s="60"/>
      <c r="K183" s="61"/>
      <c r="L183" s="62"/>
      <c r="M183" s="62"/>
      <c r="N183" s="62"/>
      <c r="O183" s="74"/>
    </row>
    <row r="184" spans="1:9" ht="34.5" customHeight="1">
      <c r="A184" s="20"/>
      <c r="B184" s="6"/>
      <c r="C184" s="35" t="s">
        <v>255</v>
      </c>
      <c r="D184" s="9"/>
      <c r="E184" s="7"/>
      <c r="F184" s="7"/>
      <c r="G184" s="20"/>
      <c r="H184" s="23"/>
      <c r="I184" s="58"/>
    </row>
    <row r="185" spans="1:15" s="64" customFormat="1" ht="84.75" customHeight="1">
      <c r="A185" s="79"/>
      <c r="B185" s="66" t="s">
        <v>256</v>
      </c>
      <c r="C185" s="71" t="s">
        <v>257</v>
      </c>
      <c r="D185" s="67" t="s">
        <v>364</v>
      </c>
      <c r="E185" s="72"/>
      <c r="F185" s="73"/>
      <c r="G185" s="76"/>
      <c r="H185" s="69"/>
      <c r="I185" s="112"/>
      <c r="J185" s="60"/>
      <c r="K185" s="61"/>
      <c r="L185" s="62"/>
      <c r="M185" s="62"/>
      <c r="N185" s="62"/>
      <c r="O185" s="74"/>
    </row>
    <row r="186" spans="1:15" s="75" customFormat="1" ht="34.5" customHeight="1">
      <c r="A186" s="79"/>
      <c r="B186" s="77" t="s">
        <v>29</v>
      </c>
      <c r="C186" s="71" t="s">
        <v>258</v>
      </c>
      <c r="D186" s="67"/>
      <c r="E186" s="72" t="s">
        <v>31</v>
      </c>
      <c r="F186" s="73">
        <v>4</v>
      </c>
      <c r="G186" s="68"/>
      <c r="H186" s="69">
        <f aca="true" t="shared" si="2" ref="H186:H201">ROUND(G186*F186,2)</f>
        <v>0</v>
      </c>
      <c r="I186" s="112"/>
      <c r="J186" s="60"/>
      <c r="K186" s="61"/>
      <c r="L186" s="62"/>
      <c r="M186" s="62"/>
      <c r="N186" s="62"/>
      <c r="O186" s="74"/>
    </row>
    <row r="187" spans="1:15" s="75" customFormat="1" ht="34.5" customHeight="1">
      <c r="A187" s="79"/>
      <c r="B187" s="77" t="s">
        <v>34</v>
      </c>
      <c r="C187" s="71" t="s">
        <v>259</v>
      </c>
      <c r="D187" s="67"/>
      <c r="E187" s="72" t="s">
        <v>31</v>
      </c>
      <c r="F187" s="73">
        <v>2</v>
      </c>
      <c r="G187" s="68"/>
      <c r="H187" s="69">
        <f t="shared" si="2"/>
        <v>0</v>
      </c>
      <c r="I187" s="112"/>
      <c r="J187" s="60"/>
      <c r="K187" s="61"/>
      <c r="L187" s="62"/>
      <c r="M187" s="62"/>
      <c r="N187" s="62"/>
      <c r="O187" s="74"/>
    </row>
    <row r="188" spans="1:15" s="64" customFormat="1" ht="34.5" customHeight="1">
      <c r="A188" s="79"/>
      <c r="B188" s="66" t="s">
        <v>260</v>
      </c>
      <c r="C188" s="71" t="s">
        <v>261</v>
      </c>
      <c r="D188" s="67" t="s">
        <v>380</v>
      </c>
      <c r="E188" s="72" t="s">
        <v>31</v>
      </c>
      <c r="F188" s="73">
        <v>33</v>
      </c>
      <c r="G188" s="68"/>
      <c r="H188" s="69">
        <f t="shared" si="2"/>
        <v>0</v>
      </c>
      <c r="I188" s="112"/>
      <c r="J188" s="60"/>
      <c r="K188" s="61"/>
      <c r="L188" s="62"/>
      <c r="M188" s="62"/>
      <c r="N188" s="62"/>
      <c r="O188" s="74"/>
    </row>
    <row r="189" spans="1:15" s="64" customFormat="1" ht="34.5" customHeight="1">
      <c r="A189" s="79"/>
      <c r="B189" s="66" t="s">
        <v>262</v>
      </c>
      <c r="C189" s="71" t="s">
        <v>369</v>
      </c>
      <c r="D189" s="67" t="s">
        <v>380</v>
      </c>
      <c r="E189" s="72" t="s">
        <v>31</v>
      </c>
      <c r="F189" s="73">
        <v>10</v>
      </c>
      <c r="G189" s="68"/>
      <c r="H189" s="69">
        <f t="shared" si="2"/>
        <v>0</v>
      </c>
      <c r="I189" s="112"/>
      <c r="J189" s="60"/>
      <c r="K189" s="61"/>
      <c r="L189" s="62"/>
      <c r="M189" s="62"/>
      <c r="N189" s="62"/>
      <c r="O189" s="74"/>
    </row>
    <row r="190" spans="1:15" s="64" customFormat="1" ht="34.5" customHeight="1">
      <c r="A190" s="79"/>
      <c r="B190" s="66" t="s">
        <v>263</v>
      </c>
      <c r="C190" s="71" t="s">
        <v>264</v>
      </c>
      <c r="D190" s="67" t="s">
        <v>367</v>
      </c>
      <c r="E190" s="72" t="s">
        <v>31</v>
      </c>
      <c r="F190" s="73">
        <v>3</v>
      </c>
      <c r="G190" s="68"/>
      <c r="H190" s="69">
        <f t="shared" si="2"/>
        <v>0</v>
      </c>
      <c r="I190" s="112"/>
      <c r="J190" s="60"/>
      <c r="K190" s="61"/>
      <c r="L190" s="62"/>
      <c r="M190" s="62"/>
      <c r="N190" s="62"/>
      <c r="O190" s="74"/>
    </row>
    <row r="191" spans="1:9" ht="34.5" customHeight="1">
      <c r="A191" s="20"/>
      <c r="B191" s="6"/>
      <c r="C191" s="35" t="s">
        <v>265</v>
      </c>
      <c r="D191" s="9"/>
      <c r="E191" s="8"/>
      <c r="F191" s="7"/>
      <c r="G191" s="20"/>
      <c r="H191" s="23"/>
      <c r="I191" s="58"/>
    </row>
    <row r="192" spans="1:15" s="64" customFormat="1" ht="34.5" customHeight="1">
      <c r="A192" s="79"/>
      <c r="B192" s="66" t="s">
        <v>266</v>
      </c>
      <c r="C192" s="71" t="s">
        <v>267</v>
      </c>
      <c r="D192" s="67" t="s">
        <v>367</v>
      </c>
      <c r="E192" s="72" t="s">
        <v>31</v>
      </c>
      <c r="F192" s="73">
        <v>8</v>
      </c>
      <c r="G192" s="68"/>
      <c r="H192" s="69">
        <f t="shared" si="2"/>
        <v>0</v>
      </c>
      <c r="I192" s="112"/>
      <c r="J192" s="60"/>
      <c r="K192" s="61"/>
      <c r="L192" s="62"/>
      <c r="M192" s="62"/>
      <c r="N192" s="62"/>
      <c r="O192" s="74"/>
    </row>
    <row r="193" spans="1:15" s="64" customFormat="1" ht="34.5" customHeight="1">
      <c r="A193" s="79"/>
      <c r="B193" s="66" t="s">
        <v>268</v>
      </c>
      <c r="C193" s="71" t="s">
        <v>269</v>
      </c>
      <c r="D193" s="67" t="s">
        <v>367</v>
      </c>
      <c r="E193" s="72" t="s">
        <v>31</v>
      </c>
      <c r="F193" s="73">
        <v>8</v>
      </c>
      <c r="G193" s="68"/>
      <c r="H193" s="69">
        <f t="shared" si="2"/>
        <v>0</v>
      </c>
      <c r="I193" s="112"/>
      <c r="J193" s="60"/>
      <c r="K193" s="61"/>
      <c r="L193" s="62"/>
      <c r="M193" s="62"/>
      <c r="N193" s="62"/>
      <c r="O193" s="74"/>
    </row>
    <row r="194" spans="1:15" s="64" customFormat="1" ht="34.5" customHeight="1">
      <c r="A194" s="79"/>
      <c r="B194" s="66" t="s">
        <v>270</v>
      </c>
      <c r="C194" s="71" t="s">
        <v>271</v>
      </c>
      <c r="D194" s="67" t="s">
        <v>368</v>
      </c>
      <c r="E194" s="72" t="s">
        <v>31</v>
      </c>
      <c r="F194" s="73">
        <v>10</v>
      </c>
      <c r="G194" s="68"/>
      <c r="H194" s="69">
        <f t="shared" si="2"/>
        <v>0</v>
      </c>
      <c r="I194" s="112"/>
      <c r="J194" s="60"/>
      <c r="K194" s="61"/>
      <c r="L194" s="62"/>
      <c r="M194" s="62"/>
      <c r="N194" s="62"/>
      <c r="O194" s="74"/>
    </row>
    <row r="195" spans="1:15" s="64" customFormat="1" ht="34.5" customHeight="1">
      <c r="A195" s="79"/>
      <c r="B195" s="66" t="s">
        <v>272</v>
      </c>
      <c r="C195" s="71" t="s">
        <v>273</v>
      </c>
      <c r="D195" s="67" t="s">
        <v>368</v>
      </c>
      <c r="E195" s="72" t="s">
        <v>31</v>
      </c>
      <c r="F195" s="73">
        <v>2</v>
      </c>
      <c r="G195" s="68"/>
      <c r="H195" s="69">
        <f t="shared" si="2"/>
        <v>0</v>
      </c>
      <c r="I195" s="112"/>
      <c r="J195" s="60"/>
      <c r="K195" s="61"/>
      <c r="L195" s="62"/>
      <c r="M195" s="62"/>
      <c r="N195" s="62"/>
      <c r="O195" s="74"/>
    </row>
    <row r="196" spans="1:15" s="64" customFormat="1" ht="34.5" customHeight="1">
      <c r="A196" s="79"/>
      <c r="B196" s="66" t="s">
        <v>274</v>
      </c>
      <c r="C196" s="71" t="s">
        <v>275</v>
      </c>
      <c r="D196" s="67" t="s">
        <v>368</v>
      </c>
      <c r="E196" s="72" t="s">
        <v>31</v>
      </c>
      <c r="F196" s="73">
        <v>8</v>
      </c>
      <c r="G196" s="68"/>
      <c r="H196" s="69">
        <f t="shared" si="2"/>
        <v>0</v>
      </c>
      <c r="I196" s="112"/>
      <c r="J196" s="60"/>
      <c r="K196" s="61"/>
      <c r="L196" s="62"/>
      <c r="M196" s="62"/>
      <c r="N196" s="62"/>
      <c r="O196" s="74"/>
    </row>
    <row r="197" spans="1:15" s="64" customFormat="1" ht="34.5" customHeight="1">
      <c r="A197" s="79"/>
      <c r="B197" s="66" t="s">
        <v>276</v>
      </c>
      <c r="C197" s="71" t="s">
        <v>277</v>
      </c>
      <c r="D197" s="67" t="s">
        <v>368</v>
      </c>
      <c r="E197" s="72" t="s">
        <v>31</v>
      </c>
      <c r="F197" s="73">
        <v>5</v>
      </c>
      <c r="G197" s="68"/>
      <c r="H197" s="69">
        <f t="shared" si="2"/>
        <v>0</v>
      </c>
      <c r="I197" s="112"/>
      <c r="J197" s="60"/>
      <c r="K197" s="61"/>
      <c r="L197" s="62"/>
      <c r="M197" s="62"/>
      <c r="N197" s="62"/>
      <c r="O197" s="74"/>
    </row>
    <row r="198" spans="1:15" s="64" customFormat="1" ht="64.5" customHeight="1">
      <c r="A198" s="79"/>
      <c r="B198" s="66" t="s">
        <v>278</v>
      </c>
      <c r="C198" s="71" t="s">
        <v>279</v>
      </c>
      <c r="D198" s="67" t="s">
        <v>368</v>
      </c>
      <c r="E198" s="72" t="s">
        <v>31</v>
      </c>
      <c r="F198" s="73">
        <v>2</v>
      </c>
      <c r="G198" s="68"/>
      <c r="H198" s="69">
        <f t="shared" si="2"/>
        <v>0</v>
      </c>
      <c r="I198" s="112"/>
      <c r="J198" s="60"/>
      <c r="K198" s="61"/>
      <c r="L198" s="62"/>
      <c r="M198" s="62"/>
      <c r="N198" s="62"/>
      <c r="O198" s="74"/>
    </row>
    <row r="199" spans="1:9" ht="34.5" customHeight="1">
      <c r="A199" s="20"/>
      <c r="B199" s="6"/>
      <c r="C199" s="35" t="s">
        <v>280</v>
      </c>
      <c r="D199" s="9"/>
      <c r="E199" s="8"/>
      <c r="F199" s="7"/>
      <c r="G199" s="20"/>
      <c r="H199" s="23"/>
      <c r="I199" s="58"/>
    </row>
    <row r="200" spans="1:15" s="64" customFormat="1" ht="54.75" customHeight="1">
      <c r="A200" s="79"/>
      <c r="B200" s="66" t="s">
        <v>281</v>
      </c>
      <c r="C200" s="71" t="s">
        <v>282</v>
      </c>
      <c r="D200" s="67" t="s">
        <v>371</v>
      </c>
      <c r="E200" s="72" t="s">
        <v>31</v>
      </c>
      <c r="F200" s="73">
        <v>11</v>
      </c>
      <c r="G200" s="68"/>
      <c r="H200" s="69">
        <f t="shared" si="2"/>
        <v>0</v>
      </c>
      <c r="I200" s="112"/>
      <c r="J200" s="60"/>
      <c r="K200" s="61"/>
      <c r="L200" s="62"/>
      <c r="M200" s="62"/>
      <c r="N200" s="62"/>
      <c r="O200" s="74"/>
    </row>
    <row r="201" spans="1:15" s="64" customFormat="1" ht="54.75" customHeight="1">
      <c r="A201" s="79"/>
      <c r="B201" s="66" t="s">
        <v>283</v>
      </c>
      <c r="C201" s="71" t="s">
        <v>284</v>
      </c>
      <c r="D201" s="67" t="s">
        <v>371</v>
      </c>
      <c r="E201" s="72" t="s">
        <v>230</v>
      </c>
      <c r="F201" s="73">
        <v>1</v>
      </c>
      <c r="G201" s="68"/>
      <c r="H201" s="69">
        <f t="shared" si="2"/>
        <v>0</v>
      </c>
      <c r="I201" s="112"/>
      <c r="J201" s="60"/>
      <c r="K201" s="61"/>
      <c r="L201" s="62"/>
      <c r="M201" s="62"/>
      <c r="N201" s="62"/>
      <c r="O201" s="74"/>
    </row>
    <row r="202" spans="1:15" s="64" customFormat="1" ht="64.5" customHeight="1">
      <c r="A202" s="79"/>
      <c r="B202" s="66" t="s">
        <v>285</v>
      </c>
      <c r="C202" s="71" t="s">
        <v>286</v>
      </c>
      <c r="D202" s="67" t="s">
        <v>371</v>
      </c>
      <c r="E202" s="72"/>
      <c r="F202" s="73"/>
      <c r="G202" s="76"/>
      <c r="H202" s="69"/>
      <c r="I202" s="112"/>
      <c r="J202" s="60"/>
      <c r="K202" s="61"/>
      <c r="L202" s="62"/>
      <c r="M202" s="62"/>
      <c r="N202" s="62"/>
      <c r="O202" s="74"/>
    </row>
    <row r="203" spans="1:15" s="75" customFormat="1" ht="34.5" customHeight="1">
      <c r="A203" s="79"/>
      <c r="B203" s="77" t="s">
        <v>29</v>
      </c>
      <c r="C203" s="71" t="s">
        <v>287</v>
      </c>
      <c r="D203" s="67"/>
      <c r="E203" s="72" t="s">
        <v>43</v>
      </c>
      <c r="F203" s="73">
        <v>250</v>
      </c>
      <c r="G203" s="68"/>
      <c r="H203" s="69">
        <f>ROUND(G203*F203,2)</f>
        <v>0</v>
      </c>
      <c r="I203" s="112"/>
      <c r="J203" s="60"/>
      <c r="K203" s="61"/>
      <c r="L203" s="62"/>
      <c r="M203" s="62"/>
      <c r="N203" s="62"/>
      <c r="O203" s="74"/>
    </row>
    <row r="204" spans="1:15" s="75" customFormat="1" ht="34.5" customHeight="1">
      <c r="A204" s="79"/>
      <c r="B204" s="77" t="s">
        <v>34</v>
      </c>
      <c r="C204" s="71" t="s">
        <v>288</v>
      </c>
      <c r="D204" s="67"/>
      <c r="E204" s="72" t="s">
        <v>43</v>
      </c>
      <c r="F204" s="73">
        <v>175</v>
      </c>
      <c r="G204" s="68"/>
      <c r="H204" s="69">
        <f>ROUND(G204*F204,2)</f>
        <v>0</v>
      </c>
      <c r="I204" s="112"/>
      <c r="J204" s="60"/>
      <c r="K204" s="61"/>
      <c r="L204" s="62"/>
      <c r="M204" s="62"/>
      <c r="N204" s="62"/>
      <c r="O204" s="74"/>
    </row>
    <row r="205" spans="1:15" s="75" customFormat="1" ht="34.5" customHeight="1">
      <c r="A205" s="79"/>
      <c r="B205" s="77" t="s">
        <v>44</v>
      </c>
      <c r="C205" s="71" t="s">
        <v>289</v>
      </c>
      <c r="D205" s="67"/>
      <c r="E205" s="72" t="s">
        <v>43</v>
      </c>
      <c r="F205" s="73">
        <v>175</v>
      </c>
      <c r="G205" s="68"/>
      <c r="H205" s="69">
        <f>ROUND(G205*F205,2)</f>
        <v>0</v>
      </c>
      <c r="I205" s="112"/>
      <c r="J205" s="60"/>
      <c r="K205" s="61"/>
      <c r="L205" s="62"/>
      <c r="M205" s="62"/>
      <c r="N205" s="62"/>
      <c r="O205" s="74"/>
    </row>
    <row r="206" spans="1:15" s="64" customFormat="1" ht="54.75" customHeight="1">
      <c r="A206" s="79"/>
      <c r="B206" s="66" t="s">
        <v>290</v>
      </c>
      <c r="C206" s="71" t="s">
        <v>296</v>
      </c>
      <c r="D206" s="67" t="s">
        <v>371</v>
      </c>
      <c r="E206" s="72" t="s">
        <v>43</v>
      </c>
      <c r="F206" s="73">
        <v>90</v>
      </c>
      <c r="G206" s="68"/>
      <c r="H206" s="69">
        <f>ROUND(G206*F206,2)</f>
        <v>0</v>
      </c>
      <c r="I206" s="112"/>
      <c r="J206" s="60"/>
      <c r="K206" s="61"/>
      <c r="L206" s="62"/>
      <c r="M206" s="62"/>
      <c r="N206" s="62"/>
      <c r="O206" s="74"/>
    </row>
    <row r="207" spans="1:9" ht="34.5" customHeight="1">
      <c r="A207" s="20"/>
      <c r="B207" s="11"/>
      <c r="C207" s="35" t="s">
        <v>294</v>
      </c>
      <c r="D207" s="9"/>
      <c r="E207" s="8"/>
      <c r="F207" s="7"/>
      <c r="G207" s="20"/>
      <c r="H207" s="23"/>
      <c r="I207" s="58"/>
    </row>
    <row r="208" spans="1:15" s="64" customFormat="1" ht="34.5" customHeight="1">
      <c r="A208" s="79"/>
      <c r="B208" s="66" t="s">
        <v>295</v>
      </c>
      <c r="C208" s="71" t="s">
        <v>291</v>
      </c>
      <c r="D208" s="67" t="s">
        <v>370</v>
      </c>
      <c r="E208" s="72"/>
      <c r="F208" s="73"/>
      <c r="G208" s="76"/>
      <c r="H208" s="69"/>
      <c r="I208" s="112"/>
      <c r="J208" s="60"/>
      <c r="K208" s="61"/>
      <c r="L208" s="62"/>
      <c r="M208" s="62"/>
      <c r="N208" s="62"/>
      <c r="O208" s="74"/>
    </row>
    <row r="209" spans="1:15" s="75" customFormat="1" ht="34.5" customHeight="1">
      <c r="A209" s="79"/>
      <c r="B209" s="77" t="s">
        <v>29</v>
      </c>
      <c r="C209" s="71" t="s">
        <v>292</v>
      </c>
      <c r="D209" s="67"/>
      <c r="E209" s="72" t="s">
        <v>31</v>
      </c>
      <c r="F209" s="73">
        <v>4</v>
      </c>
      <c r="G209" s="68"/>
      <c r="H209" s="69">
        <f>ROUND(G209*F209,2)</f>
        <v>0</v>
      </c>
      <c r="I209" s="112"/>
      <c r="J209" s="60"/>
      <c r="K209" s="61"/>
      <c r="L209" s="62"/>
      <c r="M209" s="62"/>
      <c r="N209" s="62"/>
      <c r="O209" s="74"/>
    </row>
    <row r="210" spans="1:15" s="75" customFormat="1" ht="34.5" customHeight="1">
      <c r="A210" s="79"/>
      <c r="B210" s="77" t="s">
        <v>34</v>
      </c>
      <c r="C210" s="71" t="s">
        <v>293</v>
      </c>
      <c r="D210" s="67"/>
      <c r="E210" s="72" t="s">
        <v>31</v>
      </c>
      <c r="F210" s="73">
        <v>6</v>
      </c>
      <c r="G210" s="68"/>
      <c r="H210" s="69">
        <f>ROUND(G210*F210,2)</f>
        <v>0</v>
      </c>
      <c r="I210" s="112"/>
      <c r="J210" s="60"/>
      <c r="K210" s="61"/>
      <c r="L210" s="62"/>
      <c r="M210" s="62"/>
      <c r="N210" s="62"/>
      <c r="O210" s="74"/>
    </row>
    <row r="211" spans="1:15" s="64" customFormat="1" ht="34.5" customHeight="1">
      <c r="A211" s="79"/>
      <c r="B211" s="66" t="s">
        <v>297</v>
      </c>
      <c r="C211" s="71" t="s">
        <v>298</v>
      </c>
      <c r="D211" s="67" t="s">
        <v>381</v>
      </c>
      <c r="E211" s="72" t="s">
        <v>299</v>
      </c>
      <c r="F211" s="73">
        <v>2</v>
      </c>
      <c r="G211" s="68"/>
      <c r="H211" s="69">
        <f>ROUND(G211*F211,2)</f>
        <v>0</v>
      </c>
      <c r="I211" s="112"/>
      <c r="J211" s="60"/>
      <c r="K211" s="61"/>
      <c r="L211" s="62"/>
      <c r="M211" s="62"/>
      <c r="N211" s="62"/>
      <c r="O211" s="74"/>
    </row>
    <row r="212" spans="1:15" s="64" customFormat="1" ht="34.5" customHeight="1">
      <c r="A212" s="79"/>
      <c r="B212" s="66" t="s">
        <v>300</v>
      </c>
      <c r="C212" s="71" t="s">
        <v>301</v>
      </c>
      <c r="D212" s="67" t="s">
        <v>382</v>
      </c>
      <c r="E212" s="72" t="s">
        <v>28</v>
      </c>
      <c r="F212" s="73">
        <v>130</v>
      </c>
      <c r="G212" s="68"/>
      <c r="H212" s="69">
        <f>ROUND(G212*F212,2)</f>
        <v>0</v>
      </c>
      <c r="I212" s="112"/>
      <c r="J212" s="60"/>
      <c r="K212" s="61"/>
      <c r="L212" s="62"/>
      <c r="M212" s="62"/>
      <c r="N212" s="62"/>
      <c r="O212" s="74"/>
    </row>
    <row r="213" spans="1:9" s="43" customFormat="1" ht="34.5" customHeight="1" thickBot="1">
      <c r="A213" s="44"/>
      <c r="B213" s="39" t="str">
        <f>B157</f>
        <v>C</v>
      </c>
      <c r="C213" s="132" t="str">
        <f>C157</f>
        <v>STREETSCAPING</v>
      </c>
      <c r="D213" s="133"/>
      <c r="E213" s="133"/>
      <c r="F213" s="134"/>
      <c r="G213" s="44" t="s">
        <v>15</v>
      </c>
      <c r="H213" s="44">
        <f>SUM(H157:H212)</f>
        <v>0</v>
      </c>
      <c r="I213" s="44"/>
    </row>
    <row r="214" spans="1:9" ht="34.5" customHeight="1" thickTop="1">
      <c r="A214" s="56"/>
      <c r="B214" s="10"/>
      <c r="C214" s="17" t="s">
        <v>16</v>
      </c>
      <c r="D214" s="26"/>
      <c r="E214" s="1"/>
      <c r="F214" s="1"/>
      <c r="H214" s="27"/>
      <c r="I214" s="58"/>
    </row>
    <row r="215" spans="1:9" ht="34.5" customHeight="1" thickBot="1">
      <c r="A215" s="21"/>
      <c r="B215" s="39" t="str">
        <f>B6</f>
        <v>A</v>
      </c>
      <c r="C215" s="137" t="str">
        <f>C6</f>
        <v>WATERMAIN RENEWAL</v>
      </c>
      <c r="D215" s="133"/>
      <c r="E215" s="133"/>
      <c r="F215" s="134"/>
      <c r="G215" s="21" t="s">
        <v>15</v>
      </c>
      <c r="H215" s="21">
        <f>H92</f>
        <v>0</v>
      </c>
      <c r="I215" s="58"/>
    </row>
    <row r="216" spans="1:9" ht="34.5" customHeight="1" thickBot="1" thickTop="1">
      <c r="A216" s="21"/>
      <c r="B216" s="39" t="str">
        <f>B93</f>
        <v>B</v>
      </c>
      <c r="C216" s="117" t="str">
        <f>C93</f>
        <v>ROAD WORKS</v>
      </c>
      <c r="D216" s="118"/>
      <c r="E216" s="118"/>
      <c r="F216" s="119"/>
      <c r="G216" s="21" t="s">
        <v>15</v>
      </c>
      <c r="H216" s="21">
        <f>H156</f>
        <v>0</v>
      </c>
      <c r="I216" s="58"/>
    </row>
    <row r="217" spans="1:9" ht="34.5" customHeight="1" thickBot="1" thickTop="1">
      <c r="A217" s="21"/>
      <c r="B217" s="39" t="str">
        <f>B157</f>
        <v>C</v>
      </c>
      <c r="C217" s="117" t="str">
        <f>C157</f>
        <v>STREETSCAPING</v>
      </c>
      <c r="D217" s="118"/>
      <c r="E217" s="118"/>
      <c r="F217" s="119"/>
      <c r="G217" s="21" t="s">
        <v>15</v>
      </c>
      <c r="H217" s="21">
        <f>H213</f>
        <v>0</v>
      </c>
      <c r="I217" s="58"/>
    </row>
    <row r="218" spans="1:9" s="38" customFormat="1" ht="37.5" customHeight="1" thickTop="1">
      <c r="A218" s="20"/>
      <c r="B218" s="135" t="s">
        <v>24</v>
      </c>
      <c r="C218" s="136"/>
      <c r="D218" s="136"/>
      <c r="E218" s="136"/>
      <c r="F218" s="136"/>
      <c r="G218" s="123">
        <f>SUM(H215:H217)</f>
        <v>0</v>
      </c>
      <c r="H218" s="124"/>
      <c r="I218" s="59"/>
    </row>
    <row r="219" spans="1:9" ht="37.5" customHeight="1">
      <c r="A219" s="20"/>
      <c r="B219" s="125" t="s">
        <v>22</v>
      </c>
      <c r="C219" s="126"/>
      <c r="D219" s="126"/>
      <c r="E219" s="126"/>
      <c r="F219" s="126"/>
      <c r="G219" s="126"/>
      <c r="H219" s="127"/>
      <c r="I219" s="58"/>
    </row>
    <row r="220" spans="1:9" ht="37.5" customHeight="1">
      <c r="A220" s="20"/>
      <c r="B220" s="128" t="s">
        <v>23</v>
      </c>
      <c r="C220" s="126"/>
      <c r="D220" s="126"/>
      <c r="E220" s="126"/>
      <c r="F220" s="126"/>
      <c r="G220" s="126"/>
      <c r="H220" s="127"/>
      <c r="I220" s="58"/>
    </row>
    <row r="221" spans="1:9" ht="15.75" customHeight="1">
      <c r="A221" s="57"/>
      <c r="B221" s="52"/>
      <c r="C221" s="53"/>
      <c r="D221" s="54"/>
      <c r="E221" s="53"/>
      <c r="F221" s="53"/>
      <c r="G221" s="28"/>
      <c r="H221" s="29"/>
      <c r="I221" s="58"/>
    </row>
    <row r="222" ht="15">
      <c r="I222" s="58"/>
    </row>
    <row r="223" ht="15">
      <c r="I223" s="58"/>
    </row>
    <row r="224" ht="15">
      <c r="I224" s="58"/>
    </row>
    <row r="225" ht="15">
      <c r="I225" s="58"/>
    </row>
    <row r="226" ht="15">
      <c r="I226" s="58"/>
    </row>
    <row r="227" ht="15">
      <c r="I227" s="58"/>
    </row>
    <row r="228" ht="15">
      <c r="I228" s="58"/>
    </row>
    <row r="229" ht="15">
      <c r="I229" s="58"/>
    </row>
    <row r="230" ht="15">
      <c r="I230" s="58"/>
    </row>
    <row r="231" ht="15">
      <c r="I231" s="58"/>
    </row>
    <row r="232" ht="15">
      <c r="I232" s="58"/>
    </row>
    <row r="233" ht="15">
      <c r="I233" s="58"/>
    </row>
    <row r="234" ht="15">
      <c r="I234" s="58"/>
    </row>
    <row r="235" ht="15">
      <c r="I235" s="58"/>
    </row>
    <row r="236" ht="15">
      <c r="I236" s="58"/>
    </row>
    <row r="237" ht="15">
      <c r="I237" s="58"/>
    </row>
    <row r="238" ht="15">
      <c r="I238" s="58"/>
    </row>
    <row r="239" ht="15">
      <c r="I239" s="58"/>
    </row>
    <row r="240" ht="15">
      <c r="I240" s="58"/>
    </row>
    <row r="241" ht="15">
      <c r="I241" s="58"/>
    </row>
    <row r="242" ht="15">
      <c r="I242" s="58"/>
    </row>
    <row r="243" ht="15">
      <c r="I243" s="58"/>
    </row>
    <row r="244" ht="15">
      <c r="I244" s="58"/>
    </row>
    <row r="245" ht="15">
      <c r="I245" s="58"/>
    </row>
    <row r="246" ht="15">
      <c r="I246" s="58"/>
    </row>
    <row r="247" ht="15">
      <c r="I247" s="58"/>
    </row>
    <row r="248" ht="15">
      <c r="I248" s="58"/>
    </row>
    <row r="249" ht="15">
      <c r="I249" s="58"/>
    </row>
    <row r="250" ht="15">
      <c r="I250" s="58"/>
    </row>
    <row r="251" ht="15">
      <c r="I251" s="58"/>
    </row>
    <row r="252" ht="15">
      <c r="I252" s="58"/>
    </row>
    <row r="253" ht="15">
      <c r="I253" s="58"/>
    </row>
    <row r="254" ht="15">
      <c r="I254" s="58"/>
    </row>
    <row r="255" ht="15">
      <c r="I255" s="58"/>
    </row>
    <row r="256" ht="15">
      <c r="I256" s="58"/>
    </row>
    <row r="257" ht="15">
      <c r="I257" s="58"/>
    </row>
    <row r="258" ht="15">
      <c r="I258" s="58"/>
    </row>
    <row r="259" ht="15">
      <c r="I259" s="58"/>
    </row>
    <row r="260" ht="15">
      <c r="I260" s="58"/>
    </row>
    <row r="261" ht="15">
      <c r="I261" s="58"/>
    </row>
    <row r="262" ht="15">
      <c r="I262" s="58"/>
    </row>
    <row r="263" ht="15">
      <c r="I263" s="58"/>
    </row>
    <row r="264" ht="15">
      <c r="I264" s="58"/>
    </row>
    <row r="265" ht="15">
      <c r="I265" s="58"/>
    </row>
    <row r="266" ht="15">
      <c r="I266" s="58"/>
    </row>
    <row r="267" ht="15">
      <c r="I267" s="58"/>
    </row>
    <row r="268" ht="15">
      <c r="I268" s="58"/>
    </row>
    <row r="269" ht="15">
      <c r="I269" s="58"/>
    </row>
    <row r="270" ht="15">
      <c r="I270" s="58"/>
    </row>
    <row r="271" ht="15">
      <c r="I271" s="58"/>
    </row>
    <row r="272" ht="15">
      <c r="I272" s="58"/>
    </row>
    <row r="273" ht="15">
      <c r="I273" s="58"/>
    </row>
    <row r="274" ht="15">
      <c r="I274" s="58"/>
    </row>
    <row r="275" ht="15">
      <c r="I275" s="58"/>
    </row>
    <row r="276" ht="15">
      <c r="I276" s="58"/>
    </row>
    <row r="277" ht="15">
      <c r="I277" s="58"/>
    </row>
    <row r="278" ht="15">
      <c r="I278" s="58"/>
    </row>
    <row r="279" ht="15">
      <c r="I279" s="58"/>
    </row>
    <row r="280" ht="15">
      <c r="I280" s="58"/>
    </row>
    <row r="281" ht="15">
      <c r="I281" s="58"/>
    </row>
    <row r="282" ht="15">
      <c r="I282" s="58"/>
    </row>
    <row r="283" ht="15">
      <c r="I283" s="58"/>
    </row>
    <row r="284" ht="15">
      <c r="I284" s="58"/>
    </row>
    <row r="285" ht="15">
      <c r="I285" s="58"/>
    </row>
    <row r="286" ht="15">
      <c r="I286" s="58"/>
    </row>
    <row r="287" ht="15">
      <c r="I287" s="58"/>
    </row>
    <row r="288" ht="15">
      <c r="I288" s="58"/>
    </row>
    <row r="289" ht="15">
      <c r="I289" s="58"/>
    </row>
    <row r="290" ht="15">
      <c r="I290" s="58"/>
    </row>
    <row r="291" ht="15">
      <c r="I291" s="58"/>
    </row>
    <row r="292" ht="15">
      <c r="I292" s="58"/>
    </row>
    <row r="293" ht="15">
      <c r="I293" s="58"/>
    </row>
    <row r="294" ht="15">
      <c r="I294" s="58"/>
    </row>
    <row r="295" ht="15">
      <c r="I295" s="58"/>
    </row>
    <row r="296" ht="15">
      <c r="I296" s="58"/>
    </row>
    <row r="297" ht="15">
      <c r="I297" s="58"/>
    </row>
    <row r="298" ht="15">
      <c r="I298" s="58"/>
    </row>
    <row r="299" ht="15">
      <c r="I299" s="58"/>
    </row>
    <row r="300" ht="15">
      <c r="I300" s="58"/>
    </row>
    <row r="301" ht="15">
      <c r="I301" s="58"/>
    </row>
    <row r="302" ht="15">
      <c r="I302" s="58"/>
    </row>
    <row r="303" ht="15">
      <c r="I303" s="58"/>
    </row>
    <row r="304" ht="15">
      <c r="I304" s="58"/>
    </row>
    <row r="305" ht="15">
      <c r="I305" s="58"/>
    </row>
    <row r="306" ht="15">
      <c r="I306" s="58"/>
    </row>
    <row r="307" ht="15">
      <c r="I307" s="58"/>
    </row>
    <row r="308" ht="15">
      <c r="I308" s="58"/>
    </row>
    <row r="309" ht="15">
      <c r="I309" s="58"/>
    </row>
    <row r="310" ht="15">
      <c r="I310" s="58"/>
    </row>
    <row r="311" ht="15">
      <c r="I311" s="58"/>
    </row>
    <row r="312" ht="15">
      <c r="I312" s="58"/>
    </row>
    <row r="313" ht="15">
      <c r="I313" s="58"/>
    </row>
    <row r="314" ht="15">
      <c r="I314" s="58"/>
    </row>
    <row r="315" ht="15">
      <c r="I315" s="58"/>
    </row>
    <row r="316" ht="15">
      <c r="I316" s="58"/>
    </row>
    <row r="317" ht="15">
      <c r="I317" s="58"/>
    </row>
    <row r="318" ht="15">
      <c r="I318" s="58"/>
    </row>
    <row r="319" ht="15">
      <c r="I319" s="58"/>
    </row>
    <row r="320" ht="15">
      <c r="I320" s="58"/>
    </row>
    <row r="321" ht="15">
      <c r="I321" s="58"/>
    </row>
    <row r="322" ht="15">
      <c r="I322" s="58"/>
    </row>
    <row r="323" ht="15">
      <c r="I323" s="58"/>
    </row>
    <row r="324" ht="15">
      <c r="I324" s="58"/>
    </row>
    <row r="325" ht="15">
      <c r="I325" s="58"/>
    </row>
    <row r="326" ht="15">
      <c r="I326" s="58"/>
    </row>
    <row r="327" ht="15">
      <c r="I327" s="58"/>
    </row>
    <row r="328" ht="15">
      <c r="I328" s="58"/>
    </row>
    <row r="329" ht="15">
      <c r="I329" s="58"/>
    </row>
    <row r="330" ht="15">
      <c r="I330" s="58"/>
    </row>
    <row r="331" ht="15">
      <c r="I331" s="58"/>
    </row>
    <row r="332" ht="15">
      <c r="I332" s="58"/>
    </row>
    <row r="333" ht="15">
      <c r="I333" s="58"/>
    </row>
    <row r="334" ht="15">
      <c r="I334" s="58"/>
    </row>
    <row r="335" ht="15">
      <c r="I335" s="58"/>
    </row>
    <row r="336" ht="15">
      <c r="I336" s="58"/>
    </row>
    <row r="337" ht="15">
      <c r="I337" s="58"/>
    </row>
    <row r="338" ht="15">
      <c r="I338" s="58"/>
    </row>
    <row r="339" ht="15">
      <c r="I339" s="58"/>
    </row>
    <row r="340" ht="15">
      <c r="I340" s="58"/>
    </row>
    <row r="341" ht="15">
      <c r="I341" s="58"/>
    </row>
    <row r="342" ht="15">
      <c r="I342" s="58"/>
    </row>
    <row r="343" ht="15">
      <c r="I343" s="58"/>
    </row>
    <row r="344" ht="15">
      <c r="I344" s="58"/>
    </row>
    <row r="345" ht="15">
      <c r="I345" s="58"/>
    </row>
    <row r="346" ht="15">
      <c r="I346" s="58"/>
    </row>
    <row r="347" ht="15">
      <c r="I347" s="58"/>
    </row>
    <row r="348" ht="15">
      <c r="I348" s="58"/>
    </row>
    <row r="349" ht="15">
      <c r="I349" s="58"/>
    </row>
    <row r="350" ht="15">
      <c r="I350" s="58"/>
    </row>
    <row r="351" ht="15">
      <c r="I351" s="58"/>
    </row>
    <row r="352" ht="15">
      <c r="I352" s="58"/>
    </row>
    <row r="353" ht="15">
      <c r="I353" s="58"/>
    </row>
    <row r="354" ht="15">
      <c r="I354" s="58"/>
    </row>
    <row r="355" ht="15">
      <c r="I355" s="58"/>
    </row>
    <row r="356" ht="15">
      <c r="I356" s="58"/>
    </row>
    <row r="357" ht="15">
      <c r="I357" s="58"/>
    </row>
    <row r="358" ht="15">
      <c r="I358" s="58"/>
    </row>
    <row r="359" ht="15">
      <c r="I359" s="58"/>
    </row>
    <row r="360" ht="15">
      <c r="I360" s="58"/>
    </row>
    <row r="361" ht="15">
      <c r="I361" s="58"/>
    </row>
    <row r="362" ht="15">
      <c r="I362" s="58"/>
    </row>
    <row r="363" ht="15">
      <c r="I363" s="58"/>
    </row>
    <row r="364" ht="15">
      <c r="I364" s="58"/>
    </row>
    <row r="365" ht="15">
      <c r="I365" s="58"/>
    </row>
    <row r="366" ht="15">
      <c r="I366" s="58"/>
    </row>
    <row r="367" ht="15">
      <c r="I367" s="58"/>
    </row>
    <row r="368" ht="15">
      <c r="I368" s="58"/>
    </row>
    <row r="369" ht="15">
      <c r="I369" s="58"/>
    </row>
    <row r="370" ht="15">
      <c r="I370" s="58"/>
    </row>
    <row r="371" ht="15">
      <c r="I371" s="58"/>
    </row>
    <row r="372" ht="15">
      <c r="I372" s="58"/>
    </row>
    <row r="373" ht="15">
      <c r="I373" s="58"/>
    </row>
    <row r="374" ht="15">
      <c r="I374" s="58"/>
    </row>
    <row r="375" ht="15">
      <c r="I375" s="58"/>
    </row>
    <row r="376" ht="15">
      <c r="I376" s="58"/>
    </row>
    <row r="377" ht="15">
      <c r="I377" s="58"/>
    </row>
    <row r="378" ht="15">
      <c r="I378" s="58"/>
    </row>
    <row r="379" ht="15">
      <c r="I379" s="58"/>
    </row>
    <row r="380" ht="15">
      <c r="I380" s="58"/>
    </row>
    <row r="381" ht="15">
      <c r="I381" s="58"/>
    </row>
    <row r="382" ht="15">
      <c r="I382" s="58"/>
    </row>
    <row r="383" ht="15">
      <c r="I383" s="58"/>
    </row>
    <row r="384" ht="15">
      <c r="I384" s="58"/>
    </row>
    <row r="385" ht="15">
      <c r="I385" s="58"/>
    </row>
    <row r="386" ht="15">
      <c r="I386" s="58"/>
    </row>
    <row r="387" ht="15">
      <c r="I387" s="58"/>
    </row>
    <row r="388" ht="15">
      <c r="I388" s="58"/>
    </row>
    <row r="389" ht="15">
      <c r="I389" s="58"/>
    </row>
    <row r="390" ht="15">
      <c r="I390" s="58"/>
    </row>
    <row r="391" ht="15">
      <c r="I391" s="58"/>
    </row>
    <row r="392" ht="15">
      <c r="I392" s="58"/>
    </row>
    <row r="393" ht="15">
      <c r="I393" s="58"/>
    </row>
    <row r="394" ht="15">
      <c r="I394" s="58"/>
    </row>
    <row r="395" ht="15">
      <c r="I395" s="58"/>
    </row>
    <row r="396" ht="15">
      <c r="I396" s="58"/>
    </row>
    <row r="397" ht="15">
      <c r="I397" s="58"/>
    </row>
    <row r="398" ht="15">
      <c r="I398" s="58"/>
    </row>
    <row r="399" ht="15">
      <c r="I399" s="58"/>
    </row>
    <row r="400" ht="15">
      <c r="I400" s="58"/>
    </row>
    <row r="401" ht="15">
      <c r="I401" s="58"/>
    </row>
    <row r="402" ht="15">
      <c r="I402" s="58"/>
    </row>
    <row r="403" ht="15">
      <c r="I403" s="58"/>
    </row>
    <row r="404" ht="15">
      <c r="I404" s="58"/>
    </row>
    <row r="405" ht="15">
      <c r="I405" s="58"/>
    </row>
    <row r="406" ht="15">
      <c r="I406" s="58"/>
    </row>
    <row r="407" ht="15">
      <c r="I407" s="58"/>
    </row>
    <row r="408" ht="15">
      <c r="I408" s="58"/>
    </row>
    <row r="409" ht="15">
      <c r="I409" s="58"/>
    </row>
    <row r="410" ht="15">
      <c r="I410" s="58"/>
    </row>
    <row r="411" ht="15">
      <c r="I411" s="58"/>
    </row>
    <row r="412" ht="15">
      <c r="I412" s="58"/>
    </row>
    <row r="413" ht="15">
      <c r="I413" s="58"/>
    </row>
    <row r="414" ht="15">
      <c r="I414" s="58"/>
    </row>
    <row r="415" ht="15">
      <c r="I415" s="58"/>
    </row>
    <row r="416" ht="15">
      <c r="I416" s="58"/>
    </row>
    <row r="417" ht="15">
      <c r="I417" s="58"/>
    </row>
    <row r="418" ht="15">
      <c r="I418" s="58"/>
    </row>
    <row r="419" ht="15">
      <c r="I419" s="58"/>
    </row>
    <row r="420" ht="15">
      <c r="I420" s="58"/>
    </row>
    <row r="421" ht="15">
      <c r="I421" s="58"/>
    </row>
    <row r="422" ht="15">
      <c r="I422" s="58"/>
    </row>
    <row r="423" ht="15">
      <c r="I423" s="58"/>
    </row>
    <row r="424" ht="15">
      <c r="I424" s="58"/>
    </row>
    <row r="425" ht="15">
      <c r="I425" s="58"/>
    </row>
    <row r="426" ht="15">
      <c r="I426" s="58"/>
    </row>
    <row r="427" ht="15">
      <c r="I427" s="58"/>
    </row>
    <row r="428" ht="15">
      <c r="I428" s="58"/>
    </row>
    <row r="429" ht="15">
      <c r="I429" s="58"/>
    </row>
    <row r="430" ht="15">
      <c r="I430" s="58"/>
    </row>
    <row r="431" ht="15">
      <c r="I431" s="58"/>
    </row>
    <row r="432" ht="15">
      <c r="I432" s="58"/>
    </row>
    <row r="433" ht="15">
      <c r="I433" s="58"/>
    </row>
    <row r="434" ht="15">
      <c r="I434" s="58"/>
    </row>
    <row r="435" ht="15">
      <c r="I435" s="58"/>
    </row>
    <row r="436" ht="15">
      <c r="I436" s="58"/>
    </row>
    <row r="437" ht="15">
      <c r="I437" s="58"/>
    </row>
    <row r="438" ht="15">
      <c r="I438" s="58"/>
    </row>
    <row r="439" ht="15">
      <c r="I439" s="58"/>
    </row>
    <row r="440" ht="15">
      <c r="I440" s="58"/>
    </row>
    <row r="441" ht="15">
      <c r="I441" s="58"/>
    </row>
    <row r="442" ht="15">
      <c r="I442" s="58"/>
    </row>
    <row r="443" ht="15">
      <c r="I443" s="58"/>
    </row>
    <row r="444" ht="15">
      <c r="I444" s="58"/>
    </row>
    <row r="445" ht="15">
      <c r="I445" s="58"/>
    </row>
    <row r="446" ht="15">
      <c r="I446" s="58"/>
    </row>
    <row r="447" ht="15">
      <c r="I447" s="58"/>
    </row>
    <row r="448" ht="15">
      <c r="I448" s="58"/>
    </row>
    <row r="449" ht="15">
      <c r="I449" s="58"/>
    </row>
    <row r="450" ht="15">
      <c r="I450" s="58"/>
    </row>
    <row r="451" ht="15">
      <c r="I451" s="58"/>
    </row>
    <row r="452" ht="15">
      <c r="I452" s="58"/>
    </row>
    <row r="453" ht="15">
      <c r="I453" s="58"/>
    </row>
    <row r="454" ht="15">
      <c r="I454" s="58"/>
    </row>
    <row r="455" ht="15">
      <c r="I455" s="58"/>
    </row>
    <row r="456" ht="15">
      <c r="I456" s="58"/>
    </row>
    <row r="457" ht="15">
      <c r="I457" s="58"/>
    </row>
    <row r="458" ht="15">
      <c r="I458" s="58"/>
    </row>
    <row r="459" ht="15">
      <c r="I459" s="58"/>
    </row>
    <row r="460" ht="15">
      <c r="I460" s="58"/>
    </row>
    <row r="461" ht="15">
      <c r="I461" s="58"/>
    </row>
    <row r="462" ht="15">
      <c r="I462" s="58"/>
    </row>
    <row r="463" ht="15">
      <c r="I463" s="58"/>
    </row>
    <row r="464" ht="15">
      <c r="I464" s="58"/>
    </row>
    <row r="465" ht="15">
      <c r="I465" s="58"/>
    </row>
    <row r="466" ht="15">
      <c r="I466" s="58"/>
    </row>
    <row r="467" ht="15">
      <c r="I467" s="58"/>
    </row>
    <row r="468" ht="15">
      <c r="I468" s="58"/>
    </row>
    <row r="469" ht="15">
      <c r="I469" s="58"/>
    </row>
    <row r="470" ht="15">
      <c r="I470" s="58"/>
    </row>
    <row r="471" ht="15">
      <c r="I471" s="58"/>
    </row>
    <row r="472" ht="15">
      <c r="I472" s="58"/>
    </row>
    <row r="473" ht="15">
      <c r="I473" s="58"/>
    </row>
    <row r="474" ht="15">
      <c r="I474" s="58"/>
    </row>
  </sheetData>
  <sheetProtection password="B9DC" sheet="1" selectLockedCells="1"/>
  <mergeCells count="13">
    <mergeCell ref="C156:F156"/>
    <mergeCell ref="C215:F215"/>
    <mergeCell ref="C216:F216"/>
    <mergeCell ref="C217:F217"/>
    <mergeCell ref="C157:F157"/>
    <mergeCell ref="G218:H218"/>
    <mergeCell ref="B219:H219"/>
    <mergeCell ref="B220:H220"/>
    <mergeCell ref="C6:F6"/>
    <mergeCell ref="C213:F213"/>
    <mergeCell ref="B218:F218"/>
    <mergeCell ref="C93:F93"/>
    <mergeCell ref="C92:F92"/>
  </mergeCells>
  <conditionalFormatting sqref="D137 D94:D111 D142:D143 D146:D148 D150:D155 D133:D135 D113:D125 D159 D174 D176:D177 D181:D182 D127:D131">
    <cfRule type="cellIs" priority="109" dxfId="94" operator="equal" stopIfTrue="1">
      <formula>"CW 2130-R11"</formula>
    </cfRule>
    <cfRule type="cellIs" priority="110" dxfId="94" operator="equal" stopIfTrue="1">
      <formula>"CW 3120-R2"</formula>
    </cfRule>
    <cfRule type="cellIs" priority="111" dxfId="94" operator="equal" stopIfTrue="1">
      <formula>"CW 3240-R7"</formula>
    </cfRule>
  </conditionalFormatting>
  <conditionalFormatting sqref="D149 D136 D138:D141 D144">
    <cfRule type="cellIs" priority="112" dxfId="94" operator="equal" stopIfTrue="1">
      <formula>"CW 3120-R2"</formula>
    </cfRule>
    <cfRule type="cellIs" priority="113" dxfId="94" operator="equal" stopIfTrue="1">
      <formula>"CW 3240-R7"</formula>
    </cfRule>
  </conditionalFormatting>
  <conditionalFormatting sqref="D145">
    <cfRule type="cellIs" priority="114" dxfId="94" operator="equal" stopIfTrue="1">
      <formula>"CW 2130-R11"</formula>
    </cfRule>
    <cfRule type="cellIs" priority="115" dxfId="94" operator="equal" stopIfTrue="1">
      <formula>"CW 3240-R7"</formula>
    </cfRule>
  </conditionalFormatting>
  <conditionalFormatting sqref="D132">
    <cfRule type="cellIs" priority="106" dxfId="94" operator="equal" stopIfTrue="1">
      <formula>"CW 2130-R11"</formula>
    </cfRule>
    <cfRule type="cellIs" priority="107" dxfId="94" operator="equal" stopIfTrue="1">
      <formula>"CW 3120-R2"</formula>
    </cfRule>
    <cfRule type="cellIs" priority="108" dxfId="94" operator="equal" stopIfTrue="1">
      <formula>"CW 3240-R7"</formula>
    </cfRule>
  </conditionalFormatting>
  <conditionalFormatting sqref="D112">
    <cfRule type="cellIs" priority="103" dxfId="94" operator="equal" stopIfTrue="1">
      <formula>"CW 2130-R11"</formula>
    </cfRule>
    <cfRule type="cellIs" priority="104" dxfId="94" operator="equal" stopIfTrue="1">
      <formula>"CW 3120-R2"</formula>
    </cfRule>
    <cfRule type="cellIs" priority="105" dxfId="94" operator="equal" stopIfTrue="1">
      <formula>"CW 3240-R7"</formula>
    </cfRule>
  </conditionalFormatting>
  <conditionalFormatting sqref="D160:D161">
    <cfRule type="cellIs" priority="94" dxfId="94" operator="equal" stopIfTrue="1">
      <formula>"CW 2130-R11"</formula>
    </cfRule>
    <cfRule type="cellIs" priority="95" dxfId="94" operator="equal" stopIfTrue="1">
      <formula>"CW 3120-R2"</formula>
    </cfRule>
    <cfRule type="cellIs" priority="96" dxfId="94" operator="equal" stopIfTrue="1">
      <formula>"CW 3240-R7"</formula>
    </cfRule>
  </conditionalFormatting>
  <conditionalFormatting sqref="D162">
    <cfRule type="cellIs" priority="91" dxfId="94" operator="equal" stopIfTrue="1">
      <formula>"CW 2130-R11"</formula>
    </cfRule>
    <cfRule type="cellIs" priority="92" dxfId="94" operator="equal" stopIfTrue="1">
      <formula>"CW 3120-R2"</formula>
    </cfRule>
    <cfRule type="cellIs" priority="93" dxfId="94" operator="equal" stopIfTrue="1">
      <formula>"CW 3240-R7"</formula>
    </cfRule>
  </conditionalFormatting>
  <conditionalFormatting sqref="D164">
    <cfRule type="cellIs" priority="82" dxfId="94" operator="equal" stopIfTrue="1">
      <formula>"CW 2130-R11"</formula>
    </cfRule>
    <cfRule type="cellIs" priority="83" dxfId="94" operator="equal" stopIfTrue="1">
      <formula>"CW 3120-R2"</formula>
    </cfRule>
    <cfRule type="cellIs" priority="84" dxfId="94" operator="equal" stopIfTrue="1">
      <formula>"CW 3240-R7"</formula>
    </cfRule>
  </conditionalFormatting>
  <conditionalFormatting sqref="D165:D167">
    <cfRule type="cellIs" priority="79" dxfId="94" operator="equal" stopIfTrue="1">
      <formula>"CW 2130-R11"</formula>
    </cfRule>
    <cfRule type="cellIs" priority="80" dxfId="94" operator="equal" stopIfTrue="1">
      <formula>"CW 3120-R2"</formula>
    </cfRule>
    <cfRule type="cellIs" priority="81" dxfId="94" operator="equal" stopIfTrue="1">
      <formula>"CW 3240-R7"</formula>
    </cfRule>
  </conditionalFormatting>
  <conditionalFormatting sqref="D163">
    <cfRule type="cellIs" priority="73" dxfId="94" operator="equal" stopIfTrue="1">
      <formula>"CW 2130-R11"</formula>
    </cfRule>
    <cfRule type="cellIs" priority="74" dxfId="94" operator="equal" stopIfTrue="1">
      <formula>"CW 3120-R2"</formula>
    </cfRule>
    <cfRule type="cellIs" priority="75" dxfId="94" operator="equal" stopIfTrue="1">
      <formula>"CW 3240-R7"</formula>
    </cfRule>
  </conditionalFormatting>
  <conditionalFormatting sqref="D169">
    <cfRule type="cellIs" priority="76" dxfId="94" operator="equal" stopIfTrue="1">
      <formula>"CW 2130-R11"</formula>
    </cfRule>
    <cfRule type="cellIs" priority="77" dxfId="94" operator="equal" stopIfTrue="1">
      <formula>"CW 3120-R2"</formula>
    </cfRule>
    <cfRule type="cellIs" priority="78" dxfId="94" operator="equal" stopIfTrue="1">
      <formula>"CW 3240-R7"</formula>
    </cfRule>
  </conditionalFormatting>
  <conditionalFormatting sqref="D170">
    <cfRule type="cellIs" priority="70" dxfId="94" operator="equal" stopIfTrue="1">
      <formula>"CW 2130-R11"</formula>
    </cfRule>
    <cfRule type="cellIs" priority="71" dxfId="94" operator="equal" stopIfTrue="1">
      <formula>"CW 3120-R2"</formula>
    </cfRule>
    <cfRule type="cellIs" priority="72" dxfId="94" operator="equal" stopIfTrue="1">
      <formula>"CW 3240-R7"</formula>
    </cfRule>
  </conditionalFormatting>
  <conditionalFormatting sqref="D183">
    <cfRule type="cellIs" priority="67" dxfId="94" operator="equal" stopIfTrue="1">
      <formula>"CW 2130-R11"</formula>
    </cfRule>
    <cfRule type="cellIs" priority="68" dxfId="94" operator="equal" stopIfTrue="1">
      <formula>"CW 3120-R2"</formula>
    </cfRule>
    <cfRule type="cellIs" priority="69" dxfId="94" operator="equal" stopIfTrue="1">
      <formula>"CW 3240-R7"</formula>
    </cfRule>
  </conditionalFormatting>
  <conditionalFormatting sqref="D173">
    <cfRule type="cellIs" priority="61" dxfId="94" operator="equal" stopIfTrue="1">
      <formula>"CW 2130-R11"</formula>
    </cfRule>
    <cfRule type="cellIs" priority="62" dxfId="94" operator="equal" stopIfTrue="1">
      <formula>"CW 3120-R2"</formula>
    </cfRule>
    <cfRule type="cellIs" priority="63" dxfId="94" operator="equal" stopIfTrue="1">
      <formula>"CW 3240-R7"</formula>
    </cfRule>
  </conditionalFormatting>
  <conditionalFormatting sqref="D171:D172">
    <cfRule type="cellIs" priority="64" dxfId="94" operator="equal" stopIfTrue="1">
      <formula>"CW 2130-R11"</formula>
    </cfRule>
    <cfRule type="cellIs" priority="65" dxfId="94" operator="equal" stopIfTrue="1">
      <formula>"CW 3120-R2"</formula>
    </cfRule>
    <cfRule type="cellIs" priority="66" dxfId="94" operator="equal" stopIfTrue="1">
      <formula>"CW 3240-R7"</formula>
    </cfRule>
  </conditionalFormatting>
  <conditionalFormatting sqref="D180">
    <cfRule type="cellIs" priority="55" dxfId="94" operator="equal" stopIfTrue="1">
      <formula>"CW 2130-R11"</formula>
    </cfRule>
    <cfRule type="cellIs" priority="56" dxfId="94" operator="equal" stopIfTrue="1">
      <formula>"CW 3120-R2"</formula>
    </cfRule>
    <cfRule type="cellIs" priority="57" dxfId="94" operator="equal" stopIfTrue="1">
      <formula>"CW 3240-R7"</formula>
    </cfRule>
  </conditionalFormatting>
  <conditionalFormatting sqref="D178:D179">
    <cfRule type="cellIs" priority="58" dxfId="94" operator="equal" stopIfTrue="1">
      <formula>"CW 2130-R11"</formula>
    </cfRule>
    <cfRule type="cellIs" priority="59" dxfId="94" operator="equal" stopIfTrue="1">
      <formula>"CW 3120-R2"</formula>
    </cfRule>
    <cfRule type="cellIs" priority="60" dxfId="94" operator="equal" stopIfTrue="1">
      <formula>"CW 3240-R7"</formula>
    </cfRule>
  </conditionalFormatting>
  <conditionalFormatting sqref="D188">
    <cfRule type="cellIs" priority="52" dxfId="94" operator="equal" stopIfTrue="1">
      <formula>"CW 2130-R11"</formula>
    </cfRule>
    <cfRule type="cellIs" priority="53" dxfId="94" operator="equal" stopIfTrue="1">
      <formula>"CW 3120-R2"</formula>
    </cfRule>
    <cfRule type="cellIs" priority="54" dxfId="94" operator="equal" stopIfTrue="1">
      <formula>"CW 3240-R7"</formula>
    </cfRule>
  </conditionalFormatting>
  <conditionalFormatting sqref="D190">
    <cfRule type="cellIs" priority="49" dxfId="94" operator="equal" stopIfTrue="1">
      <formula>"CW 2130-R11"</formula>
    </cfRule>
    <cfRule type="cellIs" priority="50" dxfId="94" operator="equal" stopIfTrue="1">
      <formula>"CW 3120-R2"</formula>
    </cfRule>
    <cfRule type="cellIs" priority="51" dxfId="94" operator="equal" stopIfTrue="1">
      <formula>"CW 3240-R7"</formula>
    </cfRule>
  </conditionalFormatting>
  <conditionalFormatting sqref="D187">
    <cfRule type="cellIs" priority="43" dxfId="94" operator="equal" stopIfTrue="1">
      <formula>"CW 2130-R11"</formula>
    </cfRule>
    <cfRule type="cellIs" priority="44" dxfId="94" operator="equal" stopIfTrue="1">
      <formula>"CW 3120-R2"</formula>
    </cfRule>
    <cfRule type="cellIs" priority="45" dxfId="94" operator="equal" stopIfTrue="1">
      <formula>"CW 3240-R7"</formula>
    </cfRule>
  </conditionalFormatting>
  <conditionalFormatting sqref="D185:D186">
    <cfRule type="cellIs" priority="46" dxfId="94" operator="equal" stopIfTrue="1">
      <formula>"CW 2130-R11"</formula>
    </cfRule>
    <cfRule type="cellIs" priority="47" dxfId="94" operator="equal" stopIfTrue="1">
      <formula>"CW 3120-R2"</formula>
    </cfRule>
    <cfRule type="cellIs" priority="48" dxfId="94" operator="equal" stopIfTrue="1">
      <formula>"CW 3240-R7"</formula>
    </cfRule>
  </conditionalFormatting>
  <conditionalFormatting sqref="D192:D198">
    <cfRule type="cellIs" priority="40" dxfId="94" operator="equal" stopIfTrue="1">
      <formula>"CW 2130-R11"</formula>
    </cfRule>
    <cfRule type="cellIs" priority="41" dxfId="94" operator="equal" stopIfTrue="1">
      <formula>"CW 3120-R2"</formula>
    </cfRule>
    <cfRule type="cellIs" priority="42" dxfId="94" operator="equal" stopIfTrue="1">
      <formula>"CW 3240-R7"</formula>
    </cfRule>
  </conditionalFormatting>
  <conditionalFormatting sqref="D200:D201 D211:D212">
    <cfRule type="cellIs" priority="34" dxfId="94" operator="equal" stopIfTrue="1">
      <formula>"CW 2130-R11"</formula>
    </cfRule>
    <cfRule type="cellIs" priority="35" dxfId="94" operator="equal" stopIfTrue="1">
      <formula>"CW 3120-R2"</formula>
    </cfRule>
    <cfRule type="cellIs" priority="36" dxfId="94" operator="equal" stopIfTrue="1">
      <formula>"CW 3240-R7"</formula>
    </cfRule>
  </conditionalFormatting>
  <conditionalFormatting sqref="D206">
    <cfRule type="cellIs" priority="31" dxfId="94" operator="equal" stopIfTrue="1">
      <formula>"CW 2130-R11"</formula>
    </cfRule>
    <cfRule type="cellIs" priority="32" dxfId="94" operator="equal" stopIfTrue="1">
      <formula>"CW 3120-R2"</formula>
    </cfRule>
    <cfRule type="cellIs" priority="33" dxfId="94" operator="equal" stopIfTrue="1">
      <formula>"CW 3240-R7"</formula>
    </cfRule>
  </conditionalFormatting>
  <conditionalFormatting sqref="D204">
    <cfRule type="cellIs" priority="25" dxfId="94" operator="equal" stopIfTrue="1">
      <formula>"CW 2130-R11"</formula>
    </cfRule>
    <cfRule type="cellIs" priority="26" dxfId="94" operator="equal" stopIfTrue="1">
      <formula>"CW 3120-R2"</formula>
    </cfRule>
    <cfRule type="cellIs" priority="27" dxfId="94" operator="equal" stopIfTrue="1">
      <formula>"CW 3240-R7"</formula>
    </cfRule>
  </conditionalFormatting>
  <conditionalFormatting sqref="D202:D203">
    <cfRule type="cellIs" priority="28" dxfId="94" operator="equal" stopIfTrue="1">
      <formula>"CW 2130-R11"</formula>
    </cfRule>
    <cfRule type="cellIs" priority="29" dxfId="94" operator="equal" stopIfTrue="1">
      <formula>"CW 3120-R2"</formula>
    </cfRule>
    <cfRule type="cellIs" priority="30" dxfId="94" operator="equal" stopIfTrue="1">
      <formula>"CW 3240-R7"</formula>
    </cfRule>
  </conditionalFormatting>
  <conditionalFormatting sqref="D205">
    <cfRule type="cellIs" priority="22" dxfId="94" operator="equal" stopIfTrue="1">
      <formula>"CW 2130-R11"</formula>
    </cfRule>
    <cfRule type="cellIs" priority="23" dxfId="94" operator="equal" stopIfTrue="1">
      <formula>"CW 3120-R2"</formula>
    </cfRule>
    <cfRule type="cellIs" priority="24" dxfId="94" operator="equal" stopIfTrue="1">
      <formula>"CW 3240-R7"</formula>
    </cfRule>
  </conditionalFormatting>
  <conditionalFormatting sqref="D208:D209">
    <cfRule type="cellIs" priority="19" dxfId="94" operator="equal" stopIfTrue="1">
      <formula>"CW 2130-R11"</formula>
    </cfRule>
    <cfRule type="cellIs" priority="20" dxfId="94" operator="equal" stopIfTrue="1">
      <formula>"CW 3120-R2"</formula>
    </cfRule>
    <cfRule type="cellIs" priority="21" dxfId="94" operator="equal" stopIfTrue="1">
      <formula>"CW 3240-R7"</formula>
    </cfRule>
  </conditionalFormatting>
  <conditionalFormatting sqref="D210">
    <cfRule type="cellIs" priority="16" dxfId="94" operator="equal" stopIfTrue="1">
      <formula>"CW 2130-R11"</formula>
    </cfRule>
    <cfRule type="cellIs" priority="17" dxfId="94" operator="equal" stopIfTrue="1">
      <formula>"CW 3120-R2"</formula>
    </cfRule>
    <cfRule type="cellIs" priority="18" dxfId="94" operator="equal" stopIfTrue="1">
      <formula>"CW 3240-R7"</formula>
    </cfRule>
  </conditionalFormatting>
  <conditionalFormatting sqref="D65">
    <cfRule type="cellIs" priority="13" dxfId="94" operator="equal" stopIfTrue="1">
      <formula>"CW 2130-R11"</formula>
    </cfRule>
    <cfRule type="cellIs" priority="14" dxfId="94" operator="equal" stopIfTrue="1">
      <formula>"CW 3120-R2"</formula>
    </cfRule>
    <cfRule type="cellIs" priority="15" dxfId="94" operator="equal" stopIfTrue="1">
      <formula>"CW 3240-R7"</formula>
    </cfRule>
  </conditionalFormatting>
  <conditionalFormatting sqref="D189">
    <cfRule type="cellIs" priority="7" dxfId="94" operator="equal" stopIfTrue="1">
      <formula>"CW 2130-R11"</formula>
    </cfRule>
    <cfRule type="cellIs" priority="8" dxfId="94" operator="equal" stopIfTrue="1">
      <formula>"CW 3120-R2"</formula>
    </cfRule>
    <cfRule type="cellIs" priority="9" dxfId="94" operator="equal" stopIfTrue="1">
      <formula>"CW 3240-R7"</formula>
    </cfRule>
  </conditionalFormatting>
  <conditionalFormatting sqref="D126">
    <cfRule type="cellIs" priority="1" dxfId="94" operator="equal" stopIfTrue="1">
      <formula>"CW 2130-R11"</formula>
    </cfRule>
    <cfRule type="cellIs" priority="2" dxfId="94" operator="equal" stopIfTrue="1">
      <formula>"CW 3120-R2"</formula>
    </cfRule>
    <cfRule type="cellIs" priority="3" dxfId="94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49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34 G129 G104:G105 G109 G148 G150 G95:G96 G98:G101 G107 G131:G132 G114 G116 G119:G120 G122:G126 G152:G155 G137 G140 G143:G146 G111 G159 G161:G167 G169:G170 G172:G174 G176:G177 G179:G183 G186:G190 G192:G198 G200:G201 G203:G206 G209:G212 G9 G11 G13 G15 G17 G19:G21 G24:G26 G28 G30:G32 G34 G37 G39:G40 G42 G44 G47:G50 G52:G53 G55:G57 G60:G61 G63:G65 G67 G70 G72 G74:G75 G77:G78 G80:G81 G83:G84 G86:G87 G89:G91">
      <formula1>IF(G134&gt;=0.01,ROUND(G134,2),0.01)</formula1>
    </dataValidation>
    <dataValidation type="custom" allowBlank="1" showInputMessage="1" showErrorMessage="1" error="If you can enter a Unit  Price in this cell, pLease contact the Contract Administrator immediately!" sqref="G94 G97 G141:G142 G138:G139 G130 G127:G128 G121 G115 G110 G108 G106 G151 G102:G103 G117:G118 G133 G135:G136 G147 G112 G171 G160 G178 G185 G202 G20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531-2012 
&amp;XTemplate Version: C42011032 - RW&amp;R&amp;10Bid Submission
Page &amp;P+3 of 18</oddHeader>
    <oddFooter xml:space="preserve">&amp;R__________________
Name of Bidder                    </oddFooter>
  </headerFooter>
  <rowBreaks count="7" manualBreakCount="7">
    <brk id="28" min="1" max="7" man="1"/>
    <brk id="50" min="1" max="7" man="1"/>
    <brk id="72" min="1" max="7" man="1"/>
    <brk id="92" max="7" man="1"/>
    <brk id="137" min="1" max="7" man="1"/>
    <brk id="156" max="7" man="1"/>
    <brk id="2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4-July-2012
File Size 112,128</dc:description>
  <cp:lastModifiedBy>Buu Dang</cp:lastModifiedBy>
  <cp:lastPrinted>2012-07-04T15:48:32Z</cp:lastPrinted>
  <dcterms:created xsi:type="dcterms:W3CDTF">1999-03-31T15:44:33Z</dcterms:created>
  <dcterms:modified xsi:type="dcterms:W3CDTF">2012-07-04T15:48:42Z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