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95" windowHeight="11715" activeTab="0"/>
  </bookViews>
  <sheets>
    <sheet name="FORM B - PRICES" sheetId="1" r:id="rId1"/>
  </sheets>
  <externalReferences>
    <externalReference r:id="rId4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PAGE1OF13" localSheetId="0">'FORM B - PRICES'!#REF!</definedName>
    <definedName name="PAGE1OF13">'[1]FORM B; PRICES'!#REF!</definedName>
    <definedName name="_xlnm.Print_Area" localSheetId="0">'FORM B - PRICES'!$B$6:$H$140</definedName>
    <definedName name="_xlnm.Print_Titles" localSheetId="0">'FORM B - PRICES'!$1:$5</definedName>
    <definedName name="TEMP" localSheetId="0">'FORM B - PRICES'!#REF!</definedName>
    <definedName name="TEMP">'[1]FORM B; PRICES'!#REF!</definedName>
    <definedName name="TENDERNO.181-" localSheetId="0">'FORM B - PRICES'!#REF!</definedName>
    <definedName name="TENDERNO.181-">'[1]FORM B; PRICES'!#REF!</definedName>
    <definedName name="TENDERSUBMISSI" localSheetId="0">'FORM B - PRICES'!#REF!</definedName>
    <definedName name="TENDERSUBMISSI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PRICES'!$B$1:$IV$132</definedName>
    <definedName name="XEverything">#REF!</definedName>
    <definedName name="XITEMS" localSheetId="0">'FORM B - PRICES'!$B$6:$IV$132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<sst xmlns="http://schemas.openxmlformats.org/spreadsheetml/2006/main" count="466" uniqueCount="212">
  <si>
    <t>FORM B: PRICES</t>
  </si>
  <si>
    <t>(SEE B8)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</si>
  <si>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</si>
  <si>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</si>
  <si>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</si>
  <si>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</si>
  <si>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</si>
  <si>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</si>
  <si>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</si>
  <si>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</si>
  <si>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</si>
  <si>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</si>
  <si>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</si>
  <si>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</si>
  <si>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CITY OF WINNIPEG PUBLIC WORKS</t>
  </si>
  <si>
    <t/>
  </si>
  <si>
    <t>EARTH AND BASE WORKS</t>
  </si>
  <si>
    <t>A003</t>
  </si>
  <si>
    <t>A.1</t>
  </si>
  <si>
    <t>Excavation</t>
  </si>
  <si>
    <t>CW 3110-R15, E17</t>
  </si>
  <si>
    <t>i)</t>
  </si>
  <si>
    <t>Right of Way</t>
  </si>
  <si>
    <t>m³</t>
  </si>
  <si>
    <t>A004</t>
  </si>
  <si>
    <t>A.2</t>
  </si>
  <si>
    <t>Sub-Grade Compaction</t>
  </si>
  <si>
    <t>CW 3110-R15</t>
  </si>
  <si>
    <t>m²</t>
  </si>
  <si>
    <t>A007</t>
  </si>
  <si>
    <t>A.3</t>
  </si>
  <si>
    <t>Crushed Sub-base Material</t>
  </si>
  <si>
    <t>A008</t>
  </si>
  <si>
    <t>50 mm - Limestone</t>
  </si>
  <si>
    <t>tonne</t>
  </si>
  <si>
    <t>A037</t>
  </si>
  <si>
    <t>ii)</t>
  </si>
  <si>
    <t xml:space="preserve">100 mm - Limestone </t>
  </si>
  <si>
    <t>A010</t>
  </si>
  <si>
    <t>A.4</t>
  </si>
  <si>
    <t>Supplying and Placing Base Course Material</t>
  </si>
  <si>
    <t>A022</t>
  </si>
  <si>
    <t>A.5</t>
  </si>
  <si>
    <t>Separation Geotextile Fabric</t>
  </si>
  <si>
    <t xml:space="preserve">CW 3130-R4 </t>
  </si>
  <si>
    <t>A022A</t>
  </si>
  <si>
    <t>A.6</t>
  </si>
  <si>
    <t>Supply and Install Geogrid</t>
  </si>
  <si>
    <t>CW 3135-R1</t>
  </si>
  <si>
    <t>ROADWORKS - RENEWALS</t>
  </si>
  <si>
    <t>B094</t>
  </si>
  <si>
    <t>A.7</t>
  </si>
  <si>
    <t>Drilled Dowels</t>
  </si>
  <si>
    <t xml:space="preserve">CW 3230-R7
</t>
  </si>
  <si>
    <t>B096</t>
  </si>
  <si>
    <t>28.6 mm Diameter</t>
  </si>
  <si>
    <t>each</t>
  </si>
  <si>
    <t>ROADWORKS - NEW CONSTRUCTION</t>
  </si>
  <si>
    <t>C001</t>
  </si>
  <si>
    <t>A.8</t>
  </si>
  <si>
    <t>Concrete Pavements, Median Slabs, Bull-noses, and Safety Medians</t>
  </si>
  <si>
    <t>CW 3310-R14</t>
  </si>
  <si>
    <t>C004</t>
  </si>
  <si>
    <t>Construction of 250 mm Concrete Pavement (Plain-Dowelled)</t>
  </si>
  <si>
    <t>C032</t>
  </si>
  <si>
    <t>A.9</t>
  </si>
  <si>
    <t>Concrete Curbs, Curb and Gutter, and Splash Strips</t>
  </si>
  <si>
    <t>C037</t>
  </si>
  <si>
    <t>Construction of  Modified Barrier  (180 mm ht, Integral)</t>
  </si>
  <si>
    <t>SD-203B</t>
  </si>
  <si>
    <t>m</t>
  </si>
  <si>
    <t>C068</t>
  </si>
  <si>
    <t>Construction of Splash Strip, ( Separate, 600 mm width)</t>
  </si>
  <si>
    <t>SD-223B</t>
  </si>
  <si>
    <t>C050</t>
  </si>
  <si>
    <t>A.10</t>
  </si>
  <si>
    <t>Supply and Installation of Dowel Assemblies</t>
  </si>
  <si>
    <t>MISCELLANEOUS</t>
  </si>
  <si>
    <t>A.11</t>
  </si>
  <si>
    <t>Dead End Barricades</t>
  </si>
  <si>
    <t>E21</t>
  </si>
  <si>
    <t>Subtotal:</t>
  </si>
  <si>
    <t>B</t>
  </si>
  <si>
    <t>CITY OF WINNIPEG WATER AND WASTE</t>
  </si>
  <si>
    <t>600mm WASTEWATER INTERCEPTOR SEWER</t>
  </si>
  <si>
    <t>E008</t>
  </si>
  <si>
    <t>B.1</t>
  </si>
  <si>
    <t>Interceptor Sewer</t>
  </si>
  <si>
    <t>CW 2130-R12</t>
  </si>
  <si>
    <t>E009</t>
  </si>
  <si>
    <t>600 mm, C76-Class 4</t>
  </si>
  <si>
    <t>E011</t>
  </si>
  <si>
    <t>a)</t>
  </si>
  <si>
    <t>Trenchless Installation</t>
  </si>
  <si>
    <t>B.2</t>
  </si>
  <si>
    <t>E010</t>
  </si>
  <si>
    <t>In a Trench, Class B Sand Bedding, Class 4 Backfill - 4m to 5m Depth</t>
  </si>
  <si>
    <t>b)</t>
  </si>
  <si>
    <t>In a Trench, Class B Sand Bedding, Class 2 Backfill - 4m to 5m Depth</t>
  </si>
  <si>
    <t>c)</t>
  </si>
  <si>
    <t>B.3</t>
  </si>
  <si>
    <t>Manholes</t>
  </si>
  <si>
    <t>SD-010</t>
  </si>
  <si>
    <t>1500mm  Base</t>
  </si>
  <si>
    <t>vert m</t>
  </si>
  <si>
    <t>SD-011</t>
  </si>
  <si>
    <t>1200mm Base</t>
  </si>
  <si>
    <t>B.4</t>
  </si>
  <si>
    <t>Sewer Inspection</t>
  </si>
  <si>
    <t>CW 2145-R3</t>
  </si>
  <si>
    <t>600 mm</t>
  </si>
  <si>
    <t>C</t>
  </si>
  <si>
    <t>LADCO COMPANY</t>
  </si>
  <si>
    <t>C.1</t>
  </si>
  <si>
    <t>C.2</t>
  </si>
  <si>
    <t>C.3</t>
  </si>
  <si>
    <t>C.4</t>
  </si>
  <si>
    <t>C.5</t>
  </si>
  <si>
    <t>C.6</t>
  </si>
  <si>
    <t>B001</t>
  </si>
  <si>
    <t>C.7</t>
  </si>
  <si>
    <t>Pavement Removal</t>
  </si>
  <si>
    <t>B003</t>
  </si>
  <si>
    <t>Asphalt Pavement</t>
  </si>
  <si>
    <t>C.8</t>
  </si>
  <si>
    <t>Asphalt Curb Removal</t>
  </si>
  <si>
    <t>E22</t>
  </si>
  <si>
    <t>C.9</t>
  </si>
  <si>
    <t>B097</t>
  </si>
  <si>
    <t>C.10</t>
  </si>
  <si>
    <t>Drilled Tie Bars</t>
  </si>
  <si>
    <t>B098</t>
  </si>
  <si>
    <t>20 M Deformed Tie Bar</t>
  </si>
  <si>
    <t>C.11</t>
  </si>
  <si>
    <t>C014</t>
  </si>
  <si>
    <t>Construction of Concrete Median Slabs</t>
  </si>
  <si>
    <t>SD-227A</t>
  </si>
  <si>
    <t>C018</t>
  </si>
  <si>
    <t>iii)</t>
  </si>
  <si>
    <t>Construction of Monolithic Concrete Bull-noses</t>
  </si>
  <si>
    <t>SD-227C</t>
  </si>
  <si>
    <t>C.12</t>
  </si>
  <si>
    <t>C046</t>
  </si>
  <si>
    <t>Construction of  Curb Ramp (10-15 mm ht, Integral)</t>
  </si>
  <si>
    <t>SD-229C</t>
  </si>
  <si>
    <t>C.13</t>
  </si>
  <si>
    <t>WATERMAINS</t>
  </si>
  <si>
    <t>C.14</t>
  </si>
  <si>
    <t>Watermains</t>
  </si>
  <si>
    <t>CW 2110-R10</t>
  </si>
  <si>
    <t>250 mm</t>
  </si>
  <si>
    <t>In a Trench, Class B Sand Bedding, Class 4 Backfill</t>
  </si>
  <si>
    <t>In a Trench, Class B Sand Bedding, Class 2 Backfill</t>
  </si>
  <si>
    <t>400 mm</t>
  </si>
  <si>
    <t>C.15</t>
  </si>
  <si>
    <t>Watermains Valves</t>
  </si>
  <si>
    <t>II)</t>
  </si>
  <si>
    <t>C.16</t>
  </si>
  <si>
    <t>Fittings</t>
  </si>
  <si>
    <t>400mm x 400mm x 400mm Tees</t>
  </si>
  <si>
    <t>400mm x 250mm Reducer</t>
  </si>
  <si>
    <t>400mm Plug</t>
  </si>
  <si>
    <t>iv)</t>
  </si>
  <si>
    <t>250mm - 11.25 Degree Bend</t>
  </si>
  <si>
    <t>C.17</t>
  </si>
  <si>
    <t>Hydrant Assembly</t>
  </si>
  <si>
    <t>SD-006</t>
  </si>
  <si>
    <t>C.18</t>
  </si>
  <si>
    <t>Watermain and Water Service Insulation</t>
  </si>
  <si>
    <t>C.19</t>
  </si>
  <si>
    <t>Connect to Existing Watermain</t>
  </si>
  <si>
    <t>Inline Connection - Plug Existing</t>
  </si>
  <si>
    <t>250mm Watermain</t>
  </si>
  <si>
    <t>LAND DRAINAGE SEWERS</t>
  </si>
  <si>
    <t>C.20</t>
  </si>
  <si>
    <t>Land Drainage Sewers</t>
  </si>
  <si>
    <t>600 mm, C76-Class III Land Drainage Sewer</t>
  </si>
  <si>
    <t>In a Trench, Class B Sand Bedding, Class 4 Backfill, 0 to 4 m</t>
  </si>
  <si>
    <t>In a Trench, Class B Sand Bedding, Class 2 Backfill, 0 to 4 m</t>
  </si>
  <si>
    <t>1200 mm, C76-Class III Land Drainage Sewer</t>
  </si>
  <si>
    <t>1500 mm, C76-Class III Land Drainage Sewer</t>
  </si>
  <si>
    <t>C.21</t>
  </si>
  <si>
    <t>1800mm  Base</t>
  </si>
  <si>
    <t>2100mm  Base</t>
  </si>
  <si>
    <t>C.22</t>
  </si>
  <si>
    <t>Sewer Service</t>
  </si>
  <si>
    <t>250 mm, Catchbasin Lead</t>
  </si>
  <si>
    <t>E003</t>
  </si>
  <si>
    <t>C.23</t>
  </si>
  <si>
    <t xml:space="preserve">Catch Basin  </t>
  </si>
  <si>
    <t>E004</t>
  </si>
  <si>
    <t>SD-024, 1800 mm deep</t>
  </si>
  <si>
    <t>E005</t>
  </si>
  <si>
    <t>SD-025, 1800 mm deep c/w Ditch Inlet Grate</t>
  </si>
  <si>
    <t>E051</t>
  </si>
  <si>
    <t>C.24</t>
  </si>
  <si>
    <t>Installation of Subdrains</t>
  </si>
  <si>
    <t>CW 3120-R4</t>
  </si>
  <si>
    <t>E032</t>
  </si>
  <si>
    <t>C.25</t>
  </si>
  <si>
    <t>Connecting to Existing Manhole</t>
  </si>
  <si>
    <t>E033</t>
  </si>
  <si>
    <t>250 mm Catch Basin Lead</t>
  </si>
  <si>
    <t>C.26</t>
  </si>
  <si>
    <t>750 mm</t>
  </si>
  <si>
    <t>1200 mm</t>
  </si>
  <si>
    <t>1500 mm</t>
  </si>
  <si>
    <t>C.27</t>
  </si>
  <si>
    <t>SUMMARY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</si>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</sst>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9"/>
      <color indexed="8"/>
      <name val="Arial"/>
      <family val="0"/>
    </font>
    <font>
      <i/>
      <sz val="11"/>
      <color indexed="23"/>
      <name val="Calibri"/>
      <family val="2"/>
    </font>
    <font>
      <u val="single"/>
      <sz val="7.5"/>
      <color indexed="36"/>
      <name val="MS Sans Serif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0"/>
    </font>
    <font>
      <b/>
      <sz val="11"/>
      <color indexed="63"/>
      <name val="Calibri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u val="single"/>
      <sz val="12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Fill="0">
      <alignment horizontal="right" vertical="top"/>
      <protection/>
    </xf>
    <xf numFmtId="0" fontId="8" fillId="0" borderId="1" applyFill="0">
      <alignment horizontal="right" vertical="top"/>
      <protection/>
    </xf>
    <xf numFmtId="172" fontId="8" fillId="0" borderId="2" applyFill="0">
      <alignment horizontal="right" vertical="top"/>
      <protection/>
    </xf>
    <xf numFmtId="0" fontId="8" fillId="0" borderId="1" applyFill="0">
      <alignment horizontal="center" vertical="top" wrapText="1"/>
      <protection/>
    </xf>
    <xf numFmtId="0" fontId="9" fillId="0" borderId="3" applyFill="0">
      <alignment horizontal="center" vertical="center" wrapText="1"/>
      <protection/>
    </xf>
    <xf numFmtId="0" fontId="8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173" fontId="11" fillId="0" borderId="4" applyFill="0">
      <alignment horizontal="centerContinuous" wrapText="1"/>
      <protection/>
    </xf>
    <xf numFmtId="173" fontId="8" fillId="0" borderId="1" applyFill="0">
      <alignment horizontal="center" vertical="top" wrapText="1"/>
      <protection/>
    </xf>
    <xf numFmtId="0" fontId="8" fillId="0" borderId="1" applyFill="0">
      <alignment horizontal="center" wrapText="1"/>
      <protection/>
    </xf>
    <xf numFmtId="180" fontId="8" fillId="0" borderId="1" applyFill="0">
      <alignment/>
      <protection/>
    </xf>
    <xf numFmtId="175" fontId="8" fillId="0" borderId="1" applyFill="0">
      <alignment horizontal="right"/>
      <protection locked="0"/>
    </xf>
    <xf numFmtId="176" fontId="8" fillId="0" borderId="1" applyFill="0">
      <alignment horizontal="right"/>
      <protection locked="0"/>
    </xf>
    <xf numFmtId="176" fontId="8" fillId="0" borderId="1" applyFill="0">
      <alignment/>
      <protection/>
    </xf>
    <xf numFmtId="176" fontId="8" fillId="0" borderId="3" applyFill="0">
      <alignment horizontal="right"/>
      <protection/>
    </xf>
    <xf numFmtId="0" fontId="12" fillId="20" borderId="5" applyNumberFormat="0" applyAlignment="0" applyProtection="0"/>
    <xf numFmtId="0" fontId="13" fillId="21" borderId="6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1" applyFill="0">
      <alignment horizontal="left" vertical="top"/>
      <protection/>
    </xf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5" applyNumberFormat="0" applyAlignment="0" applyProtection="0"/>
    <xf numFmtId="0" fontId="24" fillId="0" borderId="10" applyNumberFormat="0" applyFill="0" applyAlignment="0" applyProtection="0"/>
    <xf numFmtId="0" fontId="25" fillId="22" borderId="0" applyNumberFormat="0" applyBorder="0" applyAlignment="0" applyProtection="0"/>
    <xf numFmtId="0" fontId="26" fillId="23" borderId="0">
      <alignment/>
      <protection/>
    </xf>
    <xf numFmtId="0" fontId="26" fillId="24" borderId="11" applyNumberFormat="0" applyFont="0" applyAlignment="0" applyProtection="0"/>
    <xf numFmtId="184" fontId="9" fillId="0" borderId="3" applyNumberFormat="0" applyFont="0" applyFill="0" applyBorder="0" applyAlignment="0" applyProtection="0"/>
    <xf numFmtId="0" fontId="27" fillId="20" borderId="12" applyNumberFormat="0" applyAlignment="0" applyProtection="0"/>
    <xf numFmtId="9" fontId="14" fillId="0" borderId="0" applyFont="0" applyFill="0" applyBorder="0" applyAlignment="0" applyProtection="0"/>
    <xf numFmtId="0" fontId="28" fillId="0" borderId="0">
      <alignment horizontal="right"/>
      <protection/>
    </xf>
    <xf numFmtId="0" fontId="29" fillId="0" borderId="0" applyNumberFormat="0" applyFill="0" applyBorder="0" applyAlignment="0" applyProtection="0"/>
    <xf numFmtId="0" fontId="8" fillId="0" borderId="0" applyFill="0">
      <alignment horizontal="left"/>
      <protection/>
    </xf>
    <xf numFmtId="0" fontId="30" fillId="0" borderId="0" applyFill="0">
      <alignment horizontal="centerContinuous" vertical="center"/>
      <protection/>
    </xf>
    <xf numFmtId="179" fontId="31" fillId="0" borderId="0" applyFill="0">
      <alignment horizontal="centerContinuous" vertical="center"/>
      <protection/>
    </xf>
    <xf numFmtId="181" fontId="31" fillId="0" borderId="0" applyFill="0">
      <alignment horizontal="centerContinuous" vertical="center"/>
      <protection/>
    </xf>
    <xf numFmtId="0" fontId="8" fillId="0" borderId="3">
      <alignment horizontal="centerContinuous" wrapText="1"/>
      <protection/>
    </xf>
    <xf numFmtId="177" fontId="32" fillId="0" borderId="0" applyFill="0">
      <alignment horizontal="left"/>
      <protection/>
    </xf>
    <xf numFmtId="178" fontId="33" fillId="0" borderId="0" applyFill="0">
      <alignment horizontal="right"/>
      <protection/>
    </xf>
    <xf numFmtId="0" fontId="8" fillId="0" borderId="13" applyFill="0">
      <alignment/>
      <protection/>
    </xf>
    <xf numFmtId="0" fontId="34" fillId="0" borderId="14" applyNumberFormat="0" applyFill="0" applyAlignment="0" applyProtection="0"/>
    <xf numFmtId="0" fontId="3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7" fontId="36" fillId="23" borderId="0" xfId="73" applyNumberFormat="1" applyFont="1" applyAlignment="1">
      <alignment horizontal="centerContinuous" vertical="center"/>
      <protection/>
    </xf>
    <xf numFmtId="1" fontId="37" fillId="23" borderId="0" xfId="73" applyNumberFormat="1" applyFont="1" applyAlignment="1">
      <alignment horizontal="centerContinuous" vertical="top"/>
      <protection/>
    </xf>
    <xf numFmtId="0" fontId="37" fillId="23" borderId="0" xfId="73" applyNumberFormat="1" applyFont="1" applyAlignment="1">
      <alignment horizontal="centerContinuous" vertical="center"/>
      <protection/>
    </xf>
    <xf numFmtId="0" fontId="26" fillId="23" borderId="0" xfId="73" applyNumberFormat="1">
      <alignment/>
      <protection/>
    </xf>
    <xf numFmtId="7" fontId="38" fillId="23" borderId="0" xfId="73" applyNumberFormat="1" applyFont="1" applyAlignment="1">
      <alignment horizontal="centerContinuous" vertical="center"/>
      <protection/>
    </xf>
    <xf numFmtId="1" fontId="26" fillId="23" borderId="0" xfId="73" applyNumberFormat="1" applyFont="1" applyAlignment="1">
      <alignment horizontal="centerContinuous" vertical="top"/>
      <protection/>
    </xf>
    <xf numFmtId="0" fontId="26" fillId="23" borderId="0" xfId="73" applyNumberFormat="1" applyAlignment="1">
      <alignment horizontal="centerContinuous" vertical="center"/>
      <protection/>
    </xf>
    <xf numFmtId="7" fontId="26" fillId="23" borderId="0" xfId="73" applyNumberFormat="1" applyAlignment="1">
      <alignment horizontal="right"/>
      <protection/>
    </xf>
    <xf numFmtId="0" fontId="26" fillId="23" borderId="0" xfId="73" applyNumberFormat="1" applyAlignment="1">
      <alignment vertical="top"/>
      <protection/>
    </xf>
    <xf numFmtId="0" fontId="26" fillId="23" borderId="0" xfId="73" applyNumberFormat="1" applyAlignment="1">
      <alignment/>
      <protection/>
    </xf>
    <xf numFmtId="2" fontId="26" fillId="23" borderId="0" xfId="73" applyNumberFormat="1" applyAlignment="1">
      <alignment horizontal="centerContinuous"/>
      <protection/>
    </xf>
    <xf numFmtId="7" fontId="26" fillId="23" borderId="15" xfId="73" applyNumberFormat="1" applyBorder="1" applyAlignment="1">
      <alignment horizontal="center"/>
      <protection/>
    </xf>
    <xf numFmtId="0" fontId="26" fillId="23" borderId="15" xfId="73" applyNumberFormat="1" applyBorder="1" applyAlignment="1">
      <alignment horizontal="center" vertical="top"/>
      <protection/>
    </xf>
    <xf numFmtId="0" fontId="26" fillId="23" borderId="16" xfId="73" applyNumberFormat="1" applyBorder="1" applyAlignment="1">
      <alignment horizontal="center"/>
      <protection/>
    </xf>
    <xf numFmtId="0" fontId="26" fillId="23" borderId="15" xfId="73" applyNumberFormat="1" applyBorder="1" applyAlignment="1">
      <alignment horizontal="center"/>
      <protection/>
    </xf>
    <xf numFmtId="0" fontId="26" fillId="23" borderId="17" xfId="73" applyNumberFormat="1" applyBorder="1" applyAlignment="1">
      <alignment horizontal="center"/>
      <protection/>
    </xf>
    <xf numFmtId="7" fontId="26" fillId="23" borderId="18" xfId="73" applyNumberFormat="1" applyBorder="1" applyAlignment="1">
      <alignment horizontal="right"/>
      <protection/>
    </xf>
    <xf numFmtId="0" fontId="26" fillId="23" borderId="19" xfId="73" applyNumberFormat="1" applyBorder="1" applyAlignment="1">
      <alignment vertical="top"/>
      <protection/>
    </xf>
    <xf numFmtId="0" fontId="26" fillId="23" borderId="20" xfId="73" applyNumberFormat="1" applyBorder="1">
      <alignment/>
      <protection/>
    </xf>
    <xf numFmtId="0" fontId="26" fillId="23" borderId="19" xfId="73" applyNumberFormat="1" applyBorder="1" applyAlignment="1">
      <alignment horizontal="center"/>
      <protection/>
    </xf>
    <xf numFmtId="0" fontId="26" fillId="23" borderId="21" xfId="73" applyNumberFormat="1" applyBorder="1">
      <alignment/>
      <protection/>
    </xf>
    <xf numFmtId="0" fontId="26" fillId="23" borderId="21" xfId="73" applyNumberFormat="1" applyBorder="1" applyAlignment="1">
      <alignment horizontal="center"/>
      <protection/>
    </xf>
    <xf numFmtId="0" fontId="26" fillId="23" borderId="21" xfId="73" applyNumberFormat="1" applyBorder="1" applyAlignment="1">
      <alignment horizontal="right"/>
      <protection/>
    </xf>
    <xf numFmtId="7" fontId="26" fillId="23" borderId="22" xfId="73" applyNumberFormat="1" applyBorder="1" applyAlignment="1">
      <alignment horizontal="right" vertical="center"/>
      <protection/>
    </xf>
    <xf numFmtId="0" fontId="39" fillId="23" borderId="23" xfId="73" applyNumberFormat="1" applyFont="1" applyBorder="1" applyAlignment="1">
      <alignment horizontal="center" vertical="center"/>
      <protection/>
    </xf>
    <xf numFmtId="7" fontId="26" fillId="23" borderId="23" xfId="73" applyNumberFormat="1" applyBorder="1" applyAlignment="1">
      <alignment horizontal="right" vertical="center"/>
      <protection/>
    </xf>
    <xf numFmtId="0" fontId="26" fillId="23" borderId="0" xfId="73" applyNumberFormat="1" applyAlignment="1">
      <alignment vertical="center"/>
      <protection/>
    </xf>
    <xf numFmtId="7" fontId="26" fillId="23" borderId="22" xfId="73" applyNumberFormat="1" applyBorder="1" applyAlignment="1">
      <alignment horizontal="right"/>
      <protection/>
    </xf>
    <xf numFmtId="0" fontId="39" fillId="23" borderId="23" xfId="73" applyNumberFormat="1" applyFont="1" applyBorder="1" applyAlignment="1">
      <alignment vertical="top"/>
      <protection/>
    </xf>
    <xf numFmtId="173" fontId="39" fillId="25" borderId="23" xfId="73" applyNumberFormat="1" applyFont="1" applyFill="1" applyBorder="1" applyAlignment="1" applyProtection="1">
      <alignment horizontal="left" vertical="center"/>
      <protection/>
    </xf>
    <xf numFmtId="1" fontId="26" fillId="23" borderId="22" xfId="73" applyNumberFormat="1" applyBorder="1" applyAlignment="1">
      <alignment horizontal="center" vertical="top"/>
      <protection/>
    </xf>
    <xf numFmtId="0" fontId="26" fillId="23" borderId="22" xfId="73" applyNumberFormat="1" applyBorder="1" applyAlignment="1">
      <alignment horizontal="center" vertical="top"/>
      <protection/>
    </xf>
    <xf numFmtId="7" fontId="26" fillId="23" borderId="23" xfId="73" applyNumberFormat="1" applyBorder="1" applyAlignment="1">
      <alignment horizontal="right"/>
      <protection/>
    </xf>
    <xf numFmtId="4" fontId="41" fillId="0" borderId="1" xfId="73" applyNumberFormat="1" applyFont="1" applyFill="1" applyBorder="1" applyAlignment="1" applyProtection="1">
      <alignment horizontal="center" vertical="top" wrapText="1"/>
      <protection/>
    </xf>
    <xf numFmtId="185" fontId="41" fillId="0" borderId="1" xfId="73" applyNumberFormat="1" applyFont="1" applyFill="1" applyBorder="1" applyAlignment="1" applyProtection="1">
      <alignment horizontal="left" vertical="top" wrapText="1"/>
      <protection/>
    </xf>
    <xf numFmtId="173" fontId="41" fillId="0" borderId="1" xfId="73" applyNumberFormat="1" applyFont="1" applyFill="1" applyBorder="1" applyAlignment="1" applyProtection="1">
      <alignment horizontal="left" vertical="top" wrapText="1"/>
      <protection/>
    </xf>
    <xf numFmtId="173" fontId="41" fillId="0" borderId="1" xfId="73" applyNumberFormat="1" applyFont="1" applyFill="1" applyBorder="1" applyAlignment="1" applyProtection="1">
      <alignment horizontal="center" vertical="top" wrapText="1"/>
      <protection/>
    </xf>
    <xf numFmtId="0" fontId="41" fillId="0" borderId="1" xfId="73" applyNumberFormat="1" applyFont="1" applyFill="1" applyBorder="1" applyAlignment="1" applyProtection="1">
      <alignment horizontal="center" vertical="top" wrapText="1"/>
      <protection/>
    </xf>
    <xf numFmtId="1" fontId="41" fillId="0" borderId="1" xfId="73" applyNumberFormat="1" applyFont="1" applyFill="1" applyBorder="1" applyAlignment="1" applyProtection="1">
      <alignment horizontal="right" vertical="top"/>
      <protection/>
    </xf>
    <xf numFmtId="191" fontId="41" fillId="0" borderId="1" xfId="73" applyNumberFormat="1" applyFont="1" applyFill="1" applyBorder="1" applyAlignment="1" applyProtection="1">
      <alignment vertical="top"/>
      <protection/>
    </xf>
    <xf numFmtId="0" fontId="42" fillId="0" borderId="0" xfId="73" applyFont="1" applyFill="1">
      <alignment/>
      <protection/>
    </xf>
    <xf numFmtId="187" fontId="41" fillId="0" borderId="1" xfId="73" applyNumberFormat="1" applyFont="1" applyFill="1" applyBorder="1" applyAlignment="1" applyProtection="1">
      <alignment horizontal="center" vertical="top"/>
      <protection/>
    </xf>
    <xf numFmtId="185" fontId="41" fillId="0" borderId="1" xfId="73" applyNumberFormat="1" applyFont="1" applyFill="1" applyBorder="1" applyAlignment="1" applyProtection="1">
      <alignment horizontal="center" vertical="top" wrapText="1"/>
      <protection/>
    </xf>
    <xf numFmtId="0" fontId="42" fillId="0" borderId="0" xfId="73" applyFont="1" applyFill="1" applyAlignment="1">
      <alignment/>
      <protection/>
    </xf>
    <xf numFmtId="0" fontId="41" fillId="0" borderId="1" xfId="73" applyNumberFormat="1" applyFont="1" applyFill="1" applyBorder="1" applyAlignment="1" applyProtection="1">
      <alignment vertical="center"/>
      <protection/>
    </xf>
    <xf numFmtId="0" fontId="42" fillId="26" borderId="0" xfId="73" applyFont="1" applyFill="1" applyAlignment="1">
      <alignment/>
      <protection/>
    </xf>
    <xf numFmtId="173" fontId="39" fillId="25" borderId="23" xfId="73" applyNumberFormat="1" applyFont="1" applyFill="1" applyBorder="1" applyAlignment="1" applyProtection="1">
      <alignment horizontal="left" vertical="center" wrapText="1"/>
      <protection/>
    </xf>
    <xf numFmtId="1" fontId="26" fillId="23" borderId="22" xfId="73" applyNumberFormat="1" applyBorder="1" applyAlignment="1">
      <alignment vertical="top"/>
      <protection/>
    </xf>
    <xf numFmtId="4" fontId="41" fillId="0" borderId="1" xfId="73" applyNumberFormat="1" applyFont="1" applyFill="1" applyBorder="1" applyAlignment="1" applyProtection="1">
      <alignment horizontal="center" vertical="top"/>
      <protection/>
    </xf>
    <xf numFmtId="0" fontId="26" fillId="23" borderId="23" xfId="73" applyNumberFormat="1" applyBorder="1" applyAlignment="1">
      <alignment horizontal="center" vertical="top"/>
      <protection/>
    </xf>
    <xf numFmtId="1" fontId="41" fillId="0" borderId="1" xfId="73" applyNumberFormat="1" applyFont="1" applyFill="1" applyBorder="1" applyAlignment="1" applyProtection="1">
      <alignment horizontal="right" vertical="top" wrapText="1"/>
      <protection/>
    </xf>
    <xf numFmtId="191" fontId="41" fillId="0" borderId="1" xfId="73" applyNumberFormat="1" applyFont="1" applyFill="1" applyBorder="1" applyAlignment="1" applyProtection="1">
      <alignment vertical="top" wrapText="1"/>
      <protection/>
    </xf>
    <xf numFmtId="0" fontId="26" fillId="23" borderId="23" xfId="73" applyNumberFormat="1" applyBorder="1" applyAlignment="1">
      <alignment horizontal="left" vertical="top"/>
      <protection/>
    </xf>
    <xf numFmtId="0" fontId="26" fillId="23" borderId="22" xfId="73" applyNumberFormat="1" applyBorder="1" applyAlignment="1">
      <alignment vertical="top"/>
      <protection/>
    </xf>
    <xf numFmtId="185" fontId="41" fillId="0" borderId="1" xfId="73" applyNumberFormat="1" applyFont="1" applyFill="1" applyBorder="1" applyAlignment="1" applyProtection="1">
      <alignment horizontal="left" vertical="top"/>
      <protection/>
    </xf>
    <xf numFmtId="7" fontId="26" fillId="23" borderId="24" xfId="73" applyNumberFormat="1" applyBorder="1" applyAlignment="1">
      <alignment horizontal="right"/>
      <protection/>
    </xf>
    <xf numFmtId="0" fontId="39" fillId="23" borderId="24" xfId="73" applyNumberFormat="1" applyFont="1" applyBorder="1" applyAlignment="1">
      <alignment horizontal="center" vertical="center"/>
      <protection/>
    </xf>
    <xf numFmtId="185" fontId="41" fillId="0" borderId="1" xfId="73" applyNumberFormat="1" applyFont="1" applyFill="1" applyBorder="1" applyAlignment="1" applyProtection="1">
      <alignment horizontal="right" vertical="top" wrapText="1"/>
      <protection/>
    </xf>
    <xf numFmtId="173" fontId="41" fillId="0" borderId="1" xfId="73" applyNumberFormat="1" applyFont="1" applyFill="1" applyBorder="1" applyAlignment="1" applyProtection="1">
      <alignment vertical="top" wrapText="1"/>
      <protection/>
    </xf>
    <xf numFmtId="0" fontId="42" fillId="0" borderId="0" xfId="73" applyFont="1" applyFill="1" applyAlignment="1">
      <alignment vertical="top"/>
      <protection/>
    </xf>
    <xf numFmtId="7" fontId="26" fillId="23" borderId="24" xfId="73" applyNumberFormat="1" applyBorder="1" applyAlignment="1">
      <alignment horizontal="right" vertical="center"/>
      <protection/>
    </xf>
    <xf numFmtId="185" fontId="41" fillId="0" borderId="2" xfId="73" applyNumberFormat="1" applyFont="1" applyFill="1" applyBorder="1" applyAlignment="1" applyProtection="1">
      <alignment horizontal="left" vertical="top" wrapText="1"/>
      <protection/>
    </xf>
    <xf numFmtId="173" fontId="41" fillId="0" borderId="2" xfId="73" applyNumberFormat="1" applyFont="1" applyFill="1" applyBorder="1" applyAlignment="1" applyProtection="1">
      <alignment horizontal="left" vertical="top" wrapText="1"/>
      <protection/>
    </xf>
    <xf numFmtId="173" fontId="41" fillId="0" borderId="2" xfId="73" applyNumberFormat="1" applyFont="1" applyFill="1" applyBorder="1" applyAlignment="1" applyProtection="1">
      <alignment horizontal="center" vertical="top" wrapText="1"/>
      <protection/>
    </xf>
    <xf numFmtId="0" fontId="41" fillId="0" borderId="2" xfId="73" applyNumberFormat="1" applyFont="1" applyFill="1" applyBorder="1" applyAlignment="1" applyProtection="1">
      <alignment horizontal="center" vertical="top" wrapText="1"/>
      <protection/>
    </xf>
    <xf numFmtId="1" fontId="41" fillId="0" borderId="2" xfId="73" applyNumberFormat="1" applyFont="1" applyFill="1" applyBorder="1" applyAlignment="1" applyProtection="1">
      <alignment horizontal="right" vertical="top" wrapText="1"/>
      <protection/>
    </xf>
    <xf numFmtId="0" fontId="41" fillId="0" borderId="2" xfId="73" applyNumberFormat="1" applyFont="1" applyFill="1" applyBorder="1" applyAlignment="1" applyProtection="1">
      <alignment vertical="center"/>
      <protection/>
    </xf>
    <xf numFmtId="191" fontId="41" fillId="0" borderId="2" xfId="73" applyNumberFormat="1" applyFont="1" applyFill="1" applyBorder="1" applyAlignment="1" applyProtection="1">
      <alignment vertical="top" wrapText="1"/>
      <protection/>
    </xf>
    <xf numFmtId="185" fontId="41" fillId="0" borderId="2" xfId="73" applyNumberFormat="1" applyFont="1" applyFill="1" applyBorder="1" applyAlignment="1" applyProtection="1">
      <alignment horizontal="center" vertical="top" wrapText="1"/>
      <protection/>
    </xf>
    <xf numFmtId="191" fontId="41" fillId="0" borderId="2" xfId="73" applyNumberFormat="1" applyFont="1" applyFill="1" applyBorder="1" applyAlignment="1" applyProtection="1">
      <alignment vertical="top"/>
      <protection/>
    </xf>
    <xf numFmtId="0" fontId="26" fillId="23" borderId="22" xfId="73" applyNumberFormat="1" applyBorder="1" applyAlignment="1">
      <alignment horizontal="right"/>
      <protection/>
    </xf>
    <xf numFmtId="0" fontId="26" fillId="23" borderId="25" xfId="73" applyNumberFormat="1" applyBorder="1" applyAlignment="1">
      <alignment vertical="top"/>
      <protection/>
    </xf>
    <xf numFmtId="0" fontId="37" fillId="23" borderId="26" xfId="73" applyNumberFormat="1" applyFont="1" applyBorder="1">
      <alignment/>
      <protection/>
    </xf>
    <xf numFmtId="0" fontId="26" fillId="23" borderId="26" xfId="73" applyNumberFormat="1" applyBorder="1" applyAlignment="1">
      <alignment horizontal="center"/>
      <protection/>
    </xf>
    <xf numFmtId="0" fontId="26" fillId="23" borderId="26" xfId="73" applyNumberFormat="1" applyBorder="1">
      <alignment/>
      <protection/>
    </xf>
    <xf numFmtId="0" fontId="26" fillId="23" borderId="0" xfId="73" applyNumberFormat="1" applyAlignment="1">
      <alignment horizontal="right"/>
      <protection/>
    </xf>
    <xf numFmtId="0" fontId="26" fillId="23" borderId="27" xfId="73" applyNumberFormat="1" applyBorder="1" applyAlignment="1">
      <alignment horizontal="right"/>
      <protection/>
    </xf>
    <xf numFmtId="7" fontId="26" fillId="23" borderId="28" xfId="73" applyNumberFormat="1" applyBorder="1" applyAlignment="1">
      <alignment horizontal="right"/>
      <protection/>
    </xf>
    <xf numFmtId="0" fontId="26" fillId="23" borderId="29" xfId="73" applyNumberFormat="1" applyBorder="1" applyAlignment="1">
      <alignment vertical="top"/>
      <protection/>
    </xf>
    <xf numFmtId="0" fontId="26" fillId="23" borderId="13" xfId="73" applyNumberFormat="1" applyBorder="1">
      <alignment/>
      <protection/>
    </xf>
    <xf numFmtId="0" fontId="26" fillId="23" borderId="13" xfId="73" applyNumberFormat="1" applyBorder="1" applyAlignment="1">
      <alignment horizontal="center"/>
      <protection/>
    </xf>
    <xf numFmtId="0" fontId="26" fillId="23" borderId="30" xfId="73" applyNumberFormat="1" applyBorder="1" applyAlignment="1">
      <alignment horizontal="right"/>
      <protection/>
    </xf>
    <xf numFmtId="0" fontId="26" fillId="23" borderId="0" xfId="73" applyNumberFormat="1" applyAlignment="1">
      <alignment horizontal="center"/>
      <protection/>
    </xf>
    <xf numFmtId="7" fontId="36" fillId="0" borderId="0" xfId="73" applyNumberFormat="1" applyFont="1" applyFill="1" applyAlignment="1">
      <alignment horizontal="centerContinuous" vertical="center"/>
      <protection/>
    </xf>
    <xf numFmtId="7" fontId="38" fillId="0" borderId="0" xfId="73" applyNumberFormat="1" applyFont="1" applyFill="1" applyAlignment="1">
      <alignment horizontal="centerContinuous" vertical="center"/>
      <protection/>
    </xf>
    <xf numFmtId="7" fontId="26" fillId="0" borderId="0" xfId="73" applyNumberFormat="1" applyFill="1" applyAlignment="1">
      <alignment horizontal="centerContinuous" vertical="center"/>
      <protection/>
    </xf>
    <xf numFmtId="7" fontId="26" fillId="0" borderId="17" xfId="73" applyNumberFormat="1" applyFill="1" applyBorder="1" applyAlignment="1">
      <alignment horizontal="right"/>
      <protection/>
    </xf>
    <xf numFmtId="7" fontId="26" fillId="0" borderId="21" xfId="73" applyNumberFormat="1" applyFill="1" applyBorder="1" applyAlignment="1">
      <alignment horizontal="right"/>
      <protection/>
    </xf>
    <xf numFmtId="7" fontId="26" fillId="0" borderId="22" xfId="73" applyNumberFormat="1" applyFill="1" applyBorder="1" applyAlignment="1">
      <alignment horizontal="right" vertical="center"/>
      <protection/>
    </xf>
    <xf numFmtId="7" fontId="26" fillId="0" borderId="22" xfId="73" applyNumberFormat="1" applyFill="1" applyBorder="1" applyAlignment="1">
      <alignment horizontal="right"/>
      <protection/>
    </xf>
    <xf numFmtId="191" fontId="41" fillId="0" borderId="1" xfId="73" applyNumberFormat="1" applyFont="1" applyFill="1" applyBorder="1" applyAlignment="1" applyProtection="1">
      <alignment vertical="top"/>
      <protection locked="0"/>
    </xf>
    <xf numFmtId="7" fontId="26" fillId="0" borderId="24" xfId="73" applyNumberFormat="1" applyFill="1" applyBorder="1" applyAlignment="1">
      <alignment horizontal="right"/>
      <protection/>
    </xf>
    <xf numFmtId="7" fontId="26" fillId="0" borderId="24" xfId="73" applyNumberFormat="1" applyFill="1" applyBorder="1" applyAlignment="1">
      <alignment horizontal="right" vertical="center"/>
      <protection/>
    </xf>
    <xf numFmtId="191" fontId="41" fillId="0" borderId="2" xfId="73" applyNumberFormat="1" applyFont="1" applyFill="1" applyBorder="1" applyAlignment="1" applyProtection="1">
      <alignment vertical="top"/>
      <protection locked="0"/>
    </xf>
    <xf numFmtId="0" fontId="26" fillId="0" borderId="0" xfId="73" applyNumberFormat="1" applyFill="1" applyAlignment="1">
      <alignment horizontal="right"/>
      <protection/>
    </xf>
    <xf numFmtId="7" fontId="26" fillId="0" borderId="13" xfId="73" applyNumberFormat="1" applyFill="1" applyBorder="1" applyAlignment="1">
      <alignment horizontal="right"/>
      <protection/>
    </xf>
    <xf numFmtId="1" fontId="43" fillId="23" borderId="31" xfId="73" applyNumberFormat="1" applyFont="1" applyBorder="1" applyAlignment="1">
      <alignment horizontal="left" vertical="center" wrapText="1"/>
      <protection/>
    </xf>
    <xf numFmtId="0" fontId="26" fillId="23" borderId="32" xfId="73" applyNumberFormat="1" applyBorder="1" applyAlignment="1">
      <alignment vertical="center" wrapText="1"/>
      <protection/>
    </xf>
    <xf numFmtId="0" fontId="26" fillId="23" borderId="33" xfId="73" applyNumberFormat="1" applyBorder="1" applyAlignment="1">
      <alignment vertical="center" wrapText="1"/>
      <protection/>
    </xf>
    <xf numFmtId="1" fontId="40" fillId="23" borderId="22" xfId="73" applyNumberFormat="1" applyFont="1" applyBorder="1" applyAlignment="1">
      <alignment horizontal="left" vertical="center" wrapText="1"/>
      <protection/>
    </xf>
    <xf numFmtId="0" fontId="26" fillId="23" borderId="0" xfId="73" applyNumberFormat="1" applyBorder="1" applyAlignment="1">
      <alignment vertical="center" wrapText="1"/>
      <protection/>
    </xf>
    <xf numFmtId="0" fontId="26" fillId="23" borderId="34" xfId="73" applyNumberFormat="1" applyBorder="1" applyAlignment="1">
      <alignment vertical="center" wrapText="1"/>
      <protection/>
    </xf>
    <xf numFmtId="7" fontId="26" fillId="23" borderId="35" xfId="73" applyNumberFormat="1" applyBorder="1" applyAlignment="1">
      <alignment horizontal="center"/>
      <protection/>
    </xf>
    <xf numFmtId="0" fontId="26" fillId="23" borderId="36" xfId="73" applyNumberFormat="1" applyBorder="1" applyAlignment="1">
      <alignment/>
      <protection/>
    </xf>
    <xf numFmtId="0" fontId="26" fillId="23" borderId="37" xfId="73" applyNumberFormat="1" applyBorder="1" applyAlignment="1">
      <alignment/>
      <protection/>
    </xf>
    <xf numFmtId="0" fontId="26" fillId="23" borderId="0" xfId="73" applyNumberFormat="1" applyBorder="1" applyAlignment="1">
      <alignment/>
      <protection/>
    </xf>
    <xf numFmtId="0" fontId="26" fillId="23" borderId="38" xfId="73" applyNumberFormat="1" applyBorder="1" applyAlignment="1">
      <alignment/>
      <protection/>
    </xf>
    <xf numFmtId="0" fontId="26" fillId="23" borderId="37" xfId="73" applyNumberFormat="1" applyBorder="1" applyAlignment="1" quotePrefix="1">
      <alignment/>
      <protection/>
    </xf>
    <xf numFmtId="1" fontId="40" fillId="23" borderId="39" xfId="73" applyNumberFormat="1" applyFont="1" applyBorder="1" applyAlignment="1">
      <alignment horizontal="left" vertical="center" wrapText="1"/>
      <protection/>
    </xf>
    <xf numFmtId="0" fontId="26" fillId="23" borderId="40" xfId="73" applyNumberFormat="1" applyBorder="1" applyAlignment="1">
      <alignment vertical="center" wrapText="1"/>
      <protection/>
    </xf>
    <xf numFmtId="0" fontId="26" fillId="23" borderId="41" xfId="73" applyNumberFormat="1" applyBorder="1" applyAlignment="1">
      <alignment vertical="center" wrapText="1"/>
      <protection/>
    </xf>
    <xf numFmtId="1" fontId="40" fillId="23" borderId="42" xfId="73" applyNumberFormat="1" applyFont="1" applyBorder="1" applyAlignment="1">
      <alignment horizontal="left" vertical="center" wrapText="1"/>
      <protection/>
    </xf>
    <xf numFmtId="0" fontId="26" fillId="23" borderId="43" xfId="73" applyNumberFormat="1" applyBorder="1" applyAlignment="1">
      <alignment vertical="center" wrapText="1"/>
      <protection/>
    </xf>
    <xf numFmtId="0" fontId="26" fillId="23" borderId="44" xfId="73" applyNumberFormat="1" applyBorder="1" applyAlignment="1">
      <alignment vertical="center" wrapText="1"/>
      <protection/>
    </xf>
    <xf numFmtId="0" fontId="26" fillId="23" borderId="45" xfId="73" applyNumberFormat="1" applyBorder="1" applyAlignment="1">
      <alignment/>
      <protection/>
    </xf>
    <xf numFmtId="0" fontId="26" fillId="23" borderId="46" xfId="73" applyNumberFormat="1" applyBorder="1" applyAlignment="1">
      <alignment/>
      <protection/>
    </xf>
    <xf numFmtId="1" fontId="43" fillId="23" borderId="42" xfId="73" applyNumberFormat="1" applyFont="1" applyBorder="1" applyAlignment="1">
      <alignment horizontal="left" vertical="center" wrapText="1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_429-2012_Form_B-Excel (2)" xfId="73"/>
    <cellStyle name="Note" xfId="74"/>
    <cellStyle name="Null" xfId="75"/>
    <cellStyle name="Output" xfId="76"/>
    <cellStyle name="Percent" xfId="77"/>
    <cellStyle name="Regular" xfId="78"/>
    <cellStyle name="Title" xfId="79"/>
    <cellStyle name="TitleA" xfId="80"/>
    <cellStyle name="TitleC" xfId="81"/>
    <cellStyle name="TitleE8" xfId="82"/>
    <cellStyle name="TitleE8x" xfId="83"/>
    <cellStyle name="TitleF" xfId="84"/>
    <cellStyle name="TitleT" xfId="85"/>
    <cellStyle name="TitleYC89" xfId="86"/>
    <cellStyle name="TitleZ" xfId="87"/>
    <cellStyle name="Total" xfId="88"/>
    <cellStyle name="Warning Text" xfId="89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showZeros="0" tabSelected="1" showOutlineSymbols="0" view="pageBreakPreview" zoomScale="75" zoomScaleNormal="75" zoomScaleSheetLayoutView="75" zoomScalePageLayoutView="0" workbookViewId="0" topLeftCell="B1">
      <selection activeCell="G16" sqref="G16"/>
    </sheetView>
  </sheetViews>
  <sheetFormatPr defaultColWidth="13.57421875" defaultRowHeight="12.75"/>
  <cols>
    <col min="1" max="1" width="10.140625" style="76" hidden="1" customWidth="1"/>
    <col min="2" max="2" width="11.28125" style="9" customWidth="1"/>
    <col min="3" max="3" width="47.28125" style="4" customWidth="1"/>
    <col min="4" max="4" width="16.421875" style="83" customWidth="1"/>
    <col min="5" max="5" width="8.7109375" style="4" customWidth="1"/>
    <col min="6" max="6" width="15.140625" style="4" customWidth="1"/>
    <col min="7" max="7" width="15.140625" style="95" customWidth="1"/>
    <col min="8" max="8" width="21.57421875" style="76" customWidth="1"/>
    <col min="9" max="16384" width="13.57421875" style="4" customWidth="1"/>
  </cols>
  <sheetData>
    <row r="1" spans="1:8" ht="15.75">
      <c r="A1" s="1"/>
      <c r="B1" s="2" t="s">
        <v>0</v>
      </c>
      <c r="C1" s="3"/>
      <c r="D1" s="3"/>
      <c r="E1" s="3"/>
      <c r="F1" s="3"/>
      <c r="G1" s="84"/>
      <c r="H1" s="3"/>
    </row>
    <row r="2" spans="1:8" ht="15">
      <c r="A2" s="5"/>
      <c r="B2" s="6" t="s">
        <v>1</v>
      </c>
      <c r="C2" s="7"/>
      <c r="D2" s="7"/>
      <c r="E2" s="7"/>
      <c r="F2" s="7"/>
      <c r="G2" s="85"/>
      <c r="H2" s="7"/>
    </row>
    <row r="3" spans="1:8" ht="15">
      <c r="A3" s="8"/>
      <c r="B3" s="9" t="s">
        <v>2</v>
      </c>
      <c r="C3" s="10"/>
      <c r="D3" s="10"/>
      <c r="E3" s="10"/>
      <c r="F3" s="10"/>
      <c r="G3" s="86"/>
      <c r="H3" s="11"/>
    </row>
    <row r="4" spans="1:8" ht="15">
      <c r="A4" s="12" t="s">
        <v>3</v>
      </c>
      <c r="B4" s="13" t="s">
        <v>4</v>
      </c>
      <c r="C4" s="14" t="s">
        <v>5</v>
      </c>
      <c r="D4" s="15" t="s">
        <v>6</v>
      </c>
      <c r="E4" s="16" t="s">
        <v>7</v>
      </c>
      <c r="F4" s="16" t="s">
        <v>8</v>
      </c>
      <c r="G4" s="87" t="s">
        <v>9</v>
      </c>
      <c r="H4" s="16" t="s">
        <v>10</v>
      </c>
    </row>
    <row r="5" spans="1:8" ht="15.75" thickBot="1">
      <c r="A5" s="17"/>
      <c r="B5" s="18"/>
      <c r="C5" s="19"/>
      <c r="D5" s="20" t="s">
        <v>11</v>
      </c>
      <c r="E5" s="21"/>
      <c r="F5" s="22" t="s">
        <v>12</v>
      </c>
      <c r="G5" s="88"/>
      <c r="H5" s="23"/>
    </row>
    <row r="6" spans="1:8" s="27" customFormat="1" ht="30" customHeight="1" thickTop="1">
      <c r="A6" s="24"/>
      <c r="B6" s="25" t="s">
        <v>13</v>
      </c>
      <c r="C6" s="109" t="s">
        <v>14</v>
      </c>
      <c r="D6" s="110"/>
      <c r="E6" s="110"/>
      <c r="F6" s="111"/>
      <c r="G6" s="89"/>
      <c r="H6" s="26" t="s">
        <v>15</v>
      </c>
    </row>
    <row r="7" spans="1:8" ht="36" customHeight="1">
      <c r="A7" s="28"/>
      <c r="B7" s="29"/>
      <c r="C7" s="30" t="s">
        <v>16</v>
      </c>
      <c r="D7" s="31"/>
      <c r="E7" s="32" t="s">
        <v>15</v>
      </c>
      <c r="F7" s="32" t="s">
        <v>15</v>
      </c>
      <c r="G7" s="90" t="s">
        <v>15</v>
      </c>
      <c r="H7" s="33"/>
    </row>
    <row r="8" spans="1:8" s="41" customFormat="1" ht="30" customHeight="1">
      <c r="A8" s="34" t="s">
        <v>17</v>
      </c>
      <c r="B8" s="35" t="s">
        <v>18</v>
      </c>
      <c r="C8" s="36" t="s">
        <v>19</v>
      </c>
      <c r="D8" s="37" t="s">
        <v>20</v>
      </c>
      <c r="E8" s="38"/>
      <c r="F8" s="39"/>
      <c r="G8" s="40"/>
      <c r="H8" s="40"/>
    </row>
    <row r="9" spans="1:8" s="41" customFormat="1" ht="30" customHeight="1">
      <c r="A9" s="42"/>
      <c r="B9" s="43" t="s">
        <v>21</v>
      </c>
      <c r="C9" s="36" t="s">
        <v>22</v>
      </c>
      <c r="D9" s="37" t="s">
        <v>15</v>
      </c>
      <c r="E9" s="38" t="s">
        <v>23</v>
      </c>
      <c r="F9" s="39">
        <v>11000</v>
      </c>
      <c r="G9" s="91"/>
      <c r="H9" s="40">
        <f>ROUND(G9*F9,2)</f>
        <v>0</v>
      </c>
    </row>
    <row r="10" spans="1:8" s="44" customFormat="1" ht="30" customHeight="1">
      <c r="A10" s="42" t="s">
        <v>24</v>
      </c>
      <c r="B10" s="35" t="s">
        <v>25</v>
      </c>
      <c r="C10" s="36" t="s">
        <v>26</v>
      </c>
      <c r="D10" s="37" t="s">
        <v>27</v>
      </c>
      <c r="E10" s="38" t="s">
        <v>28</v>
      </c>
      <c r="F10" s="39">
        <v>9300</v>
      </c>
      <c r="G10" s="91"/>
      <c r="H10" s="40">
        <f>ROUND(G10*F10,2)</f>
        <v>0</v>
      </c>
    </row>
    <row r="11" spans="1:8" s="41" customFormat="1" ht="32.25" customHeight="1">
      <c r="A11" s="42" t="s">
        <v>29</v>
      </c>
      <c r="B11" s="35" t="s">
        <v>30</v>
      </c>
      <c r="C11" s="36" t="s">
        <v>31</v>
      </c>
      <c r="D11" s="37" t="s">
        <v>27</v>
      </c>
      <c r="E11" s="38"/>
      <c r="F11" s="39"/>
      <c r="G11" s="45"/>
      <c r="H11" s="40"/>
    </row>
    <row r="12" spans="1:8" s="41" customFormat="1" ht="30" customHeight="1">
      <c r="A12" s="34" t="s">
        <v>32</v>
      </c>
      <c r="B12" s="43" t="s">
        <v>21</v>
      </c>
      <c r="C12" s="36" t="s">
        <v>33</v>
      </c>
      <c r="D12" s="37" t="s">
        <v>15</v>
      </c>
      <c r="E12" s="38" t="s">
        <v>34</v>
      </c>
      <c r="F12" s="39">
        <v>1900</v>
      </c>
      <c r="G12" s="91"/>
      <c r="H12" s="40">
        <f>ROUND(G12*F12,2)</f>
        <v>0</v>
      </c>
    </row>
    <row r="13" spans="1:8" s="41" customFormat="1" ht="30" customHeight="1">
      <c r="A13" s="34" t="s">
        <v>35</v>
      </c>
      <c r="B13" s="43" t="s">
        <v>36</v>
      </c>
      <c r="C13" s="36" t="s">
        <v>37</v>
      </c>
      <c r="D13" s="37" t="s">
        <v>15</v>
      </c>
      <c r="E13" s="38" t="s">
        <v>34</v>
      </c>
      <c r="F13" s="39">
        <v>7600</v>
      </c>
      <c r="G13" s="91"/>
      <c r="H13" s="40">
        <f>ROUND(G13*F13,2)</f>
        <v>0</v>
      </c>
    </row>
    <row r="14" spans="1:8" s="41" customFormat="1" ht="63" customHeight="1">
      <c r="A14" s="42" t="s">
        <v>38</v>
      </c>
      <c r="B14" s="35" t="s">
        <v>39</v>
      </c>
      <c r="C14" s="36" t="s">
        <v>40</v>
      </c>
      <c r="D14" s="37" t="s">
        <v>27</v>
      </c>
      <c r="E14" s="38" t="s">
        <v>23</v>
      </c>
      <c r="F14" s="39">
        <v>900</v>
      </c>
      <c r="G14" s="91"/>
      <c r="H14" s="40">
        <f>ROUND(G14*F14,2)</f>
        <v>0</v>
      </c>
    </row>
    <row r="15" spans="1:8" s="44" customFormat="1" ht="43.5" customHeight="1">
      <c r="A15" s="42" t="s">
        <v>41</v>
      </c>
      <c r="B15" s="35" t="s">
        <v>42</v>
      </c>
      <c r="C15" s="36" t="s">
        <v>43</v>
      </c>
      <c r="D15" s="37" t="s">
        <v>44</v>
      </c>
      <c r="E15" s="38" t="s">
        <v>28</v>
      </c>
      <c r="F15" s="39">
        <v>9300</v>
      </c>
      <c r="G15" s="91"/>
      <c r="H15" s="40">
        <f>ROUND(G15*F15,2)</f>
        <v>0</v>
      </c>
    </row>
    <row r="16" spans="1:8" s="46" customFormat="1" ht="43.5" customHeight="1">
      <c r="A16" s="42" t="s">
        <v>45</v>
      </c>
      <c r="B16" s="35" t="s">
        <v>46</v>
      </c>
      <c r="C16" s="36" t="s">
        <v>47</v>
      </c>
      <c r="D16" s="37" t="s">
        <v>48</v>
      </c>
      <c r="E16" s="38" t="s">
        <v>28</v>
      </c>
      <c r="F16" s="39">
        <v>4600</v>
      </c>
      <c r="G16" s="91"/>
      <c r="H16" s="40">
        <f>ROUND(G16*F16,2)</f>
        <v>0</v>
      </c>
    </row>
    <row r="17" spans="1:8" ht="36" customHeight="1">
      <c r="A17" s="28"/>
      <c r="B17" s="29"/>
      <c r="C17" s="47" t="s">
        <v>49</v>
      </c>
      <c r="D17" s="31"/>
      <c r="E17" s="48"/>
      <c r="F17" s="31"/>
      <c r="G17" s="90"/>
      <c r="H17" s="33"/>
    </row>
    <row r="18" spans="1:8" s="44" customFormat="1" ht="30" customHeight="1">
      <c r="A18" s="49" t="s">
        <v>50</v>
      </c>
      <c r="B18" s="35" t="s">
        <v>51</v>
      </c>
      <c r="C18" s="36" t="s">
        <v>52</v>
      </c>
      <c r="D18" s="37" t="s">
        <v>53</v>
      </c>
      <c r="E18" s="38"/>
      <c r="F18" s="39"/>
      <c r="G18" s="45"/>
      <c r="H18" s="40"/>
    </row>
    <row r="19" spans="1:8" s="44" customFormat="1" ht="30" customHeight="1">
      <c r="A19" s="49" t="s">
        <v>54</v>
      </c>
      <c r="B19" s="43" t="s">
        <v>21</v>
      </c>
      <c r="C19" s="36" t="s">
        <v>55</v>
      </c>
      <c r="D19" s="37" t="s">
        <v>15</v>
      </c>
      <c r="E19" s="38" t="s">
        <v>56</v>
      </c>
      <c r="F19" s="39">
        <v>20</v>
      </c>
      <c r="G19" s="91"/>
      <c r="H19" s="40">
        <f>ROUND(G19*F19,2)</f>
        <v>0</v>
      </c>
    </row>
    <row r="20" spans="1:8" ht="36" customHeight="1">
      <c r="A20" s="28"/>
      <c r="B20" s="50"/>
      <c r="C20" s="47" t="s">
        <v>57</v>
      </c>
      <c r="D20" s="31"/>
      <c r="E20" s="32"/>
      <c r="F20" s="32"/>
      <c r="G20" s="90"/>
      <c r="H20" s="33"/>
    </row>
    <row r="21" spans="1:8" s="41" customFormat="1" ht="43.5" customHeight="1">
      <c r="A21" s="34" t="s">
        <v>58</v>
      </c>
      <c r="B21" s="35" t="s">
        <v>59</v>
      </c>
      <c r="C21" s="36" t="s">
        <v>60</v>
      </c>
      <c r="D21" s="37" t="s">
        <v>61</v>
      </c>
      <c r="E21" s="38"/>
      <c r="F21" s="51"/>
      <c r="G21" s="45"/>
      <c r="H21" s="52"/>
    </row>
    <row r="22" spans="1:8" s="41" customFormat="1" ht="43.5" customHeight="1">
      <c r="A22" s="34" t="s">
        <v>62</v>
      </c>
      <c r="B22" s="43" t="s">
        <v>21</v>
      </c>
      <c r="C22" s="36" t="s">
        <v>63</v>
      </c>
      <c r="D22" s="37" t="s">
        <v>15</v>
      </c>
      <c r="E22" s="38" t="s">
        <v>28</v>
      </c>
      <c r="F22" s="51">
        <v>7800</v>
      </c>
      <c r="G22" s="91"/>
      <c r="H22" s="40">
        <f>ROUND(G22*F22,2)</f>
        <v>0</v>
      </c>
    </row>
    <row r="23" spans="1:8" s="41" customFormat="1" ht="43.5" customHeight="1">
      <c r="A23" s="34" t="s">
        <v>64</v>
      </c>
      <c r="B23" s="35" t="s">
        <v>65</v>
      </c>
      <c r="C23" s="36" t="s">
        <v>66</v>
      </c>
      <c r="D23" s="37" t="s">
        <v>61</v>
      </c>
      <c r="E23" s="38"/>
      <c r="F23" s="51"/>
      <c r="G23" s="45"/>
      <c r="H23" s="52"/>
    </row>
    <row r="24" spans="1:8" s="44" customFormat="1" ht="43.5" customHeight="1">
      <c r="A24" s="34" t="s">
        <v>67</v>
      </c>
      <c r="B24" s="43" t="s">
        <v>21</v>
      </c>
      <c r="C24" s="36" t="s">
        <v>68</v>
      </c>
      <c r="D24" s="37" t="s">
        <v>69</v>
      </c>
      <c r="E24" s="38" t="s">
        <v>70</v>
      </c>
      <c r="F24" s="39">
        <v>1800</v>
      </c>
      <c r="G24" s="91"/>
      <c r="H24" s="40">
        <f>ROUND(G24*F24,2)</f>
        <v>0</v>
      </c>
    </row>
    <row r="25" spans="1:8" s="44" customFormat="1" ht="43.5" customHeight="1">
      <c r="A25" s="49" t="s">
        <v>71</v>
      </c>
      <c r="B25" s="43" t="s">
        <v>36</v>
      </c>
      <c r="C25" s="36" t="s">
        <v>72</v>
      </c>
      <c r="D25" s="37" t="s">
        <v>73</v>
      </c>
      <c r="E25" s="38" t="s">
        <v>70</v>
      </c>
      <c r="F25" s="39">
        <v>1800</v>
      </c>
      <c r="G25" s="91"/>
      <c r="H25" s="40">
        <f>ROUND(G25*F25,2)</f>
        <v>0</v>
      </c>
    </row>
    <row r="26" spans="1:8" s="41" customFormat="1" ht="43.5" customHeight="1">
      <c r="A26" s="34" t="s">
        <v>74</v>
      </c>
      <c r="B26" s="35" t="s">
        <v>75</v>
      </c>
      <c r="C26" s="36" t="s">
        <v>76</v>
      </c>
      <c r="D26" s="37" t="s">
        <v>61</v>
      </c>
      <c r="E26" s="38" t="s">
        <v>70</v>
      </c>
      <c r="F26" s="51">
        <v>1600</v>
      </c>
      <c r="G26" s="91"/>
      <c r="H26" s="40">
        <f>ROUND(G26*F26,2)</f>
        <v>0</v>
      </c>
    </row>
    <row r="27" spans="1:8" ht="36" customHeight="1">
      <c r="A27" s="28"/>
      <c r="B27" s="53"/>
      <c r="C27" s="47" t="s">
        <v>77</v>
      </c>
      <c r="D27" s="31"/>
      <c r="E27" s="54"/>
      <c r="F27" s="32"/>
      <c r="G27" s="90"/>
      <c r="H27" s="33"/>
    </row>
    <row r="28" spans="1:8" s="41" customFormat="1" ht="30" customHeight="1">
      <c r="A28" s="49"/>
      <c r="B28" s="55" t="s">
        <v>78</v>
      </c>
      <c r="C28" s="36" t="s">
        <v>79</v>
      </c>
      <c r="D28" s="37" t="s">
        <v>80</v>
      </c>
      <c r="E28" s="38" t="s">
        <v>56</v>
      </c>
      <c r="F28" s="39">
        <v>2</v>
      </c>
      <c r="G28" s="91"/>
      <c r="H28" s="40">
        <f>ROUND(G28*F28,2)</f>
        <v>0</v>
      </c>
    </row>
    <row r="29" spans="1:8" ht="30" customHeight="1" thickBot="1">
      <c r="A29" s="56"/>
      <c r="B29" s="57" t="str">
        <f>B6</f>
        <v>A</v>
      </c>
      <c r="C29" s="112" t="str">
        <f>C6</f>
        <v>CITY OF WINNIPEG PUBLIC WORKS</v>
      </c>
      <c r="D29" s="113"/>
      <c r="E29" s="113"/>
      <c r="F29" s="114"/>
      <c r="G29" s="92" t="s">
        <v>81</v>
      </c>
      <c r="H29" s="56">
        <f>SUM(H6:H27)</f>
        <v>0</v>
      </c>
    </row>
    <row r="30" spans="1:8" s="27" customFormat="1" ht="30" customHeight="1" thickTop="1">
      <c r="A30" s="24"/>
      <c r="B30" s="25" t="s">
        <v>82</v>
      </c>
      <c r="C30" s="100" t="s">
        <v>83</v>
      </c>
      <c r="D30" s="101"/>
      <c r="E30" s="101"/>
      <c r="F30" s="102"/>
      <c r="G30" s="89"/>
      <c r="H30" s="26"/>
    </row>
    <row r="31" spans="1:8" ht="48" customHeight="1">
      <c r="A31" s="28"/>
      <c r="B31" s="50"/>
      <c r="C31" s="47" t="s">
        <v>84</v>
      </c>
      <c r="D31" s="31"/>
      <c r="E31" s="54"/>
      <c r="F31" s="32"/>
      <c r="G31" s="90"/>
      <c r="H31" s="33"/>
    </row>
    <row r="32" spans="1:8" s="44" customFormat="1" ht="30" customHeight="1">
      <c r="A32" s="34" t="s">
        <v>85</v>
      </c>
      <c r="B32" s="35" t="s">
        <v>86</v>
      </c>
      <c r="C32" s="36" t="s">
        <v>87</v>
      </c>
      <c r="D32" s="37" t="s">
        <v>88</v>
      </c>
      <c r="E32" s="38"/>
      <c r="F32" s="51"/>
      <c r="G32" s="45"/>
      <c r="H32" s="52"/>
    </row>
    <row r="33" spans="1:8" s="44" customFormat="1" ht="30" customHeight="1">
      <c r="A33" s="34" t="s">
        <v>89</v>
      </c>
      <c r="B33" s="43" t="s">
        <v>21</v>
      </c>
      <c r="C33" s="36" t="s">
        <v>90</v>
      </c>
      <c r="D33" s="37"/>
      <c r="E33" s="38"/>
      <c r="F33" s="51"/>
      <c r="G33" s="45"/>
      <c r="H33" s="52"/>
    </row>
    <row r="34" spans="1:8" s="44" customFormat="1" ht="43.5" customHeight="1">
      <c r="A34" s="34" t="s">
        <v>91</v>
      </c>
      <c r="B34" s="58" t="s">
        <v>92</v>
      </c>
      <c r="C34" s="36" t="s">
        <v>93</v>
      </c>
      <c r="D34" s="37"/>
      <c r="E34" s="38" t="s">
        <v>70</v>
      </c>
      <c r="F34" s="51">
        <v>20</v>
      </c>
      <c r="G34" s="91"/>
      <c r="H34" s="40">
        <f>ROUND(G34*F34,2)</f>
        <v>0</v>
      </c>
    </row>
    <row r="35" spans="1:8" s="44" customFormat="1" ht="30" customHeight="1">
      <c r="A35" s="34" t="s">
        <v>85</v>
      </c>
      <c r="B35" s="35" t="s">
        <v>94</v>
      </c>
      <c r="C35" s="36" t="s">
        <v>87</v>
      </c>
      <c r="D35" s="37" t="s">
        <v>88</v>
      </c>
      <c r="E35" s="38"/>
      <c r="F35" s="51"/>
      <c r="G35" s="45"/>
      <c r="H35" s="52"/>
    </row>
    <row r="36" spans="1:8" s="44" customFormat="1" ht="30" customHeight="1">
      <c r="A36" s="34" t="s">
        <v>89</v>
      </c>
      <c r="B36" s="43" t="s">
        <v>21</v>
      </c>
      <c r="C36" s="36" t="s">
        <v>90</v>
      </c>
      <c r="D36" s="37"/>
      <c r="E36" s="38"/>
      <c r="F36" s="51"/>
      <c r="G36" s="45"/>
      <c r="H36" s="52"/>
    </row>
    <row r="37" spans="1:8" s="44" customFormat="1" ht="43.5" customHeight="1">
      <c r="A37" s="34" t="s">
        <v>95</v>
      </c>
      <c r="B37" s="58" t="s">
        <v>92</v>
      </c>
      <c r="C37" s="36" t="s">
        <v>96</v>
      </c>
      <c r="D37" s="37"/>
      <c r="E37" s="38" t="s">
        <v>70</v>
      </c>
      <c r="F37" s="51">
        <v>335</v>
      </c>
      <c r="G37" s="91"/>
      <c r="H37" s="40">
        <f>ROUND(G37*F37,2)</f>
        <v>0</v>
      </c>
    </row>
    <row r="38" spans="1:8" s="44" customFormat="1" ht="43.5" customHeight="1">
      <c r="A38" s="34" t="s">
        <v>95</v>
      </c>
      <c r="B38" s="58" t="s">
        <v>97</v>
      </c>
      <c r="C38" s="36" t="s">
        <v>98</v>
      </c>
      <c r="D38" s="37"/>
      <c r="E38" s="38" t="s">
        <v>70</v>
      </c>
      <c r="F38" s="51">
        <v>20</v>
      </c>
      <c r="G38" s="91"/>
      <c r="H38" s="40">
        <f>ROUND(G38*F38,2)</f>
        <v>0</v>
      </c>
    </row>
    <row r="39" spans="1:8" s="44" customFormat="1" ht="43.5" customHeight="1">
      <c r="A39" s="34" t="s">
        <v>91</v>
      </c>
      <c r="B39" s="58" t="s">
        <v>99</v>
      </c>
      <c r="C39" s="36" t="s">
        <v>93</v>
      </c>
      <c r="D39" s="37"/>
      <c r="E39" s="38" t="s">
        <v>70</v>
      </c>
      <c r="F39" s="51">
        <v>170</v>
      </c>
      <c r="G39" s="91"/>
      <c r="H39" s="40">
        <f>ROUND(G39*F39,2)</f>
        <v>0</v>
      </c>
    </row>
    <row r="40" spans="1:8" s="41" customFormat="1" ht="30" customHeight="1">
      <c r="A40" s="34"/>
      <c r="B40" s="35" t="s">
        <v>100</v>
      </c>
      <c r="C40" s="36" t="s">
        <v>101</v>
      </c>
      <c r="D40" s="37" t="s">
        <v>88</v>
      </c>
      <c r="E40" s="38"/>
      <c r="F40" s="51"/>
      <c r="G40" s="45"/>
      <c r="H40" s="52"/>
    </row>
    <row r="41" spans="1:8" s="44" customFormat="1" ht="30" customHeight="1">
      <c r="A41" s="34"/>
      <c r="B41" s="43" t="s">
        <v>21</v>
      </c>
      <c r="C41" s="36" t="s">
        <v>102</v>
      </c>
      <c r="D41" s="37"/>
      <c r="E41" s="38"/>
      <c r="F41" s="51"/>
      <c r="G41" s="45"/>
      <c r="H41" s="52"/>
    </row>
    <row r="42" spans="1:8" s="44" customFormat="1" ht="30" customHeight="1">
      <c r="A42" s="34"/>
      <c r="B42" s="58" t="s">
        <v>92</v>
      </c>
      <c r="C42" s="36" t="s">
        <v>103</v>
      </c>
      <c r="D42" s="37"/>
      <c r="E42" s="38" t="s">
        <v>104</v>
      </c>
      <c r="F42" s="51">
        <v>10</v>
      </c>
      <c r="G42" s="91"/>
      <c r="H42" s="40">
        <f>ROUND(G42*F42,2)</f>
        <v>0</v>
      </c>
    </row>
    <row r="43" spans="1:8" s="44" customFormat="1" ht="30" customHeight="1">
      <c r="A43" s="34"/>
      <c r="B43" s="43" t="s">
        <v>36</v>
      </c>
      <c r="C43" s="36" t="s">
        <v>105</v>
      </c>
      <c r="D43" s="37"/>
      <c r="E43" s="38"/>
      <c r="F43" s="51"/>
      <c r="G43" s="45"/>
      <c r="H43" s="52"/>
    </row>
    <row r="44" spans="1:8" s="44" customFormat="1" ht="30" customHeight="1">
      <c r="A44" s="34"/>
      <c r="B44" s="58" t="s">
        <v>92</v>
      </c>
      <c r="C44" s="36" t="s">
        <v>106</v>
      </c>
      <c r="D44" s="37"/>
      <c r="E44" s="38" t="s">
        <v>104</v>
      </c>
      <c r="F44" s="51">
        <v>10</v>
      </c>
      <c r="G44" s="91"/>
      <c r="H44" s="40">
        <f>ROUND(G44*F44,2)</f>
        <v>0</v>
      </c>
    </row>
    <row r="45" spans="1:8" s="60" customFormat="1" ht="30" customHeight="1">
      <c r="A45" s="34"/>
      <c r="B45" s="35" t="s">
        <v>107</v>
      </c>
      <c r="C45" s="59" t="s">
        <v>108</v>
      </c>
      <c r="D45" s="37" t="s">
        <v>109</v>
      </c>
      <c r="E45" s="38"/>
      <c r="F45" s="51"/>
      <c r="G45" s="45"/>
      <c r="H45" s="52"/>
    </row>
    <row r="46" spans="1:8" s="44" customFormat="1" ht="30" customHeight="1">
      <c r="A46" s="34"/>
      <c r="B46" s="43" t="s">
        <v>21</v>
      </c>
      <c r="C46" s="36" t="s">
        <v>110</v>
      </c>
      <c r="D46" s="37"/>
      <c r="E46" s="38" t="s">
        <v>70</v>
      </c>
      <c r="F46" s="51">
        <v>565</v>
      </c>
      <c r="G46" s="91"/>
      <c r="H46" s="40">
        <f>ROUND(G46*F46,2)</f>
        <v>0</v>
      </c>
    </row>
    <row r="47" spans="1:8" s="27" customFormat="1" ht="30" customHeight="1" thickBot="1">
      <c r="A47" s="61"/>
      <c r="B47" s="57" t="str">
        <f>B30</f>
        <v>B</v>
      </c>
      <c r="C47" s="112" t="str">
        <f>C30</f>
        <v>CITY OF WINNIPEG WATER AND WASTE</v>
      </c>
      <c r="D47" s="113"/>
      <c r="E47" s="113"/>
      <c r="F47" s="114"/>
      <c r="G47" s="93" t="s">
        <v>81</v>
      </c>
      <c r="H47" s="61">
        <f>SUM(H30:H46)</f>
        <v>0</v>
      </c>
    </row>
    <row r="48" spans="1:8" s="27" customFormat="1" ht="30" customHeight="1" thickTop="1">
      <c r="A48" s="24"/>
      <c r="B48" s="25" t="s">
        <v>111</v>
      </c>
      <c r="C48" s="100" t="s">
        <v>112</v>
      </c>
      <c r="D48" s="101"/>
      <c r="E48" s="101"/>
      <c r="F48" s="102"/>
      <c r="G48" s="89"/>
      <c r="H48" s="26"/>
    </row>
    <row r="49" spans="1:8" ht="36" customHeight="1">
      <c r="A49" s="28"/>
      <c r="B49" s="29"/>
      <c r="C49" s="30" t="s">
        <v>16</v>
      </c>
      <c r="D49" s="31"/>
      <c r="E49" s="32" t="s">
        <v>15</v>
      </c>
      <c r="F49" s="32" t="s">
        <v>15</v>
      </c>
      <c r="G49" s="90" t="s">
        <v>15</v>
      </c>
      <c r="H49" s="33"/>
    </row>
    <row r="50" spans="1:8" s="41" customFormat="1" ht="30" customHeight="1">
      <c r="A50" s="34" t="s">
        <v>17</v>
      </c>
      <c r="B50" s="35" t="s">
        <v>113</v>
      </c>
      <c r="C50" s="36" t="s">
        <v>19</v>
      </c>
      <c r="D50" s="37" t="s">
        <v>20</v>
      </c>
      <c r="E50" s="38"/>
      <c r="F50" s="39"/>
      <c r="G50" s="91"/>
      <c r="H50" s="40"/>
    </row>
    <row r="51" spans="1:8" s="41" customFormat="1" ht="30" customHeight="1">
      <c r="A51" s="42"/>
      <c r="B51" s="43" t="s">
        <v>21</v>
      </c>
      <c r="C51" s="36" t="s">
        <v>22</v>
      </c>
      <c r="D51" s="37" t="s">
        <v>15</v>
      </c>
      <c r="E51" s="38" t="s">
        <v>23</v>
      </c>
      <c r="F51" s="39">
        <v>3500</v>
      </c>
      <c r="G51" s="91"/>
      <c r="H51" s="40">
        <f>ROUND(G51*F51,2)</f>
        <v>0</v>
      </c>
    </row>
    <row r="52" spans="1:8" s="44" customFormat="1" ht="30" customHeight="1">
      <c r="A52" s="42" t="s">
        <v>24</v>
      </c>
      <c r="B52" s="35" t="s">
        <v>114</v>
      </c>
      <c r="C52" s="36" t="s">
        <v>26</v>
      </c>
      <c r="D52" s="37" t="s">
        <v>27</v>
      </c>
      <c r="E52" s="38" t="s">
        <v>28</v>
      </c>
      <c r="F52" s="39">
        <v>4400</v>
      </c>
      <c r="G52" s="91"/>
      <c r="H52" s="40">
        <f>ROUND(G52*F52,2)</f>
        <v>0</v>
      </c>
    </row>
    <row r="53" spans="1:8" s="41" customFormat="1" ht="32.25" customHeight="1">
      <c r="A53" s="42" t="s">
        <v>29</v>
      </c>
      <c r="B53" s="35" t="s">
        <v>115</v>
      </c>
      <c r="C53" s="36" t="s">
        <v>31</v>
      </c>
      <c r="D53" s="37" t="s">
        <v>27</v>
      </c>
      <c r="E53" s="38"/>
      <c r="F53" s="39"/>
      <c r="G53" s="45"/>
      <c r="H53" s="40"/>
    </row>
    <row r="54" spans="1:8" s="41" customFormat="1" ht="30" customHeight="1">
      <c r="A54" s="34" t="s">
        <v>32</v>
      </c>
      <c r="B54" s="43" t="s">
        <v>21</v>
      </c>
      <c r="C54" s="36" t="s">
        <v>33</v>
      </c>
      <c r="D54" s="37" t="s">
        <v>15</v>
      </c>
      <c r="E54" s="38" t="s">
        <v>34</v>
      </c>
      <c r="F54" s="39">
        <v>800</v>
      </c>
      <c r="G54" s="91"/>
      <c r="H54" s="40">
        <f>ROUND(G54*F54,2)</f>
        <v>0</v>
      </c>
    </row>
    <row r="55" spans="1:8" s="41" customFormat="1" ht="30" customHeight="1">
      <c r="A55" s="34" t="s">
        <v>35</v>
      </c>
      <c r="B55" s="43" t="s">
        <v>36</v>
      </c>
      <c r="C55" s="36" t="s">
        <v>37</v>
      </c>
      <c r="D55" s="37" t="s">
        <v>15</v>
      </c>
      <c r="E55" s="38" t="s">
        <v>34</v>
      </c>
      <c r="F55" s="39">
        <v>3400</v>
      </c>
      <c r="G55" s="91"/>
      <c r="H55" s="40">
        <f>ROUND(G55*F55,2)</f>
        <v>0</v>
      </c>
    </row>
    <row r="56" spans="1:8" s="41" customFormat="1" ht="63" customHeight="1">
      <c r="A56" s="42" t="s">
        <v>38</v>
      </c>
      <c r="B56" s="35" t="s">
        <v>116</v>
      </c>
      <c r="C56" s="36" t="s">
        <v>40</v>
      </c>
      <c r="D56" s="37" t="s">
        <v>27</v>
      </c>
      <c r="E56" s="38" t="s">
        <v>23</v>
      </c>
      <c r="F56" s="39">
        <v>400</v>
      </c>
      <c r="G56" s="91"/>
      <c r="H56" s="40">
        <f>ROUND(G56*F56,2)</f>
        <v>0</v>
      </c>
    </row>
    <row r="57" spans="1:8" s="44" customFormat="1" ht="43.5" customHeight="1">
      <c r="A57" s="42" t="s">
        <v>41</v>
      </c>
      <c r="B57" s="35" t="s">
        <v>117</v>
      </c>
      <c r="C57" s="36" t="s">
        <v>43</v>
      </c>
      <c r="D57" s="37" t="s">
        <v>44</v>
      </c>
      <c r="E57" s="38" t="s">
        <v>28</v>
      </c>
      <c r="F57" s="39">
        <v>4400</v>
      </c>
      <c r="G57" s="91"/>
      <c r="H57" s="40">
        <f>ROUND(G57*F57,2)</f>
        <v>0</v>
      </c>
    </row>
    <row r="58" spans="1:8" s="46" customFormat="1" ht="43.5" customHeight="1">
      <c r="A58" s="42" t="s">
        <v>45</v>
      </c>
      <c r="B58" s="35" t="s">
        <v>118</v>
      </c>
      <c r="C58" s="36" t="s">
        <v>47</v>
      </c>
      <c r="D58" s="37" t="s">
        <v>48</v>
      </c>
      <c r="E58" s="38" t="s">
        <v>28</v>
      </c>
      <c r="F58" s="39">
        <v>2200</v>
      </c>
      <c r="G58" s="91"/>
      <c r="H58" s="40">
        <f>ROUND(G58*F58,2)</f>
        <v>0</v>
      </c>
    </row>
    <row r="59" spans="1:8" ht="36" customHeight="1">
      <c r="A59" s="28"/>
      <c r="B59" s="29"/>
      <c r="C59" s="47" t="s">
        <v>49</v>
      </c>
      <c r="D59" s="31"/>
      <c r="E59" s="48"/>
      <c r="F59" s="31"/>
      <c r="G59" s="90"/>
      <c r="H59" s="33"/>
    </row>
    <row r="60" spans="1:8" s="41" customFormat="1" ht="30" customHeight="1">
      <c r="A60" s="49" t="s">
        <v>119</v>
      </c>
      <c r="B60" s="35" t="s">
        <v>120</v>
      </c>
      <c r="C60" s="36" t="s">
        <v>121</v>
      </c>
      <c r="D60" s="37" t="s">
        <v>27</v>
      </c>
      <c r="E60" s="38"/>
      <c r="F60" s="39"/>
      <c r="G60" s="45"/>
      <c r="H60" s="40"/>
    </row>
    <row r="61" spans="1:8" s="44" customFormat="1" ht="30" customHeight="1">
      <c r="A61" s="49" t="s">
        <v>122</v>
      </c>
      <c r="B61" s="43" t="s">
        <v>21</v>
      </c>
      <c r="C61" s="36" t="s">
        <v>123</v>
      </c>
      <c r="D61" s="37" t="s">
        <v>15</v>
      </c>
      <c r="E61" s="38" t="s">
        <v>28</v>
      </c>
      <c r="F61" s="39">
        <v>200</v>
      </c>
      <c r="G61" s="91"/>
      <c r="H61" s="40">
        <f>ROUND(G61*F61,2)</f>
        <v>0</v>
      </c>
    </row>
    <row r="62" spans="1:8" s="41" customFormat="1" ht="30" customHeight="1">
      <c r="A62" s="49"/>
      <c r="B62" s="35" t="s">
        <v>124</v>
      </c>
      <c r="C62" s="36" t="s">
        <v>125</v>
      </c>
      <c r="D62" s="37" t="s">
        <v>126</v>
      </c>
      <c r="E62" s="38" t="s">
        <v>70</v>
      </c>
      <c r="F62" s="39">
        <v>200</v>
      </c>
      <c r="G62" s="91"/>
      <c r="H62" s="40">
        <f>ROUND(G62*F62,2)</f>
        <v>0</v>
      </c>
    </row>
    <row r="63" spans="1:8" s="44" customFormat="1" ht="30" customHeight="1">
      <c r="A63" s="49" t="s">
        <v>50</v>
      </c>
      <c r="B63" s="35" t="s">
        <v>127</v>
      </c>
      <c r="C63" s="36" t="s">
        <v>52</v>
      </c>
      <c r="D63" s="37" t="s">
        <v>53</v>
      </c>
      <c r="E63" s="38"/>
      <c r="F63" s="39"/>
      <c r="G63" s="45"/>
      <c r="H63" s="40"/>
    </row>
    <row r="64" spans="1:8" s="44" customFormat="1" ht="30" customHeight="1">
      <c r="A64" s="49" t="s">
        <v>54</v>
      </c>
      <c r="B64" s="43" t="s">
        <v>21</v>
      </c>
      <c r="C64" s="36" t="s">
        <v>55</v>
      </c>
      <c r="D64" s="37" t="s">
        <v>15</v>
      </c>
      <c r="E64" s="38" t="s">
        <v>56</v>
      </c>
      <c r="F64" s="39">
        <v>25</v>
      </c>
      <c r="G64" s="91"/>
      <c r="H64" s="40">
        <f>ROUND(G64*F64,2)</f>
        <v>0</v>
      </c>
    </row>
    <row r="65" spans="1:8" s="44" customFormat="1" ht="30" customHeight="1">
      <c r="A65" s="49" t="s">
        <v>128</v>
      </c>
      <c r="B65" s="35" t="s">
        <v>129</v>
      </c>
      <c r="C65" s="36" t="s">
        <v>130</v>
      </c>
      <c r="D65" s="37" t="s">
        <v>53</v>
      </c>
      <c r="E65" s="38"/>
      <c r="F65" s="39"/>
      <c r="G65" s="45"/>
      <c r="H65" s="40"/>
    </row>
    <row r="66" spans="1:8" s="44" customFormat="1" ht="30" customHeight="1">
      <c r="A66" s="49" t="s">
        <v>131</v>
      </c>
      <c r="B66" s="43" t="s">
        <v>21</v>
      </c>
      <c r="C66" s="36" t="s">
        <v>132</v>
      </c>
      <c r="D66" s="37" t="s">
        <v>15</v>
      </c>
      <c r="E66" s="38" t="s">
        <v>56</v>
      </c>
      <c r="F66" s="39">
        <v>30</v>
      </c>
      <c r="G66" s="91"/>
      <c r="H66" s="40">
        <f>ROUND(G66*F66,2)</f>
        <v>0</v>
      </c>
    </row>
    <row r="67" spans="1:8" ht="36" customHeight="1">
      <c r="A67" s="28"/>
      <c r="B67" s="50"/>
      <c r="C67" s="47" t="s">
        <v>57</v>
      </c>
      <c r="D67" s="31"/>
      <c r="E67" s="32"/>
      <c r="F67" s="32"/>
      <c r="G67" s="90"/>
      <c r="H67" s="33"/>
    </row>
    <row r="68" spans="1:8" s="41" customFormat="1" ht="43.5" customHeight="1">
      <c r="A68" s="34" t="s">
        <v>58</v>
      </c>
      <c r="B68" s="35" t="s">
        <v>133</v>
      </c>
      <c r="C68" s="36" t="s">
        <v>60</v>
      </c>
      <c r="D68" s="37" t="s">
        <v>61</v>
      </c>
      <c r="E68" s="38"/>
      <c r="F68" s="51"/>
      <c r="G68" s="45"/>
      <c r="H68" s="52"/>
    </row>
    <row r="69" spans="1:8" s="41" customFormat="1" ht="43.5" customHeight="1">
      <c r="A69" s="34" t="s">
        <v>62</v>
      </c>
      <c r="B69" s="43" t="s">
        <v>21</v>
      </c>
      <c r="C69" s="36" t="s">
        <v>63</v>
      </c>
      <c r="D69" s="37" t="s">
        <v>15</v>
      </c>
      <c r="E69" s="38" t="s">
        <v>28</v>
      </c>
      <c r="F69" s="51">
        <v>3700</v>
      </c>
      <c r="G69" s="91"/>
      <c r="H69" s="40">
        <f>ROUND(G69*F69,2)</f>
        <v>0</v>
      </c>
    </row>
    <row r="70" spans="1:8" s="41" customFormat="1" ht="43.5" customHeight="1">
      <c r="A70" s="34" t="s">
        <v>134</v>
      </c>
      <c r="B70" s="43" t="s">
        <v>36</v>
      </c>
      <c r="C70" s="36" t="s">
        <v>135</v>
      </c>
      <c r="D70" s="37" t="s">
        <v>136</v>
      </c>
      <c r="E70" s="38" t="s">
        <v>28</v>
      </c>
      <c r="F70" s="51">
        <v>40</v>
      </c>
      <c r="G70" s="91"/>
      <c r="H70" s="40">
        <f>ROUND(G70*F70,2)</f>
        <v>0</v>
      </c>
    </row>
    <row r="71" spans="1:8" s="41" customFormat="1" ht="43.5" customHeight="1">
      <c r="A71" s="34" t="s">
        <v>137</v>
      </c>
      <c r="B71" s="43" t="s">
        <v>138</v>
      </c>
      <c r="C71" s="36" t="s">
        <v>139</v>
      </c>
      <c r="D71" s="37" t="s">
        <v>140</v>
      </c>
      <c r="E71" s="38" t="s">
        <v>28</v>
      </c>
      <c r="F71" s="51">
        <v>50</v>
      </c>
      <c r="G71" s="91"/>
      <c r="H71" s="40">
        <f>ROUND(G71*F71,2)</f>
        <v>0</v>
      </c>
    </row>
    <row r="72" spans="1:8" s="41" customFormat="1" ht="43.5" customHeight="1">
      <c r="A72" s="34" t="s">
        <v>64</v>
      </c>
      <c r="B72" s="62" t="s">
        <v>141</v>
      </c>
      <c r="C72" s="63" t="s">
        <v>66</v>
      </c>
      <c r="D72" s="64" t="s">
        <v>61</v>
      </c>
      <c r="E72" s="65"/>
      <c r="F72" s="66"/>
      <c r="G72" s="67"/>
      <c r="H72" s="68"/>
    </row>
    <row r="73" spans="1:8" s="44" customFormat="1" ht="43.5" customHeight="1">
      <c r="A73" s="34" t="s">
        <v>67</v>
      </c>
      <c r="B73" s="43" t="s">
        <v>21</v>
      </c>
      <c r="C73" s="36" t="s">
        <v>68</v>
      </c>
      <c r="D73" s="37" t="s">
        <v>69</v>
      </c>
      <c r="E73" s="38" t="s">
        <v>70</v>
      </c>
      <c r="F73" s="39">
        <v>850</v>
      </c>
      <c r="G73" s="91"/>
      <c r="H73" s="40">
        <f>ROUND(G73*F73,2)</f>
        <v>0</v>
      </c>
    </row>
    <row r="74" spans="1:8" s="44" customFormat="1" ht="43.5" customHeight="1">
      <c r="A74" s="49" t="s">
        <v>71</v>
      </c>
      <c r="B74" s="43" t="s">
        <v>36</v>
      </c>
      <c r="C74" s="36" t="s">
        <v>72</v>
      </c>
      <c r="D74" s="37" t="s">
        <v>73</v>
      </c>
      <c r="E74" s="38" t="s">
        <v>70</v>
      </c>
      <c r="F74" s="39">
        <v>850</v>
      </c>
      <c r="G74" s="91"/>
      <c r="H74" s="40">
        <f>ROUND(G74*F74,2)</f>
        <v>0</v>
      </c>
    </row>
    <row r="75" spans="1:8" s="44" customFormat="1" ht="43.5" customHeight="1">
      <c r="A75" s="34" t="s">
        <v>142</v>
      </c>
      <c r="B75" s="43" t="s">
        <v>138</v>
      </c>
      <c r="C75" s="36" t="s">
        <v>143</v>
      </c>
      <c r="D75" s="37" t="s">
        <v>144</v>
      </c>
      <c r="E75" s="38" t="s">
        <v>70</v>
      </c>
      <c r="F75" s="39">
        <v>20</v>
      </c>
      <c r="G75" s="91"/>
      <c r="H75" s="40">
        <f>ROUND(G75*F75,2)</f>
        <v>0</v>
      </c>
    </row>
    <row r="76" spans="1:8" s="41" customFormat="1" ht="43.5" customHeight="1">
      <c r="A76" s="34" t="s">
        <v>74</v>
      </c>
      <c r="B76" s="35" t="s">
        <v>145</v>
      </c>
      <c r="C76" s="36" t="s">
        <v>76</v>
      </c>
      <c r="D76" s="37" t="s">
        <v>61</v>
      </c>
      <c r="E76" s="38" t="s">
        <v>70</v>
      </c>
      <c r="F76" s="51">
        <v>750</v>
      </c>
      <c r="G76" s="91"/>
      <c r="H76" s="40">
        <f>ROUND(G76*F76,2)</f>
        <v>0</v>
      </c>
    </row>
    <row r="77" spans="1:8" ht="36" customHeight="1">
      <c r="A77" s="28"/>
      <c r="B77" s="50"/>
      <c r="C77" s="47" t="s">
        <v>146</v>
      </c>
      <c r="D77" s="31"/>
      <c r="E77" s="54"/>
      <c r="F77" s="32"/>
      <c r="G77" s="90"/>
      <c r="H77" s="33"/>
    </row>
    <row r="78" spans="1:8" s="44" customFormat="1" ht="30" customHeight="1">
      <c r="A78" s="34"/>
      <c r="B78" s="35" t="s">
        <v>147</v>
      </c>
      <c r="C78" s="36" t="s">
        <v>148</v>
      </c>
      <c r="D78" s="37" t="s">
        <v>149</v>
      </c>
      <c r="E78" s="38"/>
      <c r="F78" s="51"/>
      <c r="G78" s="45"/>
      <c r="H78" s="52"/>
    </row>
    <row r="79" spans="1:8" s="44" customFormat="1" ht="30" customHeight="1">
      <c r="A79" s="34"/>
      <c r="B79" s="43" t="s">
        <v>21</v>
      </c>
      <c r="C79" s="36" t="s">
        <v>150</v>
      </c>
      <c r="D79" s="37"/>
      <c r="E79" s="38"/>
      <c r="F79" s="51"/>
      <c r="G79" s="45"/>
      <c r="H79" s="52"/>
    </row>
    <row r="80" spans="1:8" s="44" customFormat="1" ht="43.5" customHeight="1">
      <c r="A80" s="34"/>
      <c r="B80" s="58" t="s">
        <v>92</v>
      </c>
      <c r="C80" s="36" t="s">
        <v>151</v>
      </c>
      <c r="D80" s="37"/>
      <c r="E80" s="38" t="s">
        <v>70</v>
      </c>
      <c r="F80" s="51">
        <v>260</v>
      </c>
      <c r="G80" s="91"/>
      <c r="H80" s="40">
        <f>ROUND(G80*F80,2)</f>
        <v>0</v>
      </c>
    </row>
    <row r="81" spans="1:8" s="44" customFormat="1" ht="43.5" customHeight="1">
      <c r="A81" s="34"/>
      <c r="B81" s="58" t="s">
        <v>97</v>
      </c>
      <c r="C81" s="36" t="s">
        <v>152</v>
      </c>
      <c r="D81" s="37"/>
      <c r="E81" s="38" t="s">
        <v>70</v>
      </c>
      <c r="F81" s="51">
        <v>20</v>
      </c>
      <c r="G81" s="91"/>
      <c r="H81" s="40">
        <f>ROUND(G81*F81,2)</f>
        <v>0</v>
      </c>
    </row>
    <row r="82" spans="1:8" s="44" customFormat="1" ht="43.5" customHeight="1">
      <c r="A82" s="34"/>
      <c r="B82" s="58" t="s">
        <v>99</v>
      </c>
      <c r="C82" s="36" t="s">
        <v>93</v>
      </c>
      <c r="D82" s="37"/>
      <c r="E82" s="38" t="s">
        <v>70</v>
      </c>
      <c r="F82" s="51">
        <v>100</v>
      </c>
      <c r="G82" s="91"/>
      <c r="H82" s="40">
        <f>ROUND(G82*F82,2)</f>
        <v>0</v>
      </c>
    </row>
    <row r="83" spans="1:8" s="44" customFormat="1" ht="30" customHeight="1">
      <c r="A83" s="34"/>
      <c r="B83" s="43" t="s">
        <v>36</v>
      </c>
      <c r="C83" s="36" t="s">
        <v>153</v>
      </c>
      <c r="D83" s="37"/>
      <c r="E83" s="38"/>
      <c r="F83" s="51"/>
      <c r="G83" s="45"/>
      <c r="H83" s="52"/>
    </row>
    <row r="84" spans="1:8" s="44" customFormat="1" ht="43.5" customHeight="1">
      <c r="A84" s="34"/>
      <c r="B84" s="58" t="s">
        <v>92</v>
      </c>
      <c r="C84" s="36" t="s">
        <v>152</v>
      </c>
      <c r="D84" s="37"/>
      <c r="E84" s="38" t="s">
        <v>70</v>
      </c>
      <c r="F84" s="51">
        <v>20</v>
      </c>
      <c r="G84" s="91"/>
      <c r="H84" s="40">
        <f>ROUND(G84*F84,2)</f>
        <v>0</v>
      </c>
    </row>
    <row r="85" spans="1:8" s="44" customFormat="1" ht="43.5" customHeight="1">
      <c r="A85" s="34"/>
      <c r="B85" s="58" t="s">
        <v>97</v>
      </c>
      <c r="C85" s="36" t="s">
        <v>93</v>
      </c>
      <c r="D85" s="37"/>
      <c r="E85" s="38" t="s">
        <v>70</v>
      </c>
      <c r="F85" s="51">
        <v>120</v>
      </c>
      <c r="G85" s="91"/>
      <c r="H85" s="40">
        <f>ROUND(G85*F85,2)</f>
        <v>0</v>
      </c>
    </row>
    <row r="86" spans="1:8" s="44" customFormat="1" ht="30" customHeight="1">
      <c r="A86" s="34"/>
      <c r="B86" s="35" t="s">
        <v>154</v>
      </c>
      <c r="C86" s="36" t="s">
        <v>155</v>
      </c>
      <c r="D86" s="37" t="s">
        <v>149</v>
      </c>
      <c r="E86" s="38"/>
      <c r="F86" s="51"/>
      <c r="G86" s="45"/>
      <c r="H86" s="52"/>
    </row>
    <row r="87" spans="1:8" s="44" customFormat="1" ht="30" customHeight="1">
      <c r="A87" s="34"/>
      <c r="B87" s="43" t="s">
        <v>21</v>
      </c>
      <c r="C87" s="36" t="s">
        <v>150</v>
      </c>
      <c r="D87" s="37"/>
      <c r="E87" s="38" t="s">
        <v>56</v>
      </c>
      <c r="F87" s="39">
        <v>3</v>
      </c>
      <c r="G87" s="91"/>
      <c r="H87" s="40">
        <f>ROUND(G87*F87,2)</f>
        <v>0</v>
      </c>
    </row>
    <row r="88" spans="1:8" s="44" customFormat="1" ht="30" customHeight="1">
      <c r="A88" s="34"/>
      <c r="B88" s="43" t="s">
        <v>156</v>
      </c>
      <c r="C88" s="36" t="s">
        <v>153</v>
      </c>
      <c r="D88" s="37"/>
      <c r="E88" s="38" t="s">
        <v>56</v>
      </c>
      <c r="F88" s="39">
        <v>1</v>
      </c>
      <c r="G88" s="91"/>
      <c r="H88" s="40">
        <f>ROUND(G88*F88,2)</f>
        <v>0</v>
      </c>
    </row>
    <row r="89" spans="1:8" s="44" customFormat="1" ht="30" customHeight="1">
      <c r="A89" s="34"/>
      <c r="B89" s="35" t="s">
        <v>157</v>
      </c>
      <c r="C89" s="36" t="s">
        <v>158</v>
      </c>
      <c r="D89" s="37" t="s">
        <v>149</v>
      </c>
      <c r="E89" s="38"/>
      <c r="F89" s="51"/>
      <c r="G89" s="45"/>
      <c r="H89" s="52"/>
    </row>
    <row r="90" spans="1:8" s="44" customFormat="1" ht="30" customHeight="1">
      <c r="A90" s="34"/>
      <c r="B90" s="43" t="s">
        <v>21</v>
      </c>
      <c r="C90" s="36" t="s">
        <v>159</v>
      </c>
      <c r="D90" s="37"/>
      <c r="E90" s="38" t="s">
        <v>56</v>
      </c>
      <c r="F90" s="39">
        <v>1</v>
      </c>
      <c r="G90" s="91"/>
      <c r="H90" s="40">
        <f>ROUND(G90*F90,2)</f>
        <v>0</v>
      </c>
    </row>
    <row r="91" spans="1:8" s="44" customFormat="1" ht="30" customHeight="1">
      <c r="A91" s="34"/>
      <c r="B91" s="43" t="s">
        <v>36</v>
      </c>
      <c r="C91" s="36" t="s">
        <v>160</v>
      </c>
      <c r="D91" s="37"/>
      <c r="E91" s="38" t="s">
        <v>56</v>
      </c>
      <c r="F91" s="39">
        <v>1</v>
      </c>
      <c r="G91" s="91"/>
      <c r="H91" s="40">
        <f>ROUND(G91*F91,2)</f>
        <v>0</v>
      </c>
    </row>
    <row r="92" spans="1:8" s="44" customFormat="1" ht="30" customHeight="1">
      <c r="A92" s="34"/>
      <c r="B92" s="43" t="s">
        <v>138</v>
      </c>
      <c r="C92" s="36" t="s">
        <v>161</v>
      </c>
      <c r="D92" s="37"/>
      <c r="E92" s="38" t="s">
        <v>56</v>
      </c>
      <c r="F92" s="39">
        <v>2</v>
      </c>
      <c r="G92" s="91"/>
      <c r="H92" s="40">
        <f>ROUND(G92*F92,2)</f>
        <v>0</v>
      </c>
    </row>
    <row r="93" spans="1:8" s="44" customFormat="1" ht="30" customHeight="1">
      <c r="A93" s="34"/>
      <c r="B93" s="43" t="s">
        <v>162</v>
      </c>
      <c r="C93" s="36" t="s">
        <v>163</v>
      </c>
      <c r="D93" s="37"/>
      <c r="E93" s="38" t="s">
        <v>56</v>
      </c>
      <c r="F93" s="39">
        <v>2</v>
      </c>
      <c r="G93" s="91"/>
      <c r="H93" s="40">
        <f>ROUND(G93*F93,2)</f>
        <v>0</v>
      </c>
    </row>
    <row r="94" spans="1:8" s="44" customFormat="1" ht="30" customHeight="1">
      <c r="A94" s="34"/>
      <c r="B94" s="35" t="s">
        <v>164</v>
      </c>
      <c r="C94" s="36" t="s">
        <v>165</v>
      </c>
      <c r="D94" s="37" t="s">
        <v>149</v>
      </c>
      <c r="E94" s="38"/>
      <c r="F94" s="51"/>
      <c r="G94" s="45"/>
      <c r="H94" s="52"/>
    </row>
    <row r="95" spans="1:8" s="44" customFormat="1" ht="30" customHeight="1">
      <c r="A95" s="34"/>
      <c r="B95" s="43" t="s">
        <v>21</v>
      </c>
      <c r="C95" s="36" t="s">
        <v>166</v>
      </c>
      <c r="D95" s="37"/>
      <c r="E95" s="38" t="s">
        <v>56</v>
      </c>
      <c r="F95" s="39">
        <v>4</v>
      </c>
      <c r="G95" s="91"/>
      <c r="H95" s="40">
        <f>ROUND(G95*F95,2)</f>
        <v>0</v>
      </c>
    </row>
    <row r="96" spans="1:8" s="44" customFormat="1" ht="30" customHeight="1">
      <c r="A96" s="34"/>
      <c r="B96" s="35" t="s">
        <v>167</v>
      </c>
      <c r="C96" s="36" t="s">
        <v>168</v>
      </c>
      <c r="D96" s="37" t="s">
        <v>149</v>
      </c>
      <c r="E96" s="38" t="s">
        <v>70</v>
      </c>
      <c r="F96" s="39">
        <v>40</v>
      </c>
      <c r="G96" s="91"/>
      <c r="H96" s="40">
        <f>ROUND(G96*F96,2)</f>
        <v>0</v>
      </c>
    </row>
    <row r="97" spans="1:8" s="44" customFormat="1" ht="30" customHeight="1">
      <c r="A97" s="34"/>
      <c r="B97" s="62" t="s">
        <v>169</v>
      </c>
      <c r="C97" s="63" t="s">
        <v>170</v>
      </c>
      <c r="D97" s="64" t="s">
        <v>149</v>
      </c>
      <c r="E97" s="65"/>
      <c r="F97" s="66"/>
      <c r="G97" s="67"/>
      <c r="H97" s="68"/>
    </row>
    <row r="98" spans="1:8" s="44" customFormat="1" ht="30" customHeight="1">
      <c r="A98" s="34"/>
      <c r="B98" s="43" t="s">
        <v>21</v>
      </c>
      <c r="C98" s="36" t="s">
        <v>171</v>
      </c>
      <c r="D98" s="37"/>
      <c r="E98" s="38"/>
      <c r="F98" s="51"/>
      <c r="G98" s="45"/>
      <c r="H98" s="52"/>
    </row>
    <row r="99" spans="1:8" s="44" customFormat="1" ht="43.5" customHeight="1">
      <c r="A99" s="34"/>
      <c r="B99" s="58" t="s">
        <v>92</v>
      </c>
      <c r="C99" s="36" t="s">
        <v>172</v>
      </c>
      <c r="D99" s="37"/>
      <c r="E99" s="38" t="s">
        <v>56</v>
      </c>
      <c r="F99" s="51">
        <v>1</v>
      </c>
      <c r="G99" s="91"/>
      <c r="H99" s="40">
        <f>ROUND(G99*F99,2)</f>
        <v>0</v>
      </c>
    </row>
    <row r="100" spans="1:8" ht="48" customHeight="1">
      <c r="A100" s="28"/>
      <c r="B100" s="50"/>
      <c r="C100" s="47" t="s">
        <v>173</v>
      </c>
      <c r="D100" s="31"/>
      <c r="E100" s="54"/>
      <c r="F100" s="32"/>
      <c r="G100" s="90"/>
      <c r="H100" s="33"/>
    </row>
    <row r="101" spans="1:8" s="44" customFormat="1" ht="30" customHeight="1">
      <c r="A101" s="34" t="s">
        <v>85</v>
      </c>
      <c r="B101" s="35" t="s">
        <v>174</v>
      </c>
      <c r="C101" s="36" t="s">
        <v>175</v>
      </c>
      <c r="D101" s="37" t="s">
        <v>88</v>
      </c>
      <c r="E101" s="38"/>
      <c r="F101" s="51"/>
      <c r="G101" s="45"/>
      <c r="H101" s="52"/>
    </row>
    <row r="102" spans="1:8" s="44" customFormat="1" ht="30" customHeight="1">
      <c r="A102" s="34" t="s">
        <v>89</v>
      </c>
      <c r="B102" s="43" t="s">
        <v>21</v>
      </c>
      <c r="C102" s="36" t="s">
        <v>176</v>
      </c>
      <c r="D102" s="37"/>
      <c r="E102" s="38"/>
      <c r="F102" s="51"/>
      <c r="G102" s="45"/>
      <c r="H102" s="52"/>
    </row>
    <row r="103" spans="1:8" s="44" customFormat="1" ht="43.5" customHeight="1">
      <c r="A103" s="34" t="s">
        <v>95</v>
      </c>
      <c r="B103" s="58" t="s">
        <v>92</v>
      </c>
      <c r="C103" s="36" t="s">
        <v>177</v>
      </c>
      <c r="D103" s="37"/>
      <c r="E103" s="38" t="s">
        <v>70</v>
      </c>
      <c r="F103" s="51">
        <v>70</v>
      </c>
      <c r="G103" s="91"/>
      <c r="H103" s="40">
        <f>ROUND(G103*F103,2)</f>
        <v>0</v>
      </c>
    </row>
    <row r="104" spans="1:8" s="44" customFormat="1" ht="43.5" customHeight="1">
      <c r="A104" s="34" t="s">
        <v>95</v>
      </c>
      <c r="B104" s="58" t="s">
        <v>97</v>
      </c>
      <c r="C104" s="36" t="s">
        <v>178</v>
      </c>
      <c r="D104" s="37"/>
      <c r="E104" s="38" t="s">
        <v>70</v>
      </c>
      <c r="F104" s="51">
        <v>10</v>
      </c>
      <c r="G104" s="91"/>
      <c r="H104" s="40">
        <f>ROUND(G104*F104,2)</f>
        <v>0</v>
      </c>
    </row>
    <row r="105" spans="1:8" s="44" customFormat="1" ht="30" customHeight="1">
      <c r="A105" s="34" t="s">
        <v>89</v>
      </c>
      <c r="B105" s="43" t="s">
        <v>36</v>
      </c>
      <c r="C105" s="36" t="s">
        <v>179</v>
      </c>
      <c r="D105" s="37"/>
      <c r="E105" s="38"/>
      <c r="F105" s="51"/>
      <c r="G105" s="45"/>
      <c r="H105" s="52"/>
    </row>
    <row r="106" spans="1:8" s="44" customFormat="1" ht="43.5" customHeight="1">
      <c r="A106" s="34" t="s">
        <v>95</v>
      </c>
      <c r="B106" s="58" t="s">
        <v>92</v>
      </c>
      <c r="C106" s="36" t="s">
        <v>177</v>
      </c>
      <c r="D106" s="37"/>
      <c r="E106" s="38" t="s">
        <v>70</v>
      </c>
      <c r="F106" s="51">
        <v>130</v>
      </c>
      <c r="G106" s="91"/>
      <c r="H106" s="40">
        <f>ROUND(G106*F106,2)</f>
        <v>0</v>
      </c>
    </row>
    <row r="107" spans="1:8" s="44" customFormat="1" ht="43.5" customHeight="1">
      <c r="A107" s="34" t="s">
        <v>95</v>
      </c>
      <c r="B107" s="58" t="s">
        <v>97</v>
      </c>
      <c r="C107" s="36" t="s">
        <v>178</v>
      </c>
      <c r="D107" s="37"/>
      <c r="E107" s="38" t="s">
        <v>70</v>
      </c>
      <c r="F107" s="51">
        <v>10</v>
      </c>
      <c r="G107" s="91"/>
      <c r="H107" s="40">
        <f>ROUND(G107*F107,2)</f>
        <v>0</v>
      </c>
    </row>
    <row r="108" spans="1:8" s="44" customFormat="1" ht="30" customHeight="1">
      <c r="A108" s="34" t="s">
        <v>89</v>
      </c>
      <c r="B108" s="43" t="s">
        <v>138</v>
      </c>
      <c r="C108" s="36" t="s">
        <v>180</v>
      </c>
      <c r="D108" s="37"/>
      <c r="E108" s="38"/>
      <c r="F108" s="51"/>
      <c r="G108" s="45"/>
      <c r="H108" s="52"/>
    </row>
    <row r="109" spans="1:8" s="44" customFormat="1" ht="43.5" customHeight="1">
      <c r="A109" s="34" t="s">
        <v>95</v>
      </c>
      <c r="B109" s="58" t="s">
        <v>92</v>
      </c>
      <c r="C109" s="36" t="s">
        <v>177</v>
      </c>
      <c r="D109" s="37"/>
      <c r="E109" s="38" t="s">
        <v>70</v>
      </c>
      <c r="F109" s="51">
        <v>110</v>
      </c>
      <c r="G109" s="91"/>
      <c r="H109" s="40">
        <f>ROUND(G109*F109,2)</f>
        <v>0</v>
      </c>
    </row>
    <row r="110" spans="1:8" s="44" customFormat="1" ht="43.5" customHeight="1">
      <c r="A110" s="34" t="s">
        <v>95</v>
      </c>
      <c r="B110" s="58" t="s">
        <v>97</v>
      </c>
      <c r="C110" s="36" t="s">
        <v>178</v>
      </c>
      <c r="D110" s="37"/>
      <c r="E110" s="38" t="s">
        <v>70</v>
      </c>
      <c r="F110" s="51">
        <v>10</v>
      </c>
      <c r="G110" s="91"/>
      <c r="H110" s="40">
        <f>ROUND(G110*F110,2)</f>
        <v>0</v>
      </c>
    </row>
    <row r="111" spans="1:8" s="41" customFormat="1" ht="30" customHeight="1">
      <c r="A111" s="34"/>
      <c r="B111" s="35" t="s">
        <v>181</v>
      </c>
      <c r="C111" s="36" t="s">
        <v>101</v>
      </c>
      <c r="D111" s="37" t="s">
        <v>88</v>
      </c>
      <c r="E111" s="38"/>
      <c r="F111" s="51"/>
      <c r="G111" s="45"/>
      <c r="H111" s="52"/>
    </row>
    <row r="112" spans="1:8" s="44" customFormat="1" ht="30" customHeight="1">
      <c r="A112" s="34"/>
      <c r="B112" s="43" t="s">
        <v>21</v>
      </c>
      <c r="C112" s="36" t="s">
        <v>102</v>
      </c>
      <c r="D112" s="37"/>
      <c r="E112" s="38"/>
      <c r="F112" s="51"/>
      <c r="G112" s="45"/>
      <c r="H112" s="52"/>
    </row>
    <row r="113" spans="1:8" s="44" customFormat="1" ht="30" customHeight="1">
      <c r="A113" s="34"/>
      <c r="B113" s="58" t="s">
        <v>92</v>
      </c>
      <c r="C113" s="36" t="s">
        <v>103</v>
      </c>
      <c r="D113" s="37"/>
      <c r="E113" s="38" t="s">
        <v>104</v>
      </c>
      <c r="F113" s="51">
        <v>3</v>
      </c>
      <c r="G113" s="91"/>
      <c r="H113" s="40">
        <f>ROUND(G113*F113,2)</f>
        <v>0</v>
      </c>
    </row>
    <row r="114" spans="1:8" s="44" customFormat="1" ht="30" customHeight="1">
      <c r="A114" s="34"/>
      <c r="B114" s="58" t="s">
        <v>97</v>
      </c>
      <c r="C114" s="36" t="s">
        <v>182</v>
      </c>
      <c r="D114" s="37"/>
      <c r="E114" s="38" t="s">
        <v>104</v>
      </c>
      <c r="F114" s="51">
        <v>4</v>
      </c>
      <c r="G114" s="91"/>
      <c r="H114" s="40">
        <f>ROUND(G114*F114,2)</f>
        <v>0</v>
      </c>
    </row>
    <row r="115" spans="1:8" s="44" customFormat="1" ht="30" customHeight="1">
      <c r="A115" s="34"/>
      <c r="B115" s="58" t="s">
        <v>99</v>
      </c>
      <c r="C115" s="36" t="s">
        <v>183</v>
      </c>
      <c r="D115" s="37"/>
      <c r="E115" s="38" t="s">
        <v>104</v>
      </c>
      <c r="F115" s="51">
        <v>8</v>
      </c>
      <c r="G115" s="91"/>
      <c r="H115" s="40">
        <f>ROUND(G115*F115,2)</f>
        <v>0</v>
      </c>
    </row>
    <row r="116" spans="1:8" s="44" customFormat="1" ht="30" customHeight="1">
      <c r="A116" s="34" t="s">
        <v>85</v>
      </c>
      <c r="B116" s="35" t="s">
        <v>184</v>
      </c>
      <c r="C116" s="36" t="s">
        <v>185</v>
      </c>
      <c r="D116" s="37" t="s">
        <v>88</v>
      </c>
      <c r="E116" s="38"/>
      <c r="F116" s="51"/>
      <c r="G116" s="45"/>
      <c r="H116" s="52"/>
    </row>
    <row r="117" spans="1:8" s="44" customFormat="1" ht="30" customHeight="1">
      <c r="A117" s="34" t="s">
        <v>89</v>
      </c>
      <c r="B117" s="43" t="s">
        <v>21</v>
      </c>
      <c r="C117" s="36" t="s">
        <v>186</v>
      </c>
      <c r="D117" s="37"/>
      <c r="E117" s="38"/>
      <c r="F117" s="51"/>
      <c r="G117" s="45"/>
      <c r="H117" s="52"/>
    </row>
    <row r="118" spans="1:8" s="44" customFormat="1" ht="43.5" customHeight="1">
      <c r="A118" s="34" t="s">
        <v>95</v>
      </c>
      <c r="B118" s="58" t="s">
        <v>92</v>
      </c>
      <c r="C118" s="36" t="s">
        <v>152</v>
      </c>
      <c r="D118" s="37"/>
      <c r="E118" s="38" t="s">
        <v>70</v>
      </c>
      <c r="F118" s="51">
        <v>60</v>
      </c>
      <c r="G118" s="91"/>
      <c r="H118" s="40">
        <f>ROUND(G118*F118,2)</f>
        <v>0</v>
      </c>
    </row>
    <row r="119" spans="1:8" s="44" customFormat="1" ht="43.5" customHeight="1">
      <c r="A119" s="34" t="s">
        <v>91</v>
      </c>
      <c r="B119" s="58" t="s">
        <v>97</v>
      </c>
      <c r="C119" s="36" t="s">
        <v>93</v>
      </c>
      <c r="D119" s="37"/>
      <c r="E119" s="38" t="s">
        <v>70</v>
      </c>
      <c r="F119" s="51">
        <v>120</v>
      </c>
      <c r="G119" s="91"/>
      <c r="H119" s="40">
        <f>ROUND(G119*F119,2)</f>
        <v>0</v>
      </c>
    </row>
    <row r="120" spans="1:8" s="41" customFormat="1" ht="30" customHeight="1">
      <c r="A120" s="34" t="s">
        <v>187</v>
      </c>
      <c r="B120" s="35" t="s">
        <v>188</v>
      </c>
      <c r="C120" s="36" t="s">
        <v>189</v>
      </c>
      <c r="D120" s="37" t="s">
        <v>88</v>
      </c>
      <c r="E120" s="38"/>
      <c r="F120" s="51"/>
      <c r="G120" s="45"/>
      <c r="H120" s="52"/>
    </row>
    <row r="121" spans="1:8" s="41" customFormat="1" ht="30" customHeight="1">
      <c r="A121" s="34" t="s">
        <v>190</v>
      </c>
      <c r="B121" s="43" t="s">
        <v>21</v>
      </c>
      <c r="C121" s="36" t="s">
        <v>191</v>
      </c>
      <c r="D121" s="37"/>
      <c r="E121" s="38" t="s">
        <v>56</v>
      </c>
      <c r="F121" s="51">
        <v>10</v>
      </c>
      <c r="G121" s="91"/>
      <c r="H121" s="40">
        <f>ROUND(G121*F121,2)</f>
        <v>0</v>
      </c>
    </row>
    <row r="122" spans="1:8" s="41" customFormat="1" ht="30" customHeight="1">
      <c r="A122" s="34" t="s">
        <v>192</v>
      </c>
      <c r="B122" s="69" t="s">
        <v>36</v>
      </c>
      <c r="C122" s="63" t="s">
        <v>193</v>
      </c>
      <c r="D122" s="64"/>
      <c r="E122" s="65" t="s">
        <v>56</v>
      </c>
      <c r="F122" s="66">
        <v>2</v>
      </c>
      <c r="G122" s="94"/>
      <c r="H122" s="70">
        <f>ROUND(G122*F122,2)</f>
        <v>0</v>
      </c>
    </row>
    <row r="123" spans="1:8" s="44" customFormat="1" ht="30" customHeight="1">
      <c r="A123" s="34" t="s">
        <v>194</v>
      </c>
      <c r="B123" s="35" t="s">
        <v>195</v>
      </c>
      <c r="C123" s="36" t="s">
        <v>196</v>
      </c>
      <c r="D123" s="37" t="s">
        <v>197</v>
      </c>
      <c r="E123" s="38" t="s">
        <v>70</v>
      </c>
      <c r="F123" s="51">
        <v>100</v>
      </c>
      <c r="G123" s="91"/>
      <c r="H123" s="40">
        <f>ROUND(G123*F123,2)</f>
        <v>0</v>
      </c>
    </row>
    <row r="124" spans="1:8" s="60" customFormat="1" ht="30" customHeight="1">
      <c r="A124" s="34" t="s">
        <v>198</v>
      </c>
      <c r="B124" s="35" t="s">
        <v>199</v>
      </c>
      <c r="C124" s="59" t="s">
        <v>200</v>
      </c>
      <c r="D124" s="37" t="s">
        <v>88</v>
      </c>
      <c r="E124" s="38"/>
      <c r="F124" s="51"/>
      <c r="G124" s="45"/>
      <c r="H124" s="52"/>
    </row>
    <row r="125" spans="1:8" s="60" customFormat="1" ht="30" customHeight="1">
      <c r="A125" s="34" t="s">
        <v>201</v>
      </c>
      <c r="B125" s="43" t="s">
        <v>21</v>
      </c>
      <c r="C125" s="59" t="s">
        <v>202</v>
      </c>
      <c r="D125" s="37"/>
      <c r="E125" s="38" t="s">
        <v>56</v>
      </c>
      <c r="F125" s="51">
        <v>4</v>
      </c>
      <c r="G125" s="91"/>
      <c r="H125" s="40">
        <f>ROUND(G125*F125,2)</f>
        <v>0</v>
      </c>
    </row>
    <row r="126" spans="1:8" s="44" customFormat="1" ht="30" customHeight="1">
      <c r="A126" s="34"/>
      <c r="B126" s="35" t="s">
        <v>203</v>
      </c>
      <c r="C126" s="36" t="s">
        <v>108</v>
      </c>
      <c r="D126" s="37" t="s">
        <v>109</v>
      </c>
      <c r="E126" s="38"/>
      <c r="F126" s="51"/>
      <c r="G126" s="45"/>
      <c r="H126" s="52"/>
    </row>
    <row r="127" spans="1:8" s="44" customFormat="1" ht="30" customHeight="1">
      <c r="A127" s="34"/>
      <c r="B127" s="43" t="s">
        <v>21</v>
      </c>
      <c r="C127" s="36" t="s">
        <v>204</v>
      </c>
      <c r="D127" s="37"/>
      <c r="E127" s="38" t="s">
        <v>70</v>
      </c>
      <c r="F127" s="39">
        <v>130</v>
      </c>
      <c r="G127" s="91"/>
      <c r="H127" s="40">
        <f>ROUND(G127*F127,2)</f>
        <v>0</v>
      </c>
    </row>
    <row r="128" spans="1:8" s="44" customFormat="1" ht="30" customHeight="1">
      <c r="A128" s="34"/>
      <c r="B128" s="43" t="s">
        <v>36</v>
      </c>
      <c r="C128" s="36" t="s">
        <v>205</v>
      </c>
      <c r="D128" s="37"/>
      <c r="E128" s="38" t="s">
        <v>70</v>
      </c>
      <c r="F128" s="39">
        <v>140</v>
      </c>
      <c r="G128" s="91"/>
      <c r="H128" s="40">
        <f>ROUND(G128*F128,2)</f>
        <v>0</v>
      </c>
    </row>
    <row r="129" spans="1:8" s="44" customFormat="1" ht="30" customHeight="1">
      <c r="A129" s="34"/>
      <c r="B129" s="43" t="s">
        <v>138</v>
      </c>
      <c r="C129" s="36" t="s">
        <v>206</v>
      </c>
      <c r="D129" s="37"/>
      <c r="E129" s="38" t="s">
        <v>70</v>
      </c>
      <c r="F129" s="39">
        <v>175</v>
      </c>
      <c r="G129" s="91"/>
      <c r="H129" s="40">
        <f>ROUND(G129*F129,2)</f>
        <v>0</v>
      </c>
    </row>
    <row r="130" spans="1:8" ht="36" customHeight="1">
      <c r="A130" s="28"/>
      <c r="B130" s="53"/>
      <c r="C130" s="47" t="s">
        <v>77</v>
      </c>
      <c r="D130" s="31"/>
      <c r="E130" s="54"/>
      <c r="F130" s="32"/>
      <c r="G130" s="90"/>
      <c r="H130" s="33"/>
    </row>
    <row r="131" spans="1:8" s="41" customFormat="1" ht="30" customHeight="1">
      <c r="A131" s="49"/>
      <c r="B131" s="55" t="s">
        <v>207</v>
      </c>
      <c r="C131" s="36" t="s">
        <v>79</v>
      </c>
      <c r="D131" s="37" t="s">
        <v>80</v>
      </c>
      <c r="E131" s="38" t="s">
        <v>56</v>
      </c>
      <c r="F131" s="39">
        <v>4</v>
      </c>
      <c r="G131" s="91"/>
      <c r="H131" s="40">
        <f>ROUND(G131*F131,2)</f>
        <v>0</v>
      </c>
    </row>
    <row r="132" spans="1:8" s="27" customFormat="1" ht="30" customHeight="1" thickBot="1">
      <c r="A132" s="61"/>
      <c r="B132" s="57" t="str">
        <f>B48</f>
        <v>C</v>
      </c>
      <c r="C132" s="112" t="str">
        <f>C48</f>
        <v>LADCO COMPANY</v>
      </c>
      <c r="D132" s="113"/>
      <c r="E132" s="113"/>
      <c r="F132" s="114"/>
      <c r="G132" s="93" t="s">
        <v>81</v>
      </c>
      <c r="H132" s="61">
        <f>SUM(H48:H130)</f>
        <v>0</v>
      </c>
    </row>
    <row r="133" spans="1:8" ht="36" customHeight="1" thickTop="1">
      <c r="A133" s="71"/>
      <c r="B133" s="72"/>
      <c r="C133" s="73" t="s">
        <v>208</v>
      </c>
      <c r="D133" s="74"/>
      <c r="E133" s="75"/>
      <c r="F133" s="75"/>
      <c r="H133" s="77"/>
    </row>
    <row r="134" spans="1:8" ht="30" customHeight="1" thickBot="1">
      <c r="A134" s="56"/>
      <c r="B134" s="57" t="str">
        <f>B6</f>
        <v>A</v>
      </c>
      <c r="C134" s="117" t="str">
        <f>C6</f>
        <v>CITY OF WINNIPEG PUBLIC WORKS</v>
      </c>
      <c r="D134" s="113"/>
      <c r="E134" s="113"/>
      <c r="F134" s="114"/>
      <c r="G134" s="92" t="s">
        <v>81</v>
      </c>
      <c r="H134" s="56">
        <f>H29</f>
        <v>0</v>
      </c>
    </row>
    <row r="135" spans="1:8" ht="30" customHeight="1" thickBot="1" thickTop="1">
      <c r="A135" s="56"/>
      <c r="B135" s="57" t="str">
        <f>B30</f>
        <v>B</v>
      </c>
      <c r="C135" s="97" t="str">
        <f>C30</f>
        <v>CITY OF WINNIPEG WATER AND WASTE</v>
      </c>
      <c r="D135" s="98"/>
      <c r="E135" s="98"/>
      <c r="F135" s="99"/>
      <c r="G135" s="92" t="s">
        <v>81</v>
      </c>
      <c r="H135" s="56">
        <f>H47</f>
        <v>0</v>
      </c>
    </row>
    <row r="136" spans="1:8" ht="30" customHeight="1" thickBot="1" thickTop="1">
      <c r="A136" s="56"/>
      <c r="B136" s="57" t="str">
        <f>B48</f>
        <v>C</v>
      </c>
      <c r="C136" s="97" t="str">
        <f>C48</f>
        <v>LADCO COMPANY</v>
      </c>
      <c r="D136" s="98"/>
      <c r="E136" s="98"/>
      <c r="F136" s="99"/>
      <c r="G136" s="92" t="s">
        <v>81</v>
      </c>
      <c r="H136" s="56">
        <f>H132</f>
        <v>0</v>
      </c>
    </row>
    <row r="137" spans="1:8" s="10" customFormat="1" ht="37.5" customHeight="1" thickTop="1">
      <c r="A137" s="28"/>
      <c r="B137" s="115" t="s">
        <v>209</v>
      </c>
      <c r="C137" s="116"/>
      <c r="D137" s="116"/>
      <c r="E137" s="116"/>
      <c r="F137" s="116"/>
      <c r="G137" s="103">
        <f>SUM(H134:H136)</f>
        <v>0</v>
      </c>
      <c r="H137" s="104"/>
    </row>
    <row r="138" spans="1:8" ht="37.5" customHeight="1">
      <c r="A138" s="28"/>
      <c r="B138" s="105" t="s">
        <v>210</v>
      </c>
      <c r="C138" s="106"/>
      <c r="D138" s="106"/>
      <c r="E138" s="106"/>
      <c r="F138" s="106"/>
      <c r="G138" s="106"/>
      <c r="H138" s="107"/>
    </row>
    <row r="139" spans="1:8" ht="37.5" customHeight="1">
      <c r="A139" s="28"/>
      <c r="B139" s="108" t="s">
        <v>211</v>
      </c>
      <c r="C139" s="106"/>
      <c r="D139" s="106"/>
      <c r="E139" s="106"/>
      <c r="F139" s="106"/>
      <c r="G139" s="106"/>
      <c r="H139" s="107"/>
    </row>
    <row r="140" spans="1:8" ht="15.75" customHeight="1">
      <c r="A140" s="78"/>
      <c r="B140" s="79"/>
      <c r="C140" s="80"/>
      <c r="D140" s="81"/>
      <c r="E140" s="80"/>
      <c r="F140" s="80"/>
      <c r="G140" s="96"/>
      <c r="H140" s="82"/>
    </row>
  </sheetData>
  <sheetProtection password="CC3D" sheet="1" selectLockedCells="1"/>
  <mergeCells count="13">
    <mergeCell ref="C47:F47"/>
    <mergeCell ref="C134:F134"/>
    <mergeCell ref="C135:F135"/>
    <mergeCell ref="C136:F136"/>
    <mergeCell ref="C48:F48"/>
    <mergeCell ref="G137:H137"/>
    <mergeCell ref="B138:H138"/>
    <mergeCell ref="B139:H139"/>
    <mergeCell ref="C6:F6"/>
    <mergeCell ref="C132:F132"/>
    <mergeCell ref="B137:F137"/>
    <mergeCell ref="C30:F30"/>
    <mergeCell ref="C29:F29"/>
  </mergeCells>
  <conditionalFormatting sqref="D18:D19 D8:D16 D21:D26 D28 D45:D46 D50:D58 D60:D66 D68:D76 D121:D122 D131">
    <cfRule type="cellIs" priority="1" dxfId="7" operator="equal" stopIfTrue="1">
      <formula>"CW 2130-R11"</formula>
    </cfRule>
    <cfRule type="cellIs" priority="2" dxfId="7" operator="equal" stopIfTrue="1">
      <formula>"CW 3120-R2"</formula>
    </cfRule>
    <cfRule type="cellIs" priority="3" dxfId="7" operator="equal" stopIfTrue="1">
      <formula>"CW 3240-R7"</formula>
    </cfRule>
  </conditionalFormatting>
  <conditionalFormatting sqref="D78:D99 D101:D120 D124:D129 D32:D44">
    <cfRule type="cellIs" priority="4" dxfId="7" operator="equal" stopIfTrue="1">
      <formula>"CW 3120-R2"</formula>
    </cfRule>
    <cfRule type="cellIs" priority="5" dxfId="7" operator="equal" stopIfTrue="1">
      <formula>"CW 3240-R7"</formula>
    </cfRule>
  </conditionalFormatting>
  <conditionalFormatting sqref="D123">
    <cfRule type="cellIs" priority="6" dxfId="7" operator="equal" stopIfTrue="1">
      <formula>"CW 2130-R11"</formula>
    </cfRule>
    <cfRule type="cellIs" priority="7" dxfId="7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8:G10 G24:G26 G22 G12:G16 G19 G28 G131 G42 G44 G46 G50:G52 G54:G58 G61:G62 G66 G64 G69:G71 G73:G76 G80:G82 G84:G85 G87:G88 G90:G93 G95:G96 G99 G103:G104 G106:G107 G109:G110 G121:G123 G118:G119 G113:G115 G125 G127:G129 G34 G37:G39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1 G21 G23 G18 G32:G33 G40:G41 G43 G45 G53 G60 G65 G63 G68 G72 G78:G79 G83 G86 G89 G94 G97:G98 G101:G102 G105 G108 G111:G112 G120 G124 G116:G117 G126 G35:G36">
      <formula1>"isblank(G3)"</formula1>
    </dataValidation>
  </dataValidations>
  <printOptions/>
  <pageMargins left="0.5" right="0.5" top="0.75" bottom="0.75" header="0.25" footer="0.25"/>
  <pageSetup horizontalDpi="600" verticalDpi="600" orientation="portrait" scale="69" r:id="rId1"/>
  <headerFooter alignWithMargins="0">
    <oddHeader>&amp;L&amp;10The City of Winnipeg
Bid Opportunity No. 429-2012 
&amp;XTemplate Version: C42011032 - RW&amp;R&amp;10Bid Submission
Page &amp;P+3 of 14</oddHeader>
    <oddFooter xml:space="preserve">&amp;R__________________
Name of Bidder                    </oddFooter>
  </headerFooter>
  <rowBreaks count="6" manualBreakCount="6">
    <brk id="29" max="7" man="1"/>
    <brk id="47" max="7" man="1"/>
    <brk id="72" min="1" max="7" man="1"/>
    <brk id="97" min="1" max="7" man="1"/>
    <brk id="122" min="1" max="7" man="1"/>
    <brk id="1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Cory Humbert</dc:creator>
  <cp:keywords/>
  <dc:description>Checked by C. Humbert Jun 11, 2012
52224 bytes</dc:description>
  <cp:lastModifiedBy>Groening, Coleen</cp:lastModifiedBy>
  <dcterms:created xsi:type="dcterms:W3CDTF">2012-06-11T21:03:29Z</dcterms:created>
  <dcterms:modified xsi:type="dcterms:W3CDTF">2012-06-12T19:06:25Z</dcterms:modified>
  <cp:category/>
  <cp:version/>
  <cp:contentType/>
  <cp:contentStatus/>
</cp:coreProperties>
</file>