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290" windowHeight="5400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PRICES'!$B$6:$H$77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PRICES'!$B$1:$IV$70</definedName>
    <definedName name="XITEMS">'FORM B - PRICES'!$B$6:$IV$70</definedName>
  </definedNames>
  <calcPr fullCalcOnLoad="1" fullPrecision="0"/>
</workbook>
</file>

<file path=xl/sharedStrings.xml><?xml version="1.0" encoding="utf-8"?>
<sst xmlns="http://schemas.openxmlformats.org/spreadsheetml/2006/main" count="272" uniqueCount="202">
  <si>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</si>
  <si>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</si>
  <si>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</si>
  <si>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</si>
  <si>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</si>
  <si>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</si>
  <si>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</si>
  <si>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</si>
  <si>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</si>
  <si>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</si>
  <si>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</si>
  <si>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</si>
  <si>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</si>
  <si>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Subtotal:</t>
  </si>
  <si>
    <t>SUMMARY</t>
  </si>
  <si>
    <t>EARTH AND BASE WORKS</t>
  </si>
  <si>
    <t>ASSOCIATED DRAINAGE AND UNDERGROUND WORKS</t>
  </si>
  <si>
    <t>LANDSCAPING</t>
  </si>
  <si>
    <t>MISCELLANEOUS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</si>
  <si>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</si>
  <si>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</si>
  <si>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</si>
  <si>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</si>
  <si>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</si>
  <si>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</si>
  <si>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</si>
  <si>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</si>
  <si>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</si>
  <si>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tonne</t>
  </si>
  <si>
    <t>A010</t>
  </si>
  <si>
    <t>Supplying and Placing Base Course Material</t>
  </si>
  <si>
    <t>each</t>
  </si>
  <si>
    <t>B004</t>
  </si>
  <si>
    <t>Slab Replacement</t>
  </si>
  <si>
    <t>B017</t>
  </si>
  <si>
    <t>Partial Slab Patches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</si>
  <si>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</si>
  <si>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</si>
  <si>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</si>
  <si>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</si>
  <si>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</si>
  <si>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</si>
  <si>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</si>
  <si>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</si>
  <si>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</si>
  <si>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 xml:space="preserve">Miscellaneous Concrete Slab Renewal </t>
  </si>
  <si>
    <t>SD-228A</t>
  </si>
  <si>
    <t>m</t>
  </si>
  <si>
    <t>iii)</t>
  </si>
  <si>
    <t>B189</t>
  </si>
  <si>
    <t>Regrading Existing Interlocking Paving Stones</t>
  </si>
  <si>
    <t>C032</t>
  </si>
  <si>
    <t>Concrete Curbs, Curb and Gutter, and Splash Strips</t>
  </si>
  <si>
    <t>G001</t>
  </si>
  <si>
    <t>Sodding</t>
  </si>
  <si>
    <t>B001</t>
  </si>
  <si>
    <t>Pavement Removal</t>
  </si>
  <si>
    <t>B002</t>
  </si>
  <si>
    <t>Concrete Pavement</t>
  </si>
  <si>
    <t>Tie-ins and Approaches</t>
  </si>
  <si>
    <t>vert. m</t>
  </si>
  <si>
    <t>C019</t>
  </si>
  <si>
    <t>Concrete Pavements for Early Opening</t>
  </si>
  <si>
    <t>2011 LOCAL IMPROVEMENT PROGRAM – CONSTRUCTION OF THE FIFTH AVENUE/ CARRIERE AVENUE ALLEY</t>
  </si>
  <si>
    <t>A003</t>
  </si>
  <si>
    <t>A.3</t>
  </si>
  <si>
    <t>Excavation</t>
  </si>
  <si>
    <t>CW 3110-R14</t>
  </si>
  <si>
    <t>A004</t>
  </si>
  <si>
    <t>A.4</t>
  </si>
  <si>
    <t>Sub-Grade Compaction</t>
  </si>
  <si>
    <t>A007</t>
  </si>
  <si>
    <t>A.7</t>
  </si>
  <si>
    <t>Crushed Sub-base Material</t>
  </si>
  <si>
    <t>A.9</t>
  </si>
  <si>
    <t xml:space="preserve">CW 3110-R14 </t>
  </si>
  <si>
    <t>A022</t>
  </si>
  <si>
    <t>Separation Geotextile Fabric</t>
  </si>
  <si>
    <t xml:space="preserve">CW 3130-R3 </t>
  </si>
  <si>
    <t>A022A</t>
  </si>
  <si>
    <t>Supply and Install Geogrid</t>
  </si>
  <si>
    <t>CW 3135-R1</t>
  </si>
  <si>
    <t>A024</t>
  </si>
  <si>
    <t>Surfacing Material</t>
  </si>
  <si>
    <t>CW 3150-R4</t>
  </si>
  <si>
    <t>A026</t>
  </si>
  <si>
    <t>Limestone</t>
  </si>
  <si>
    <t>ROADWORK - REMOVALS/RENEWALS</t>
  </si>
  <si>
    <t>ROADWORK - NEW CONSTRUCTION</t>
  </si>
  <si>
    <t xml:space="preserve">CW 3230-R6
</t>
  </si>
  <si>
    <t>B014</t>
  </si>
  <si>
    <t>150 mm Concrete Pavement (Reinforced)</t>
  </si>
  <si>
    <t>B031</t>
  </si>
  <si>
    <t>150 mm Concrete Pavement (Type B)</t>
  </si>
  <si>
    <t>CW 3230-R6</t>
  </si>
  <si>
    <t xml:space="preserve">CW 3235-R8  </t>
  </si>
  <si>
    <t>100 mm Sidewalk</t>
  </si>
  <si>
    <t>B114rl</t>
  </si>
  <si>
    <t>B118rl</t>
  </si>
  <si>
    <t>B119rl</t>
  </si>
  <si>
    <t>a)</t>
  </si>
  <si>
    <t>Less than 5 sq.m.</t>
  </si>
  <si>
    <t>B126r</t>
  </si>
  <si>
    <t>Concrete Curb Removal</t>
  </si>
  <si>
    <t xml:space="preserve">CW 3240-R8 </t>
  </si>
  <si>
    <t>B127r</t>
  </si>
  <si>
    <t>B135i</t>
  </si>
  <si>
    <t>Concrete Curb Installation</t>
  </si>
  <si>
    <t>B140i</t>
  </si>
  <si>
    <t>SD-203B</t>
  </si>
  <si>
    <t>Modified Barrier (180 mm ht, Integral)</t>
  </si>
  <si>
    <t>B138i</t>
  </si>
  <si>
    <t>SD-204</t>
  </si>
  <si>
    <t>Barrier (180 mm ht, Integral)</t>
  </si>
  <si>
    <t>B184i</t>
  </si>
  <si>
    <t>Curb Ramp (10-15 mm ht, Monolithic)</t>
  </si>
  <si>
    <t>SD-229A,B,C</t>
  </si>
  <si>
    <t>CW 3330-R5</t>
  </si>
  <si>
    <t>CW 3310-R14</t>
  </si>
  <si>
    <t>C029</t>
  </si>
  <si>
    <t>Construction of 150 mm Concrete Pavement for Early Opening 72 Hour (Reinforced)</t>
  </si>
  <si>
    <t>C044</t>
  </si>
  <si>
    <t>Construction of   Lip Curb (75 mm ht, Integral)</t>
  </si>
  <si>
    <t>SD-202A</t>
  </si>
  <si>
    <t>C055</t>
  </si>
  <si>
    <t xml:space="preserve">Construction of Asphaltic Concrete Pavements </t>
  </si>
  <si>
    <t xml:space="preserve">CW 3410-R8 </t>
  </si>
  <si>
    <t>C059</t>
  </si>
  <si>
    <t>C062</t>
  </si>
  <si>
    <t>Type II</t>
  </si>
  <si>
    <t>E003</t>
  </si>
  <si>
    <t xml:space="preserve">Catch Basin  </t>
  </si>
  <si>
    <t>CW 2130-R12</t>
  </si>
  <si>
    <t>E005</t>
  </si>
  <si>
    <t>E008</t>
  </si>
  <si>
    <t>Sewer Service</t>
  </si>
  <si>
    <t>E009</t>
  </si>
  <si>
    <t>E010</t>
  </si>
  <si>
    <t>E011</t>
  </si>
  <si>
    <t>b)</t>
  </si>
  <si>
    <t>250 mm, PVC</t>
  </si>
  <si>
    <t>In a Trench, Class B Type 2  Bedding, Class 2 Backfill</t>
  </si>
  <si>
    <t>Trenchless Installation, Class B Type 2 Bedding, Class 2 Backfill</t>
  </si>
  <si>
    <t>SD-025, 1800 mm deep</t>
  </si>
  <si>
    <t>E036</t>
  </si>
  <si>
    <t xml:space="preserve">Connecting to Existing Sewer </t>
  </si>
  <si>
    <t>E037</t>
  </si>
  <si>
    <t>E040</t>
  </si>
  <si>
    <t>E051</t>
  </si>
  <si>
    <t>Installation of Subdrains</t>
  </si>
  <si>
    <t>CW 3120-R4</t>
  </si>
  <si>
    <t>Connecting to 450 mm  Clay CS Sewer</t>
  </si>
  <si>
    <t>250 mm PVC Connecting Pipe</t>
  </si>
  <si>
    <t>SD-025, 1200 mm deep</t>
  </si>
  <si>
    <t>CW 3510-R9</t>
  </si>
  <si>
    <t>G002</t>
  </si>
  <si>
    <t xml:space="preserve"> width &lt; 600 mm</t>
  </si>
  <si>
    <t>G004</t>
  </si>
  <si>
    <t>Seeding</t>
  </si>
  <si>
    <t>CW 3520-R7</t>
  </si>
  <si>
    <t>A.5</t>
  </si>
  <si>
    <t>A.6</t>
  </si>
  <si>
    <t>A.8</t>
  </si>
  <si>
    <t>A.10</t>
  </si>
  <si>
    <t>A.11</t>
  </si>
  <si>
    <t>A.12</t>
  </si>
  <si>
    <t>A.13</t>
  </si>
  <si>
    <t xml:space="preserve"> i)</t>
  </si>
  <si>
    <t>A.14</t>
  </si>
  <si>
    <t>A.15</t>
  </si>
  <si>
    <t>A.16</t>
  </si>
  <si>
    <t>A.17</t>
  </si>
  <si>
    <t>A.18</t>
  </si>
  <si>
    <t>A.19</t>
  </si>
  <si>
    <t xml:space="preserve">a) </t>
  </si>
  <si>
    <t>A.20</t>
  </si>
  <si>
    <t>Sewer Inspection</t>
  </si>
  <si>
    <t>CW 2145-R3</t>
  </si>
  <si>
    <t>E11</t>
  </si>
  <si>
    <t>Plain Concrete Pavement</t>
  </si>
  <si>
    <t>Install Pre-cast Concrete Risers</t>
  </si>
  <si>
    <t>E12</t>
  </si>
  <si>
    <t>Orifice Plate</t>
  </si>
  <si>
    <t>B</t>
  </si>
  <si>
    <t>FIFTH AVENUE/ CARRIERE AVENUE ALLEY – DRAINAGE AND UNDERGROUND WORKS</t>
  </si>
  <si>
    <t>B.1</t>
  </si>
  <si>
    <t>B.2</t>
  </si>
  <si>
    <t>B.3</t>
  </si>
  <si>
    <t>B.4</t>
  </si>
  <si>
    <t>B.5</t>
  </si>
  <si>
    <t>B.6</t>
  </si>
  <si>
    <t>B.7</t>
  </si>
  <si>
    <t>Adjust Existing Chain Link Fence</t>
  </si>
  <si>
    <t>E13</t>
  </si>
  <si>
    <t>lump sum</t>
  </si>
  <si>
    <t xml:space="preserve">50 mm </t>
  </si>
  <si>
    <t>A007A</t>
  </si>
  <si>
    <t>(SEE B8)</t>
  </si>
  <si>
    <t>Barrier Integral</t>
  </si>
  <si>
    <t>A.21</t>
  </si>
  <si>
    <t>A.22</t>
  </si>
  <si>
    <t>A.23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</si>
</sst>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0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10"/>
      <name val="MS Sans Serif"/>
      <family val="0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b/>
      <sz val="9"/>
      <color indexed="8"/>
      <name val="Arial"/>
      <family val="0"/>
    </font>
    <font>
      <u val="single"/>
      <sz val="7.5"/>
      <color indexed="36"/>
      <name val="MS Sans Serif"/>
      <family val="0"/>
    </font>
    <font>
      <u val="single"/>
      <sz val="7.5"/>
      <color indexed="12"/>
      <name val="MS Sans Serif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b/>
      <sz val="10"/>
      <color indexed="12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b/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8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5" fillId="4" borderId="0" applyNumberFormat="0" applyBorder="0" applyAlignment="0" applyProtection="0"/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0" fontId="26" fillId="21" borderId="5" applyNumberFormat="0" applyAlignment="0" applyProtection="0"/>
    <xf numFmtId="0" fontId="27" fillId="22" borderId="6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8" borderId="5" applyNumberFormat="0" applyAlignment="0" applyProtection="0"/>
    <xf numFmtId="0" fontId="34" fillId="0" borderId="10" applyNumberFormat="0" applyFill="0" applyAlignment="0" applyProtection="0"/>
    <xf numFmtId="0" fontId="35" fillId="23" borderId="0" applyNumberFormat="0" applyBorder="0" applyAlignment="0" applyProtection="0"/>
    <xf numFmtId="0" fontId="0" fillId="24" borderId="11" applyNumberFormat="0" applyFont="0" applyAlignment="0" applyProtection="0"/>
    <xf numFmtId="191" fontId="11" fillId="0" borderId="3" applyNumberFormat="0" applyFont="0" applyFill="0" applyBorder="0" applyAlignment="0" applyProtection="0"/>
    <xf numFmtId="0" fontId="36" fillId="21" borderId="12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37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0" fontId="10" fillId="0" borderId="13" applyFill="0">
      <alignment/>
      <protection/>
    </xf>
    <xf numFmtId="0" fontId="38" fillId="0" borderId="14" applyNumberFormat="0" applyFill="0" applyAlignment="0" applyProtection="0"/>
    <xf numFmtId="0" fontId="39" fillId="0" borderId="0" applyNumberFormat="0" applyFill="0" applyBorder="0" applyAlignment="0" applyProtection="0"/>
  </cellStyleXfs>
  <cellXfs count="93">
    <xf numFmtId="0" fontId="0" fillId="2" borderId="0" xfId="0" applyNumberFormat="1" applyAlignment="1">
      <alignment/>
    </xf>
    <xf numFmtId="0" fontId="0" fillId="2" borderId="15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 horizontal="left" vertical="top"/>
    </xf>
    <xf numFmtId="0" fontId="0" fillId="2" borderId="19" xfId="0" applyNumberFormat="1" applyBorder="1" applyAlignment="1">
      <alignment horizontal="center" vertical="top"/>
    </xf>
    <xf numFmtId="1" fontId="0" fillId="2" borderId="20" xfId="0" applyNumberFormat="1" applyBorder="1" applyAlignment="1">
      <alignment vertical="top"/>
    </xf>
    <xf numFmtId="0" fontId="0" fillId="2" borderId="20" xfId="0" applyNumberFormat="1" applyBorder="1" applyAlignment="1">
      <alignment horizontal="center" vertical="top"/>
    </xf>
    <xf numFmtId="0" fontId="0" fillId="2" borderId="20" xfId="0" applyNumberFormat="1" applyBorder="1" applyAlignment="1">
      <alignment vertical="top"/>
    </xf>
    <xf numFmtId="1" fontId="0" fillId="2" borderId="20" xfId="0" applyNumberFormat="1" applyBorder="1" applyAlignment="1">
      <alignment horizontal="center" vertical="top"/>
    </xf>
    <xf numFmtId="0" fontId="0" fillId="2" borderId="21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6" xfId="0" applyNumberFormat="1" applyBorder="1" applyAlignment="1">
      <alignment horizontal="center" vertical="top"/>
    </xf>
    <xf numFmtId="0" fontId="2" fillId="2" borderId="19" xfId="0" applyNumberFormat="1" applyFont="1" applyBorder="1" applyAlignment="1">
      <alignment vertical="top"/>
    </xf>
    <xf numFmtId="0" fontId="4" fillId="2" borderId="15" xfId="0" applyNumberFormat="1" applyFont="1" applyBorder="1" applyAlignment="1">
      <alignment/>
    </xf>
    <xf numFmtId="7" fontId="0" fillId="2" borderId="0" xfId="0" applyNumberFormat="1" applyAlignment="1">
      <alignment horizontal="right"/>
    </xf>
    <xf numFmtId="7" fontId="0" fillId="2" borderId="18" xfId="0" applyNumberFormat="1" applyBorder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19" xfId="0" applyNumberFormat="1" applyBorder="1" applyAlignment="1">
      <alignment horizontal="right"/>
    </xf>
    <xf numFmtId="7" fontId="0" fillId="2" borderId="23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5" xfId="0" applyNumberFormat="1" applyBorder="1" applyAlignment="1">
      <alignment horizontal="center"/>
    </xf>
    <xf numFmtId="0" fontId="0" fillId="2" borderId="24" xfId="0" applyNumberFormat="1" applyBorder="1" applyAlignment="1">
      <alignment horizontal="right"/>
    </xf>
    <xf numFmtId="7" fontId="0" fillId="2" borderId="13" xfId="0" applyNumberFormat="1" applyBorder="1" applyAlignment="1">
      <alignment horizontal="right"/>
    </xf>
    <xf numFmtId="0" fontId="0" fillId="2" borderId="25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25" borderId="19" xfId="0" applyNumberFormat="1" applyFont="1" applyFill="1" applyBorder="1" applyAlignment="1" applyProtection="1">
      <alignment horizontal="left" vertical="center"/>
      <protection/>
    </xf>
    <xf numFmtId="172" fontId="2" fillId="25" borderId="19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22" xfId="0" applyNumberFormat="1" applyFont="1" applyBorder="1" applyAlignment="1">
      <alignment horizontal="center" vertical="center"/>
    </xf>
    <xf numFmtId="0" fontId="2" fillId="2" borderId="19" xfId="0" applyNumberFormat="1" applyFont="1" applyBorder="1" applyAlignment="1">
      <alignment horizontal="center" vertical="center"/>
    </xf>
    <xf numFmtId="7" fontId="0" fillId="2" borderId="20" xfId="0" applyNumberFormat="1" applyBorder="1" applyAlignment="1">
      <alignment horizontal="right" vertical="center"/>
    </xf>
    <xf numFmtId="7" fontId="0" fillId="2" borderId="19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0" fontId="0" fillId="2" borderId="26" xfId="0" applyNumberFormat="1" applyBorder="1" applyAlignment="1">
      <alignment vertical="top"/>
    </xf>
    <xf numFmtId="0" fontId="0" fillId="2" borderId="27" xfId="0" applyNumberFormat="1" applyBorder="1" applyAlignment="1">
      <alignment/>
    </xf>
    <xf numFmtId="0" fontId="0" fillId="2" borderId="26" xfId="0" applyNumberFormat="1" applyBorder="1" applyAlignment="1">
      <alignment horizontal="center"/>
    </xf>
    <xf numFmtId="0" fontId="0" fillId="2" borderId="28" xfId="0" applyNumberFormat="1" applyBorder="1" applyAlignment="1">
      <alignment/>
    </xf>
    <xf numFmtId="0" fontId="0" fillId="2" borderId="28" xfId="0" applyNumberFormat="1" applyBorder="1" applyAlignment="1">
      <alignment horizontal="center"/>
    </xf>
    <xf numFmtId="7" fontId="0" fillId="2" borderId="28" xfId="0" applyNumberFormat="1" applyBorder="1" applyAlignment="1">
      <alignment horizontal="right"/>
    </xf>
    <xf numFmtId="0" fontId="0" fillId="2" borderId="28" xfId="0" applyNumberFormat="1" applyBorder="1" applyAlignment="1">
      <alignment horizontal="right"/>
    </xf>
    <xf numFmtId="0" fontId="0" fillId="2" borderId="29" xfId="0" applyNumberFormat="1" applyBorder="1" applyAlignment="1">
      <alignment vertical="top"/>
    </xf>
    <xf numFmtId="0" fontId="0" fillId="2" borderId="13" xfId="0" applyNumberFormat="1" applyBorder="1" applyAlignment="1">
      <alignment/>
    </xf>
    <xf numFmtId="0" fontId="0" fillId="2" borderId="13" xfId="0" applyNumberFormat="1" applyBorder="1" applyAlignment="1">
      <alignment horizontal="center"/>
    </xf>
    <xf numFmtId="7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7" fontId="0" fillId="2" borderId="30" xfId="0" applyNumberFormat="1" applyBorder="1" applyAlignment="1">
      <alignment horizontal="right"/>
    </xf>
    <xf numFmtId="173" fontId="0" fillId="0" borderId="1" xfId="0" applyNumberFormat="1" applyFont="1" applyFill="1" applyBorder="1" applyAlignment="1" applyProtection="1">
      <alignment horizontal="center" vertical="top" wrapText="1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/>
      <protection/>
    </xf>
    <xf numFmtId="174" fontId="0" fillId="0" borderId="1" xfId="0" applyNumberFormat="1" applyFont="1" applyFill="1" applyBorder="1" applyAlignment="1" applyProtection="1">
      <alignment vertical="top"/>
      <protection locked="0"/>
    </xf>
    <xf numFmtId="174" fontId="0" fillId="0" borderId="1" xfId="0" applyNumberFormat="1" applyFont="1" applyFill="1" applyBorder="1" applyAlignment="1" applyProtection="1">
      <alignment vertical="top"/>
      <protection/>
    </xf>
    <xf numFmtId="173" fontId="0" fillId="0" borderId="1" xfId="0" applyNumberFormat="1" applyFont="1" applyFill="1" applyBorder="1" applyAlignment="1" applyProtection="1">
      <alignment horizontal="right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 wrapText="1"/>
      <protection/>
    </xf>
    <xf numFmtId="0" fontId="8" fillId="0" borderId="0" xfId="0" applyFont="1" applyFill="1" applyAlignment="1">
      <alignment/>
    </xf>
    <xf numFmtId="4" fontId="0" fillId="0" borderId="1" xfId="0" applyNumberFormat="1" applyFont="1" applyFill="1" applyBorder="1" applyAlignment="1" applyProtection="1">
      <alignment horizontal="center" vertical="top"/>
      <protection/>
    </xf>
    <xf numFmtId="174" fontId="0" fillId="0" borderId="1" xfId="0" applyNumberFormat="1" applyFont="1" applyFill="1" applyBorder="1" applyAlignment="1" applyProtection="1">
      <alignment vertical="top" wrapText="1"/>
      <protection/>
    </xf>
    <xf numFmtId="4" fontId="0" fillId="0" borderId="1" xfId="0" applyNumberFormat="1" applyFont="1" applyFill="1" applyBorder="1" applyAlignment="1" applyProtection="1">
      <alignment horizontal="center" vertical="top" wrapText="1"/>
      <protection/>
    </xf>
    <xf numFmtId="172" fontId="0" fillId="0" borderId="1" xfId="0" applyNumberFormat="1" applyFont="1" applyFill="1" applyBorder="1" applyAlignment="1" applyProtection="1">
      <alignment vertical="top" wrapText="1"/>
      <protection/>
    </xf>
    <xf numFmtId="173" fontId="0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Font="1" applyFill="1" applyAlignment="1">
      <alignment/>
    </xf>
    <xf numFmtId="176" fontId="0" fillId="0" borderId="1" xfId="0" applyNumberFormat="1" applyFont="1" applyFill="1" applyBorder="1" applyAlignment="1" applyProtection="1">
      <alignment horizontal="center" vertical="top"/>
      <protection/>
    </xf>
    <xf numFmtId="0" fontId="0" fillId="0" borderId="1" xfId="0" applyNumberFormat="1" applyFont="1" applyFill="1" applyBorder="1" applyAlignment="1" applyProtection="1">
      <alignment vertical="center"/>
      <protection/>
    </xf>
    <xf numFmtId="0" fontId="8" fillId="26" borderId="0" xfId="0" applyFont="1" applyFill="1" applyAlignment="1">
      <alignment/>
    </xf>
    <xf numFmtId="0" fontId="22" fillId="0" borderId="0" xfId="0" applyFont="1" applyFill="1" applyAlignment="1">
      <alignment/>
    </xf>
    <xf numFmtId="0" fontId="8" fillId="0" borderId="0" xfId="0" applyFont="1" applyFill="1" applyAlignment="1">
      <alignment vertical="top"/>
    </xf>
    <xf numFmtId="7" fontId="0" fillId="2" borderId="31" xfId="0" applyNumberFormat="1" applyBorder="1" applyAlignment="1">
      <alignment horizontal="center"/>
    </xf>
    <xf numFmtId="0" fontId="0" fillId="2" borderId="32" xfId="0" applyNumberFormat="1" applyBorder="1" applyAlignment="1">
      <alignment/>
    </xf>
    <xf numFmtId="0" fontId="0" fillId="2" borderId="33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34" xfId="0" applyNumberFormat="1" applyBorder="1" applyAlignment="1">
      <alignment/>
    </xf>
    <xf numFmtId="0" fontId="0" fillId="2" borderId="33" xfId="0" applyNumberFormat="1" applyBorder="1" applyAlignment="1" quotePrefix="1">
      <alignment/>
    </xf>
    <xf numFmtId="1" fontId="3" fillId="2" borderId="35" xfId="0" applyNumberFormat="1" applyFont="1" applyBorder="1" applyAlignment="1">
      <alignment horizontal="left" vertical="center" wrapText="1"/>
    </xf>
    <xf numFmtId="0" fontId="0" fillId="2" borderId="36" xfId="0" applyNumberFormat="1" applyFont="1" applyBorder="1" applyAlignment="1">
      <alignment vertical="center" wrapText="1"/>
    </xf>
    <xf numFmtId="0" fontId="0" fillId="2" borderId="37" xfId="0" applyNumberFormat="1" applyFont="1" applyBorder="1" applyAlignment="1">
      <alignment vertical="center" wrapText="1"/>
    </xf>
    <xf numFmtId="0" fontId="0" fillId="2" borderId="38" xfId="0" applyNumberFormat="1" applyBorder="1" applyAlignment="1">
      <alignment/>
    </xf>
    <xf numFmtId="0" fontId="0" fillId="2" borderId="39" xfId="0" applyNumberFormat="1" applyBorder="1" applyAlignment="1">
      <alignment/>
    </xf>
    <xf numFmtId="1" fontId="6" fillId="2" borderId="40" xfId="0" applyNumberFormat="1" applyFont="1" applyBorder="1" applyAlignment="1">
      <alignment horizontal="left" vertical="center" wrapText="1"/>
    </xf>
    <xf numFmtId="0" fontId="0" fillId="2" borderId="41" xfId="0" applyNumberFormat="1" applyBorder="1" applyAlignment="1">
      <alignment vertical="center" wrapText="1"/>
    </xf>
    <xf numFmtId="0" fontId="0" fillId="2" borderId="42" xfId="0" applyNumberFormat="1" applyBorder="1" applyAlignment="1">
      <alignment vertical="center" wrapText="1"/>
    </xf>
    <xf numFmtId="1" fontId="3" fillId="2" borderId="40" xfId="0" applyNumberFormat="1" applyFont="1" applyBorder="1" applyAlignment="1">
      <alignment horizontal="left" vertical="center" wrapText="1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gLine" xfId="40"/>
    <cellStyle name="Blank" xfId="41"/>
    <cellStyle name="BLine" xfId="42"/>
    <cellStyle name="C2" xfId="43"/>
    <cellStyle name="C2Sctn" xfId="44"/>
    <cellStyle name="C3" xfId="45"/>
    <cellStyle name="C3Rem" xfId="46"/>
    <cellStyle name="C3Sctn" xfId="47"/>
    <cellStyle name="C4" xfId="48"/>
    <cellStyle name="C5" xfId="49"/>
    <cellStyle name="C6" xfId="50"/>
    <cellStyle name="C7" xfId="51"/>
    <cellStyle name="C7Create" xfId="52"/>
    <cellStyle name="C8" xfId="53"/>
    <cellStyle name="C8Sctn" xfId="54"/>
    <cellStyle name="Calculation" xfId="55"/>
    <cellStyle name="Check Cell" xfId="56"/>
    <cellStyle name="Comma" xfId="57"/>
    <cellStyle name="Comma [0]" xfId="58"/>
    <cellStyle name="Continued" xfId="59"/>
    <cellStyle name="Currency" xfId="60"/>
    <cellStyle name="Currency [0]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te" xfId="73"/>
    <cellStyle name="Null" xfId="74"/>
    <cellStyle name="Output" xfId="75"/>
    <cellStyle name="Percent" xfId="76"/>
    <cellStyle name="Regular" xfId="77"/>
    <cellStyle name="Title" xfId="78"/>
    <cellStyle name="TitleA" xfId="79"/>
    <cellStyle name="TitleC" xfId="80"/>
    <cellStyle name="TitleE8" xfId="81"/>
    <cellStyle name="TitleE8x" xfId="82"/>
    <cellStyle name="TitleF" xfId="83"/>
    <cellStyle name="TitleT" xfId="84"/>
    <cellStyle name="TitleYC89" xfId="85"/>
    <cellStyle name="TitleZ" xfId="86"/>
    <cellStyle name="Total" xfId="87"/>
    <cellStyle name="Warning Text" xfId="88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Zeros="0" tabSelected="1" showOutlineSymbols="0" view="pageBreakPreview" zoomScale="85" zoomScaleNormal="75" zoomScaleSheetLayoutView="85" workbookViewId="0" topLeftCell="B58">
      <selection activeCell="G12" sqref="G12"/>
    </sheetView>
  </sheetViews>
  <sheetFormatPr defaultColWidth="8.77734375" defaultRowHeight="15"/>
  <cols>
    <col min="1" max="1" width="7.21484375" style="22" hidden="1" customWidth="1"/>
    <col min="2" max="2" width="8.77734375" style="13" customWidth="1"/>
    <col min="3" max="3" width="36.77734375" style="0" customWidth="1"/>
    <col min="4" max="4" width="12.77734375" style="25" customWidth="1"/>
    <col min="5" max="5" width="6.77734375" style="0" customWidth="1"/>
    <col min="6" max="6" width="11.77734375" style="0" customWidth="1"/>
    <col min="7" max="7" width="11.77734375" style="22" customWidth="1"/>
    <col min="8" max="8" width="16.77734375" style="22" customWidth="1"/>
    <col min="9" max="16384" width="10.5546875" style="0" customWidth="1"/>
  </cols>
  <sheetData>
    <row r="1" spans="1:8" ht="15.75">
      <c r="A1" s="33"/>
      <c r="B1" s="31" t="s">
        <v>0</v>
      </c>
      <c r="C1" s="32"/>
      <c r="D1" s="32"/>
      <c r="E1" s="32"/>
      <c r="F1" s="32"/>
      <c r="G1" s="33"/>
      <c r="H1" s="32"/>
    </row>
    <row r="2" spans="1:8" ht="15">
      <c r="A2" s="30"/>
      <c r="B2" s="14" t="s">
        <v>197</v>
      </c>
      <c r="C2" s="2"/>
      <c r="D2" s="2"/>
      <c r="E2" s="2"/>
      <c r="F2" s="2"/>
      <c r="G2" s="30"/>
      <c r="H2" s="2"/>
    </row>
    <row r="3" spans="1:8" ht="15">
      <c r="A3" s="18"/>
      <c r="B3" s="14" t="s">
        <v>1</v>
      </c>
      <c r="C3" s="38"/>
      <c r="D3" s="38"/>
      <c r="E3" s="38"/>
      <c r="F3" s="38"/>
      <c r="G3" s="37"/>
      <c r="H3" s="36"/>
    </row>
    <row r="4" spans="1:8" ht="15">
      <c r="A4" s="54" t="s">
        <v>19</v>
      </c>
      <c r="B4" s="15" t="s">
        <v>3</v>
      </c>
      <c r="C4" s="4" t="s">
        <v>4</v>
      </c>
      <c r="D4" s="3" t="s">
        <v>5</v>
      </c>
      <c r="E4" s="5" t="s">
        <v>6</v>
      </c>
      <c r="F4" s="5" t="s">
        <v>7</v>
      </c>
      <c r="G4" s="19" t="s">
        <v>8</v>
      </c>
      <c r="H4" s="5" t="s">
        <v>9</v>
      </c>
    </row>
    <row r="5" spans="1:8" ht="15.75" thickBot="1">
      <c r="A5" s="24"/>
      <c r="B5" s="44"/>
      <c r="C5" s="45"/>
      <c r="D5" s="46" t="s">
        <v>10</v>
      </c>
      <c r="E5" s="47"/>
      <c r="F5" s="48" t="s">
        <v>11</v>
      </c>
      <c r="G5" s="49"/>
      <c r="H5" s="50"/>
    </row>
    <row r="6" spans="1:8" s="43" customFormat="1" ht="30" customHeight="1" thickTop="1">
      <c r="A6" s="41"/>
      <c r="B6" s="40" t="s">
        <v>12</v>
      </c>
      <c r="C6" s="84" t="s">
        <v>63</v>
      </c>
      <c r="D6" s="85"/>
      <c r="E6" s="85"/>
      <c r="F6" s="86"/>
      <c r="G6" s="41"/>
      <c r="H6" s="42" t="s">
        <v>2</v>
      </c>
    </row>
    <row r="7" spans="1:8" ht="36" customHeight="1">
      <c r="A7" s="20"/>
      <c r="B7" s="16"/>
      <c r="C7" s="34" t="s">
        <v>15</v>
      </c>
      <c r="D7" s="11"/>
      <c r="E7" s="9" t="s">
        <v>2</v>
      </c>
      <c r="F7" s="9" t="s">
        <v>2</v>
      </c>
      <c r="G7" s="20" t="s">
        <v>2</v>
      </c>
      <c r="H7" s="23"/>
    </row>
    <row r="8" spans="1:8" s="72" customFormat="1" ht="30" customHeight="1">
      <c r="A8" s="69" t="s">
        <v>64</v>
      </c>
      <c r="B8" s="71" t="s">
        <v>23</v>
      </c>
      <c r="C8" s="58" t="s">
        <v>66</v>
      </c>
      <c r="D8" s="59" t="s">
        <v>67</v>
      </c>
      <c r="E8" s="60" t="s">
        <v>24</v>
      </c>
      <c r="F8" s="61">
        <v>810</v>
      </c>
      <c r="G8" s="62"/>
      <c r="H8" s="63">
        <f>ROUND(G8*F8,2)</f>
        <v>0</v>
      </c>
    </row>
    <row r="9" spans="1:8" s="66" customFormat="1" ht="30" customHeight="1">
      <c r="A9" s="73" t="s">
        <v>68</v>
      </c>
      <c r="B9" s="71" t="s">
        <v>25</v>
      </c>
      <c r="C9" s="58" t="s">
        <v>70</v>
      </c>
      <c r="D9" s="59" t="s">
        <v>67</v>
      </c>
      <c r="E9" s="60" t="s">
        <v>26</v>
      </c>
      <c r="F9" s="61">
        <v>1240</v>
      </c>
      <c r="G9" s="62"/>
      <c r="H9" s="63">
        <f>ROUND(G9*F9,2)</f>
        <v>0</v>
      </c>
    </row>
    <row r="10" spans="1:8" s="72" customFormat="1" ht="32.25" customHeight="1">
      <c r="A10" s="73" t="s">
        <v>71</v>
      </c>
      <c r="B10" s="71" t="s">
        <v>65</v>
      </c>
      <c r="C10" s="58" t="s">
        <v>73</v>
      </c>
      <c r="D10" s="59" t="s">
        <v>67</v>
      </c>
      <c r="E10" s="60"/>
      <c r="F10" s="61"/>
      <c r="G10" s="74"/>
      <c r="H10" s="63"/>
    </row>
    <row r="11" spans="1:8" s="72" customFormat="1" ht="30" customHeight="1">
      <c r="A11" s="73" t="s">
        <v>196</v>
      </c>
      <c r="B11" s="57" t="s">
        <v>27</v>
      </c>
      <c r="C11" s="58" t="s">
        <v>195</v>
      </c>
      <c r="D11" s="59" t="s">
        <v>2</v>
      </c>
      <c r="E11" s="60" t="s">
        <v>28</v>
      </c>
      <c r="F11" s="61">
        <v>915</v>
      </c>
      <c r="G11" s="62"/>
      <c r="H11" s="63">
        <f>ROUND(G11*F11,2)</f>
        <v>0</v>
      </c>
    </row>
    <row r="12" spans="1:8" s="72" customFormat="1" ht="36" customHeight="1">
      <c r="A12" s="73" t="s">
        <v>29</v>
      </c>
      <c r="B12" s="71" t="s">
        <v>69</v>
      </c>
      <c r="C12" s="58" t="s">
        <v>30</v>
      </c>
      <c r="D12" s="59" t="s">
        <v>75</v>
      </c>
      <c r="E12" s="60" t="s">
        <v>24</v>
      </c>
      <c r="F12" s="61">
        <v>95</v>
      </c>
      <c r="G12" s="62"/>
      <c r="H12" s="63">
        <f>ROUND(G12*F12,2)</f>
        <v>0</v>
      </c>
    </row>
    <row r="13" spans="1:8" s="66" customFormat="1" ht="43.5" customHeight="1">
      <c r="A13" s="73" t="s">
        <v>76</v>
      </c>
      <c r="B13" s="71" t="s">
        <v>160</v>
      </c>
      <c r="C13" s="58" t="s">
        <v>77</v>
      </c>
      <c r="D13" s="59" t="s">
        <v>78</v>
      </c>
      <c r="E13" s="60" t="s">
        <v>26</v>
      </c>
      <c r="F13" s="61">
        <v>1240</v>
      </c>
      <c r="G13" s="62"/>
      <c r="H13" s="63">
        <f>ROUND(G13*F13,2)</f>
        <v>0</v>
      </c>
    </row>
    <row r="14" spans="1:8" s="75" customFormat="1" ht="43.5" customHeight="1">
      <c r="A14" s="73" t="s">
        <v>79</v>
      </c>
      <c r="B14" s="71" t="s">
        <v>161</v>
      </c>
      <c r="C14" s="58" t="s">
        <v>80</v>
      </c>
      <c r="D14" s="59" t="s">
        <v>81</v>
      </c>
      <c r="E14" s="60" t="s">
        <v>26</v>
      </c>
      <c r="F14" s="61">
        <v>200</v>
      </c>
      <c r="G14" s="62"/>
      <c r="H14" s="63">
        <f>ROUND(G14*F14,2)</f>
        <v>0</v>
      </c>
    </row>
    <row r="15" spans="1:8" s="66" customFormat="1" ht="30" customHeight="1">
      <c r="A15" s="69" t="s">
        <v>82</v>
      </c>
      <c r="B15" s="71" t="s">
        <v>72</v>
      </c>
      <c r="C15" s="58" t="s">
        <v>83</v>
      </c>
      <c r="D15" s="59" t="s">
        <v>84</v>
      </c>
      <c r="E15" s="60"/>
      <c r="F15" s="61"/>
      <c r="G15" s="74"/>
      <c r="H15" s="63"/>
    </row>
    <row r="16" spans="1:8" s="72" customFormat="1" ht="30" customHeight="1">
      <c r="A16" s="69" t="s">
        <v>85</v>
      </c>
      <c r="B16" s="57" t="s">
        <v>27</v>
      </c>
      <c r="C16" s="58" t="s">
        <v>86</v>
      </c>
      <c r="D16" s="59" t="s">
        <v>2</v>
      </c>
      <c r="E16" s="60" t="s">
        <v>28</v>
      </c>
      <c r="F16" s="61">
        <v>22</v>
      </c>
      <c r="G16" s="62"/>
      <c r="H16" s="63">
        <f>ROUND(G16*F16,2)</f>
        <v>0</v>
      </c>
    </row>
    <row r="17" spans="1:8" ht="36" customHeight="1">
      <c r="A17" s="20"/>
      <c r="B17" s="7"/>
      <c r="C17" s="35" t="s">
        <v>87</v>
      </c>
      <c r="D17" s="11"/>
      <c r="E17" s="10"/>
      <c r="F17" s="9"/>
      <c r="G17" s="20"/>
      <c r="H17" s="23"/>
    </row>
    <row r="18" spans="1:8" s="72" customFormat="1" ht="30" customHeight="1">
      <c r="A18" s="67" t="s">
        <v>55</v>
      </c>
      <c r="B18" s="71" t="s">
        <v>162</v>
      </c>
      <c r="C18" s="58" t="s">
        <v>56</v>
      </c>
      <c r="D18" s="59" t="s">
        <v>67</v>
      </c>
      <c r="E18" s="60"/>
      <c r="F18" s="61"/>
      <c r="G18" s="74"/>
      <c r="H18" s="63"/>
    </row>
    <row r="19" spans="1:8" s="66" customFormat="1" ht="30" customHeight="1">
      <c r="A19" s="67" t="s">
        <v>57</v>
      </c>
      <c r="B19" s="57" t="s">
        <v>27</v>
      </c>
      <c r="C19" s="58" t="s">
        <v>58</v>
      </c>
      <c r="D19" s="59" t="s">
        <v>2</v>
      </c>
      <c r="E19" s="60" t="s">
        <v>26</v>
      </c>
      <c r="F19" s="61">
        <v>75</v>
      </c>
      <c r="G19" s="62"/>
      <c r="H19" s="63">
        <f>ROUND(G19*F19,2)</f>
        <v>0</v>
      </c>
    </row>
    <row r="20" spans="1:8" s="66" customFormat="1" ht="30" customHeight="1">
      <c r="A20" s="67" t="s">
        <v>32</v>
      </c>
      <c r="B20" s="71" t="s">
        <v>74</v>
      </c>
      <c r="C20" s="58" t="s">
        <v>33</v>
      </c>
      <c r="D20" s="59" t="s">
        <v>89</v>
      </c>
      <c r="E20" s="60"/>
      <c r="F20" s="61"/>
      <c r="G20" s="74"/>
      <c r="H20" s="63"/>
    </row>
    <row r="21" spans="1:8" s="66" customFormat="1" ht="43.5" customHeight="1">
      <c r="A21" s="67" t="s">
        <v>90</v>
      </c>
      <c r="B21" s="57" t="s">
        <v>27</v>
      </c>
      <c r="C21" s="58" t="s">
        <v>91</v>
      </c>
      <c r="D21" s="59" t="s">
        <v>2</v>
      </c>
      <c r="E21" s="60" t="s">
        <v>26</v>
      </c>
      <c r="F21" s="61">
        <v>25</v>
      </c>
      <c r="G21" s="62"/>
      <c r="H21" s="63">
        <f>ROUND(G21*F21,2)</f>
        <v>0</v>
      </c>
    </row>
    <row r="22" spans="1:8" s="66" customFormat="1" ht="30" customHeight="1">
      <c r="A22" s="67" t="s">
        <v>34</v>
      </c>
      <c r="B22" s="71" t="s">
        <v>163</v>
      </c>
      <c r="C22" s="58" t="s">
        <v>35</v>
      </c>
      <c r="D22" s="59" t="s">
        <v>89</v>
      </c>
      <c r="E22" s="60"/>
      <c r="F22" s="61"/>
      <c r="G22" s="74"/>
      <c r="H22" s="63"/>
    </row>
    <row r="23" spans="1:8" s="66" customFormat="1" ht="43.5" customHeight="1">
      <c r="A23" s="67" t="s">
        <v>92</v>
      </c>
      <c r="B23" s="57" t="s">
        <v>27</v>
      </c>
      <c r="C23" s="58" t="s">
        <v>93</v>
      </c>
      <c r="D23" s="59" t="s">
        <v>2</v>
      </c>
      <c r="E23" s="60" t="s">
        <v>26</v>
      </c>
      <c r="F23" s="61">
        <v>7</v>
      </c>
      <c r="G23" s="62"/>
      <c r="H23" s="63">
        <f>ROUND(G23*F23,2)</f>
        <v>0</v>
      </c>
    </row>
    <row r="24" spans="1:8" s="66" customFormat="1" ht="30" customHeight="1">
      <c r="A24" s="67" t="s">
        <v>37</v>
      </c>
      <c r="B24" s="71" t="s">
        <v>164</v>
      </c>
      <c r="C24" s="58" t="s">
        <v>38</v>
      </c>
      <c r="D24" s="59" t="s">
        <v>94</v>
      </c>
      <c r="E24" s="60"/>
      <c r="F24" s="61"/>
      <c r="G24" s="74"/>
      <c r="H24" s="63"/>
    </row>
    <row r="25" spans="1:8" s="66" customFormat="1" ht="30" customHeight="1">
      <c r="A25" s="67" t="s">
        <v>39</v>
      </c>
      <c r="B25" s="57" t="s">
        <v>27</v>
      </c>
      <c r="C25" s="58" t="s">
        <v>40</v>
      </c>
      <c r="D25" s="59" t="s">
        <v>2</v>
      </c>
      <c r="E25" s="60" t="s">
        <v>31</v>
      </c>
      <c r="F25" s="61">
        <v>20</v>
      </c>
      <c r="G25" s="62"/>
      <c r="H25" s="63">
        <f>ROUND(G25*F25,2)</f>
        <v>0</v>
      </c>
    </row>
    <row r="26" spans="1:8" s="66" customFormat="1" ht="30" customHeight="1">
      <c r="A26" s="67" t="s">
        <v>41</v>
      </c>
      <c r="B26" s="71" t="s">
        <v>165</v>
      </c>
      <c r="C26" s="58" t="s">
        <v>42</v>
      </c>
      <c r="D26" s="59" t="s">
        <v>94</v>
      </c>
      <c r="E26" s="60"/>
      <c r="F26" s="61"/>
      <c r="G26" s="74"/>
      <c r="H26" s="63"/>
    </row>
    <row r="27" spans="1:8" s="66" customFormat="1" ht="30" customHeight="1">
      <c r="A27" s="67" t="s">
        <v>43</v>
      </c>
      <c r="B27" s="57" t="s">
        <v>27</v>
      </c>
      <c r="C27" s="58" t="s">
        <v>44</v>
      </c>
      <c r="D27" s="59" t="s">
        <v>2</v>
      </c>
      <c r="E27" s="60" t="s">
        <v>31</v>
      </c>
      <c r="F27" s="61">
        <v>70</v>
      </c>
      <c r="G27" s="62"/>
      <c r="H27" s="63">
        <f>ROUND(G27*F27,2)</f>
        <v>0</v>
      </c>
    </row>
    <row r="28" spans="1:8" s="72" customFormat="1" ht="43.5" customHeight="1">
      <c r="A28" s="67" t="s">
        <v>97</v>
      </c>
      <c r="B28" s="71" t="s">
        <v>166</v>
      </c>
      <c r="C28" s="58" t="s">
        <v>45</v>
      </c>
      <c r="D28" s="59" t="s">
        <v>95</v>
      </c>
      <c r="E28" s="60"/>
      <c r="F28" s="61"/>
      <c r="G28" s="74"/>
      <c r="H28" s="63"/>
    </row>
    <row r="29" spans="1:8" s="66" customFormat="1" ht="30" customHeight="1">
      <c r="A29" s="67" t="s">
        <v>98</v>
      </c>
      <c r="B29" s="57" t="s">
        <v>167</v>
      </c>
      <c r="C29" s="58" t="s">
        <v>96</v>
      </c>
      <c r="D29" s="59" t="s">
        <v>46</v>
      </c>
      <c r="E29" s="60"/>
      <c r="F29" s="61"/>
      <c r="G29" s="74"/>
      <c r="H29" s="63"/>
    </row>
    <row r="30" spans="1:8" s="66" customFormat="1" ht="30" customHeight="1">
      <c r="A30" s="67" t="s">
        <v>99</v>
      </c>
      <c r="B30" s="64" t="s">
        <v>100</v>
      </c>
      <c r="C30" s="58" t="s">
        <v>101</v>
      </c>
      <c r="D30" s="59"/>
      <c r="E30" s="60" t="s">
        <v>26</v>
      </c>
      <c r="F30" s="61">
        <v>20</v>
      </c>
      <c r="G30" s="62"/>
      <c r="H30" s="63">
        <f>ROUND(G30*F30,2)</f>
        <v>0</v>
      </c>
    </row>
    <row r="31" spans="1:8" s="72" customFormat="1" ht="30" customHeight="1">
      <c r="A31" s="67" t="s">
        <v>102</v>
      </c>
      <c r="B31" s="71" t="s">
        <v>168</v>
      </c>
      <c r="C31" s="58" t="s">
        <v>103</v>
      </c>
      <c r="D31" s="59" t="s">
        <v>104</v>
      </c>
      <c r="E31" s="60"/>
      <c r="F31" s="61"/>
      <c r="G31" s="74"/>
      <c r="H31" s="63"/>
    </row>
    <row r="32" spans="1:8" s="66" customFormat="1" ht="30" customHeight="1">
      <c r="A32" s="67" t="s">
        <v>105</v>
      </c>
      <c r="B32" s="57" t="s">
        <v>27</v>
      </c>
      <c r="C32" s="58" t="s">
        <v>198</v>
      </c>
      <c r="D32" s="59" t="s">
        <v>2</v>
      </c>
      <c r="E32" s="60" t="s">
        <v>47</v>
      </c>
      <c r="F32" s="61">
        <v>22</v>
      </c>
      <c r="G32" s="62"/>
      <c r="H32" s="63">
        <f>ROUND(G32*F32,2)</f>
        <v>0</v>
      </c>
    </row>
    <row r="33" spans="1:8" s="66" customFormat="1" ht="30" customHeight="1">
      <c r="A33" s="67" t="s">
        <v>106</v>
      </c>
      <c r="B33" s="71" t="s">
        <v>169</v>
      </c>
      <c r="C33" s="58" t="s">
        <v>107</v>
      </c>
      <c r="D33" s="59" t="s">
        <v>104</v>
      </c>
      <c r="E33" s="60"/>
      <c r="F33" s="61"/>
      <c r="G33" s="74"/>
      <c r="H33" s="63"/>
    </row>
    <row r="34" spans="1:8" s="66" customFormat="1" ht="30" customHeight="1">
      <c r="A34" s="67" t="s">
        <v>111</v>
      </c>
      <c r="B34" s="57" t="s">
        <v>27</v>
      </c>
      <c r="C34" s="58" t="s">
        <v>113</v>
      </c>
      <c r="D34" s="59" t="s">
        <v>112</v>
      </c>
      <c r="E34" s="60" t="s">
        <v>47</v>
      </c>
      <c r="F34" s="61">
        <v>6</v>
      </c>
      <c r="G34" s="62"/>
      <c r="H34" s="63">
        <f>ROUND(G34*F34,2)</f>
        <v>0</v>
      </c>
    </row>
    <row r="35" spans="1:8" s="66" customFormat="1" ht="30" customHeight="1">
      <c r="A35" s="67" t="s">
        <v>108</v>
      </c>
      <c r="B35" s="57" t="s">
        <v>36</v>
      </c>
      <c r="C35" s="58" t="s">
        <v>110</v>
      </c>
      <c r="D35" s="59" t="s">
        <v>109</v>
      </c>
      <c r="E35" s="60" t="s">
        <v>47</v>
      </c>
      <c r="F35" s="61">
        <v>12</v>
      </c>
      <c r="G35" s="62"/>
      <c r="H35" s="63">
        <f>ROUND(G35*F35,2)</f>
        <v>0</v>
      </c>
    </row>
    <row r="36" spans="1:8" s="76" customFormat="1" ht="30" customHeight="1">
      <c r="A36" s="67" t="s">
        <v>114</v>
      </c>
      <c r="B36" s="57" t="s">
        <v>48</v>
      </c>
      <c r="C36" s="58" t="s">
        <v>115</v>
      </c>
      <c r="D36" s="59" t="s">
        <v>116</v>
      </c>
      <c r="E36" s="60" t="s">
        <v>47</v>
      </c>
      <c r="F36" s="61">
        <v>4</v>
      </c>
      <c r="G36" s="62"/>
      <c r="H36" s="63">
        <f>ROUND(G36*F36,2)</f>
        <v>0</v>
      </c>
    </row>
    <row r="37" spans="1:8" s="66" customFormat="1" ht="43.5" customHeight="1">
      <c r="A37" s="67" t="s">
        <v>49</v>
      </c>
      <c r="B37" s="71" t="s">
        <v>170</v>
      </c>
      <c r="C37" s="58" t="s">
        <v>50</v>
      </c>
      <c r="D37" s="59" t="s">
        <v>117</v>
      </c>
      <c r="E37" s="60" t="s">
        <v>26</v>
      </c>
      <c r="F37" s="61">
        <v>5</v>
      </c>
      <c r="G37" s="62"/>
      <c r="H37" s="63">
        <f>ROUND(G37*F37,2)</f>
        <v>0</v>
      </c>
    </row>
    <row r="38" spans="1:8" ht="36" customHeight="1">
      <c r="A38" s="20"/>
      <c r="B38" s="7"/>
      <c r="C38" s="35" t="s">
        <v>88</v>
      </c>
      <c r="D38" s="11"/>
      <c r="E38" s="10"/>
      <c r="F38" s="9"/>
      <c r="G38" s="20"/>
      <c r="H38" s="23"/>
    </row>
    <row r="39" spans="1:8" s="72" customFormat="1" ht="43.5" customHeight="1">
      <c r="A39" s="69" t="s">
        <v>61</v>
      </c>
      <c r="B39" s="71" t="s">
        <v>171</v>
      </c>
      <c r="C39" s="58" t="s">
        <v>62</v>
      </c>
      <c r="D39" s="59" t="s">
        <v>118</v>
      </c>
      <c r="E39" s="60"/>
      <c r="F39" s="65"/>
      <c r="G39" s="74"/>
      <c r="H39" s="68"/>
    </row>
    <row r="40" spans="1:8" s="72" customFormat="1" ht="54.75" customHeight="1">
      <c r="A40" s="69" t="s">
        <v>119</v>
      </c>
      <c r="B40" s="57" t="s">
        <v>27</v>
      </c>
      <c r="C40" s="58" t="s">
        <v>120</v>
      </c>
      <c r="D40" s="59"/>
      <c r="E40" s="60" t="s">
        <v>26</v>
      </c>
      <c r="F40" s="65">
        <v>1032</v>
      </c>
      <c r="G40" s="62"/>
      <c r="H40" s="63">
        <f>ROUND(G40*F40,2)</f>
        <v>0</v>
      </c>
    </row>
    <row r="41" spans="1:8" s="72" customFormat="1" ht="43.5" customHeight="1">
      <c r="A41" s="69" t="s">
        <v>51</v>
      </c>
      <c r="B41" s="71" t="s">
        <v>172</v>
      </c>
      <c r="C41" s="58" t="s">
        <v>52</v>
      </c>
      <c r="D41" s="59" t="s">
        <v>118</v>
      </c>
      <c r="E41" s="60"/>
      <c r="F41" s="65"/>
      <c r="G41" s="74"/>
      <c r="H41" s="68"/>
    </row>
    <row r="42" spans="1:8" s="66" customFormat="1" ht="43.5" customHeight="1">
      <c r="A42" s="69" t="s">
        <v>121</v>
      </c>
      <c r="B42" s="57" t="s">
        <v>27</v>
      </c>
      <c r="C42" s="58" t="s">
        <v>122</v>
      </c>
      <c r="D42" s="59" t="s">
        <v>123</v>
      </c>
      <c r="E42" s="60" t="s">
        <v>47</v>
      </c>
      <c r="F42" s="61">
        <v>20</v>
      </c>
      <c r="G42" s="62"/>
      <c r="H42" s="63">
        <f>ROUND(G42*F42,2)</f>
        <v>0</v>
      </c>
    </row>
    <row r="43" spans="1:8" s="66" customFormat="1" ht="43.5" customHeight="1">
      <c r="A43" s="69" t="s">
        <v>124</v>
      </c>
      <c r="B43" s="71" t="s">
        <v>173</v>
      </c>
      <c r="C43" s="58" t="s">
        <v>125</v>
      </c>
      <c r="D43" s="59" t="s">
        <v>126</v>
      </c>
      <c r="F43" s="61"/>
      <c r="G43" s="74"/>
      <c r="H43" s="68"/>
    </row>
    <row r="44" spans="1:8" s="66" customFormat="1" ht="30" customHeight="1">
      <c r="A44" s="69" t="s">
        <v>127</v>
      </c>
      <c r="B44" s="57" t="s">
        <v>27</v>
      </c>
      <c r="C44" s="58" t="s">
        <v>59</v>
      </c>
      <c r="D44" s="59"/>
      <c r="E44" s="60"/>
      <c r="F44" s="61"/>
      <c r="G44" s="74"/>
      <c r="H44" s="68"/>
    </row>
    <row r="45" spans="1:8" s="66" customFormat="1" ht="30" customHeight="1">
      <c r="A45" s="69" t="s">
        <v>128</v>
      </c>
      <c r="B45" s="64" t="s">
        <v>174</v>
      </c>
      <c r="C45" s="58" t="s">
        <v>129</v>
      </c>
      <c r="D45" s="59"/>
      <c r="E45" s="60" t="s">
        <v>28</v>
      </c>
      <c r="F45" s="61">
        <v>15</v>
      </c>
      <c r="G45" s="62"/>
      <c r="H45" s="63">
        <f>ROUND(G45*F45,2)</f>
        <v>0</v>
      </c>
    </row>
    <row r="46" spans="1:8" s="72" customFormat="1" ht="30" customHeight="1">
      <c r="A46" s="69"/>
      <c r="B46" s="71" t="s">
        <v>175</v>
      </c>
      <c r="C46" s="58" t="s">
        <v>179</v>
      </c>
      <c r="D46" s="59" t="s">
        <v>178</v>
      </c>
      <c r="E46" s="60" t="s">
        <v>26</v>
      </c>
      <c r="F46" s="61">
        <v>40</v>
      </c>
      <c r="G46" s="62"/>
      <c r="H46" s="63">
        <f>ROUND(G46*F46,2)</f>
        <v>0</v>
      </c>
    </row>
    <row r="47" spans="1:8" ht="36" customHeight="1">
      <c r="A47" s="20"/>
      <c r="B47" s="16"/>
      <c r="C47" s="35" t="s">
        <v>17</v>
      </c>
      <c r="D47" s="11"/>
      <c r="E47" s="8"/>
      <c r="F47" s="11"/>
      <c r="G47" s="20"/>
      <c r="H47" s="23"/>
    </row>
    <row r="48" spans="1:8" s="72" customFormat="1" ht="30" customHeight="1">
      <c r="A48" s="67" t="s">
        <v>53</v>
      </c>
      <c r="B48" s="71" t="s">
        <v>199</v>
      </c>
      <c r="C48" s="58" t="s">
        <v>54</v>
      </c>
      <c r="D48" s="59" t="s">
        <v>154</v>
      </c>
      <c r="E48" s="60"/>
      <c r="F48" s="61"/>
      <c r="G48" s="74"/>
      <c r="H48" s="63"/>
    </row>
    <row r="49" spans="1:8" s="66" customFormat="1" ht="30" customHeight="1">
      <c r="A49" s="67" t="s">
        <v>155</v>
      </c>
      <c r="B49" s="57" t="s">
        <v>27</v>
      </c>
      <c r="C49" s="58" t="s">
        <v>156</v>
      </c>
      <c r="D49" s="59"/>
      <c r="E49" s="60" t="s">
        <v>26</v>
      </c>
      <c r="F49" s="61">
        <v>30</v>
      </c>
      <c r="G49" s="62"/>
      <c r="H49" s="63">
        <f>ROUND(G49*F49,2)</f>
        <v>0</v>
      </c>
    </row>
    <row r="50" spans="1:8" s="66" customFormat="1" ht="34.5" customHeight="1">
      <c r="A50" s="67" t="s">
        <v>157</v>
      </c>
      <c r="B50" s="71" t="s">
        <v>200</v>
      </c>
      <c r="C50" s="58" t="s">
        <v>158</v>
      </c>
      <c r="D50" s="59" t="s">
        <v>159</v>
      </c>
      <c r="E50" s="60" t="s">
        <v>26</v>
      </c>
      <c r="F50" s="61">
        <v>140</v>
      </c>
      <c r="G50" s="62"/>
      <c r="H50" s="63">
        <f>ROUND(G50*F50,2)</f>
        <v>0</v>
      </c>
    </row>
    <row r="51" spans="1:8" s="66" customFormat="1" ht="34.5" customHeight="1">
      <c r="A51" s="67"/>
      <c r="B51" s="71" t="s">
        <v>201</v>
      </c>
      <c r="C51" s="58" t="s">
        <v>192</v>
      </c>
      <c r="D51" s="59" t="s">
        <v>193</v>
      </c>
      <c r="E51" s="60" t="s">
        <v>194</v>
      </c>
      <c r="F51" s="61">
        <v>1</v>
      </c>
      <c r="G51" s="62"/>
      <c r="H51" s="63">
        <f>ROUND(G51*F51,2)</f>
        <v>0</v>
      </c>
    </row>
    <row r="52" spans="1:8" ht="30" customHeight="1" thickBot="1">
      <c r="A52" s="21"/>
      <c r="B52" s="39" t="str">
        <f>B6</f>
        <v>A</v>
      </c>
      <c r="C52" s="89" t="str">
        <f>C6</f>
        <v>2011 LOCAL IMPROVEMENT PROGRAM – CONSTRUCTION OF THE FIFTH AVENUE/ CARRIERE AVENUE ALLEY</v>
      </c>
      <c r="D52" s="90"/>
      <c r="E52" s="90"/>
      <c r="F52" s="91"/>
      <c r="G52" s="21" t="s">
        <v>13</v>
      </c>
      <c r="H52" s="21">
        <f>SUM(H8:H51)</f>
        <v>0</v>
      </c>
    </row>
    <row r="53" spans="1:8" s="43" customFormat="1" ht="30" customHeight="1" thickTop="1">
      <c r="A53" s="41"/>
      <c r="B53" s="40" t="s">
        <v>183</v>
      </c>
      <c r="C53" s="84" t="s">
        <v>184</v>
      </c>
      <c r="D53" s="85"/>
      <c r="E53" s="85"/>
      <c r="F53" s="86"/>
      <c r="G53" s="41"/>
      <c r="H53" s="42"/>
    </row>
    <row r="54" spans="1:8" ht="48" customHeight="1">
      <c r="A54" s="20"/>
      <c r="B54" s="7"/>
      <c r="C54" s="35" t="s">
        <v>16</v>
      </c>
      <c r="D54" s="11"/>
      <c r="E54" s="10"/>
      <c r="F54" s="9"/>
      <c r="G54" s="20"/>
      <c r="H54" s="23"/>
    </row>
    <row r="55" spans="1:8" s="72" customFormat="1" ht="30" customHeight="1">
      <c r="A55" s="69" t="s">
        <v>130</v>
      </c>
      <c r="B55" s="71" t="s">
        <v>185</v>
      </c>
      <c r="C55" s="58" t="s">
        <v>131</v>
      </c>
      <c r="D55" s="59" t="s">
        <v>132</v>
      </c>
      <c r="E55" s="60"/>
      <c r="F55" s="65"/>
      <c r="G55" s="74"/>
      <c r="H55" s="68"/>
    </row>
    <row r="56" spans="1:8" s="72" customFormat="1" ht="30" customHeight="1">
      <c r="A56" s="69" t="s">
        <v>133</v>
      </c>
      <c r="B56" s="57" t="s">
        <v>27</v>
      </c>
      <c r="C56" s="58" t="s">
        <v>153</v>
      </c>
      <c r="D56" s="59"/>
      <c r="E56" s="60" t="s">
        <v>31</v>
      </c>
      <c r="F56" s="65">
        <v>4</v>
      </c>
      <c r="G56" s="62"/>
      <c r="H56" s="63">
        <f>ROUND(G56*F56,2)</f>
        <v>0</v>
      </c>
    </row>
    <row r="57" spans="1:8" s="72" customFormat="1" ht="30" customHeight="1">
      <c r="A57" s="69" t="s">
        <v>133</v>
      </c>
      <c r="B57" s="57" t="s">
        <v>36</v>
      </c>
      <c r="C57" s="58" t="s">
        <v>143</v>
      </c>
      <c r="D57" s="59"/>
      <c r="E57" s="60" t="s">
        <v>31</v>
      </c>
      <c r="F57" s="65">
        <v>2</v>
      </c>
      <c r="G57" s="62"/>
      <c r="H57" s="63">
        <f>ROUND(G57*F57,2)</f>
        <v>0</v>
      </c>
    </row>
    <row r="58" spans="1:8" s="66" customFormat="1" ht="30" customHeight="1">
      <c r="A58" s="69" t="s">
        <v>134</v>
      </c>
      <c r="B58" s="71" t="s">
        <v>186</v>
      </c>
      <c r="C58" s="58" t="s">
        <v>135</v>
      </c>
      <c r="D58" s="59" t="s">
        <v>132</v>
      </c>
      <c r="E58" s="60"/>
      <c r="F58" s="65"/>
      <c r="G58" s="74"/>
      <c r="H58" s="68"/>
    </row>
    <row r="59" spans="1:8" s="66" customFormat="1" ht="30" customHeight="1">
      <c r="A59" s="69" t="s">
        <v>136</v>
      </c>
      <c r="B59" s="57" t="s">
        <v>27</v>
      </c>
      <c r="C59" s="58" t="s">
        <v>140</v>
      </c>
      <c r="D59" s="59"/>
      <c r="E59" s="60"/>
      <c r="F59" s="65"/>
      <c r="G59" s="74"/>
      <c r="H59" s="68"/>
    </row>
    <row r="60" spans="1:8" s="66" customFormat="1" ht="43.5" customHeight="1">
      <c r="A60" s="69" t="s">
        <v>137</v>
      </c>
      <c r="B60" s="64" t="s">
        <v>100</v>
      </c>
      <c r="C60" s="58" t="s">
        <v>141</v>
      </c>
      <c r="D60" s="59"/>
      <c r="E60" s="60" t="s">
        <v>47</v>
      </c>
      <c r="F60" s="65">
        <v>162</v>
      </c>
      <c r="G60" s="62"/>
      <c r="H60" s="63">
        <f>ROUND(G60*F60,2)</f>
        <v>0</v>
      </c>
    </row>
    <row r="61" spans="1:8" s="66" customFormat="1" ht="43.5" customHeight="1">
      <c r="A61" s="69" t="s">
        <v>138</v>
      </c>
      <c r="B61" s="64" t="s">
        <v>139</v>
      </c>
      <c r="C61" s="58" t="s">
        <v>142</v>
      </c>
      <c r="D61" s="59"/>
      <c r="E61" s="60" t="s">
        <v>47</v>
      </c>
      <c r="F61" s="65">
        <v>50</v>
      </c>
      <c r="G61" s="62"/>
      <c r="H61" s="63">
        <f>ROUND(G61*F61,2)</f>
        <v>0</v>
      </c>
    </row>
    <row r="62" spans="1:8" s="77" customFormat="1" ht="30" customHeight="1">
      <c r="A62" s="69" t="s">
        <v>144</v>
      </c>
      <c r="B62" s="71" t="s">
        <v>187</v>
      </c>
      <c r="C62" s="70" t="s">
        <v>145</v>
      </c>
      <c r="D62" s="59" t="s">
        <v>132</v>
      </c>
      <c r="E62" s="60"/>
      <c r="F62" s="65"/>
      <c r="G62" s="74"/>
      <c r="H62" s="68"/>
    </row>
    <row r="63" spans="1:8" s="77" customFormat="1" ht="39.75" customHeight="1">
      <c r="A63" s="69" t="s">
        <v>146</v>
      </c>
      <c r="B63" s="57" t="s">
        <v>27</v>
      </c>
      <c r="C63" s="70" t="s">
        <v>152</v>
      </c>
      <c r="D63" s="59"/>
      <c r="E63" s="60"/>
      <c r="F63" s="65"/>
      <c r="G63" s="74"/>
      <c r="H63" s="68"/>
    </row>
    <row r="64" spans="1:8" s="66" customFormat="1" ht="43.5" customHeight="1">
      <c r="A64" s="69" t="s">
        <v>147</v>
      </c>
      <c r="B64" s="64" t="s">
        <v>100</v>
      </c>
      <c r="C64" s="58" t="s">
        <v>151</v>
      </c>
      <c r="D64" s="59"/>
      <c r="E64" s="60" t="s">
        <v>31</v>
      </c>
      <c r="F64" s="65">
        <v>1</v>
      </c>
      <c r="G64" s="62"/>
      <c r="H64" s="63">
        <f>ROUND(G64*F64,2)</f>
        <v>0</v>
      </c>
    </row>
    <row r="65" spans="1:8" s="66" customFormat="1" ht="30" customHeight="1">
      <c r="A65" s="69" t="s">
        <v>148</v>
      </c>
      <c r="B65" s="71" t="s">
        <v>188</v>
      </c>
      <c r="C65" s="58" t="s">
        <v>149</v>
      </c>
      <c r="D65" s="59" t="s">
        <v>150</v>
      </c>
      <c r="E65" s="60" t="s">
        <v>47</v>
      </c>
      <c r="F65" s="65">
        <v>54</v>
      </c>
      <c r="G65" s="62"/>
      <c r="H65" s="63">
        <f>ROUND(G65*F65,2)</f>
        <v>0</v>
      </c>
    </row>
    <row r="66" spans="1:8" s="66" customFormat="1" ht="30" customHeight="1">
      <c r="A66" s="69"/>
      <c r="B66" s="71" t="s">
        <v>189</v>
      </c>
      <c r="C66" s="58" t="s">
        <v>180</v>
      </c>
      <c r="D66" s="59" t="s">
        <v>132</v>
      </c>
      <c r="E66" s="60" t="s">
        <v>60</v>
      </c>
      <c r="F66" s="65">
        <v>2</v>
      </c>
      <c r="G66" s="62"/>
      <c r="H66" s="63">
        <f>ROUND(G66*F66,2)</f>
        <v>0</v>
      </c>
    </row>
    <row r="67" spans="1:8" s="66" customFormat="1" ht="30" customHeight="1">
      <c r="A67" s="69"/>
      <c r="B67" s="71" t="s">
        <v>190</v>
      </c>
      <c r="C67" s="58" t="s">
        <v>182</v>
      </c>
      <c r="D67" s="59" t="s">
        <v>181</v>
      </c>
      <c r="E67" s="60" t="s">
        <v>31</v>
      </c>
      <c r="F67" s="65">
        <v>1</v>
      </c>
      <c r="G67" s="62"/>
      <c r="H67" s="63">
        <f>ROUND(G67*F67,2)</f>
        <v>0</v>
      </c>
    </row>
    <row r="68" spans="1:8" ht="36" customHeight="1">
      <c r="A68" s="20"/>
      <c r="B68" s="6"/>
      <c r="C68" s="35" t="s">
        <v>18</v>
      </c>
      <c r="D68" s="11"/>
      <c r="E68" s="10"/>
      <c r="F68" s="9"/>
      <c r="G68" s="20"/>
      <c r="H68" s="23"/>
    </row>
    <row r="69" spans="1:8" s="72" customFormat="1" ht="30" customHeight="1">
      <c r="A69" s="69"/>
      <c r="B69" s="71" t="s">
        <v>191</v>
      </c>
      <c r="C69" s="58" t="s">
        <v>176</v>
      </c>
      <c r="D69" s="59" t="s">
        <v>177</v>
      </c>
      <c r="E69" s="60" t="s">
        <v>47</v>
      </c>
      <c r="F69" s="61">
        <v>210</v>
      </c>
      <c r="G69" s="62"/>
      <c r="H69" s="63">
        <f>ROUND(G69*F69,2)</f>
        <v>0</v>
      </c>
    </row>
    <row r="70" spans="1:8" ht="30" customHeight="1" thickBot="1">
      <c r="A70" s="21"/>
      <c r="B70" s="39" t="str">
        <f>B53</f>
        <v>B</v>
      </c>
      <c r="C70" s="89" t="str">
        <f>C53</f>
        <v>FIFTH AVENUE/ CARRIERE AVENUE ALLEY – DRAINAGE AND UNDERGROUND WORKS</v>
      </c>
      <c r="D70" s="90"/>
      <c r="E70" s="90"/>
      <c r="F70" s="91"/>
      <c r="G70" s="21" t="s">
        <v>13</v>
      </c>
      <c r="H70" s="21">
        <f>SUM(H55:H69)</f>
        <v>0</v>
      </c>
    </row>
    <row r="71" spans="1:8" ht="36" customHeight="1" thickTop="1">
      <c r="A71" s="55"/>
      <c r="B71" s="12"/>
      <c r="C71" s="17" t="s">
        <v>14</v>
      </c>
      <c r="D71" s="26"/>
      <c r="E71" s="1"/>
      <c r="F71" s="1"/>
      <c r="H71" s="27"/>
    </row>
    <row r="72" spans="1:8" ht="30" customHeight="1" thickBot="1">
      <c r="A72" s="21"/>
      <c r="B72" s="39" t="str">
        <f>B6</f>
        <v>A</v>
      </c>
      <c r="C72" s="92" t="str">
        <f>C6</f>
        <v>2011 LOCAL IMPROVEMENT PROGRAM – CONSTRUCTION OF THE FIFTH AVENUE/ CARRIERE AVENUE ALLEY</v>
      </c>
      <c r="D72" s="90"/>
      <c r="E72" s="90"/>
      <c r="F72" s="91"/>
      <c r="G72" s="21" t="s">
        <v>13</v>
      </c>
      <c r="H72" s="21">
        <f>H52</f>
        <v>0</v>
      </c>
    </row>
    <row r="73" spans="1:8" ht="30" customHeight="1" thickBot="1" thickTop="1">
      <c r="A73" s="21"/>
      <c r="B73" s="39" t="str">
        <f>B53</f>
        <v>B</v>
      </c>
      <c r="C73" s="92" t="str">
        <f>C53</f>
        <v>FIFTH AVENUE/ CARRIERE AVENUE ALLEY – DRAINAGE AND UNDERGROUND WORKS</v>
      </c>
      <c r="D73" s="90"/>
      <c r="E73" s="90"/>
      <c r="F73" s="91"/>
      <c r="G73" s="21" t="s">
        <v>13</v>
      </c>
      <c r="H73" s="21">
        <f>H70</f>
        <v>0</v>
      </c>
    </row>
    <row r="74" spans="1:8" s="38" customFormat="1" ht="37.5" customHeight="1" thickTop="1">
      <c r="A74" s="20"/>
      <c r="B74" s="87" t="s">
        <v>22</v>
      </c>
      <c r="C74" s="88"/>
      <c r="D74" s="88"/>
      <c r="E74" s="88"/>
      <c r="F74" s="88"/>
      <c r="G74" s="78">
        <f>SUM(H72:H73)</f>
        <v>0</v>
      </c>
      <c r="H74" s="79"/>
    </row>
    <row r="75" spans="1:8" ht="37.5" customHeight="1">
      <c r="A75" s="20"/>
      <c r="B75" s="80" t="s">
        <v>20</v>
      </c>
      <c r="C75" s="81"/>
      <c r="D75" s="81"/>
      <c r="E75" s="81"/>
      <c r="F75" s="81"/>
      <c r="G75" s="81"/>
      <c r="H75" s="82"/>
    </row>
    <row r="76" spans="1:8" ht="37.5" customHeight="1">
      <c r="A76" s="20"/>
      <c r="B76" s="83" t="s">
        <v>21</v>
      </c>
      <c r="C76" s="81"/>
      <c r="D76" s="81"/>
      <c r="E76" s="81"/>
      <c r="F76" s="81"/>
      <c r="G76" s="81"/>
      <c r="H76" s="82"/>
    </row>
    <row r="77" spans="1:8" ht="15.75" customHeight="1">
      <c r="A77" s="56"/>
      <c r="B77" s="51"/>
      <c r="C77" s="52"/>
      <c r="D77" s="53"/>
      <c r="E77" s="52"/>
      <c r="F77" s="52"/>
      <c r="G77" s="28"/>
      <c r="H77" s="29"/>
    </row>
  </sheetData>
  <sheetProtection password="C71F" sheet="1" objects="1" scenarios="1" selectLockedCells="1"/>
  <mergeCells count="10">
    <mergeCell ref="G74:H74"/>
    <mergeCell ref="B75:H75"/>
    <mergeCell ref="B76:H76"/>
    <mergeCell ref="C6:F6"/>
    <mergeCell ref="B74:F74"/>
    <mergeCell ref="C70:F70"/>
    <mergeCell ref="C72:F72"/>
    <mergeCell ref="C73:F73"/>
    <mergeCell ref="C53:F53"/>
    <mergeCell ref="C52:F52"/>
  </mergeCells>
  <conditionalFormatting sqref="D69 D39:D46 D56:D57 D63:D64 D48:D51 D18:D37 D8:D16">
    <cfRule type="cellIs" priority="1" dxfId="0" operator="equal" stopIfTrue="1">
      <formula>"CW 2130-R11"</formula>
    </cfRule>
    <cfRule type="cellIs" priority="2" dxfId="0" operator="equal" stopIfTrue="1">
      <formula>"CW 3120-R2"</formula>
    </cfRule>
    <cfRule type="cellIs" priority="3" dxfId="0" operator="equal" stopIfTrue="1">
      <formula>"CW 3240-R7"</formula>
    </cfRule>
  </conditionalFormatting>
  <conditionalFormatting sqref="D55 D58:D62 D66:D67">
    <cfRule type="cellIs" priority="4" dxfId="0" operator="equal" stopIfTrue="1">
      <formula>"CW 3120-R2"</formula>
    </cfRule>
    <cfRule type="cellIs" priority="5" dxfId="0" operator="equal" stopIfTrue="1">
      <formula>"CW 3240-R7"</formula>
    </cfRule>
  </conditionalFormatting>
  <conditionalFormatting sqref="D65">
    <cfRule type="cellIs" priority="6" dxfId="0" operator="equal" stopIfTrue="1">
      <formula>"CW 2130-R11"</formula>
    </cfRule>
    <cfRule type="cellIs" priority="7" dxfId="0" operator="equal" stopIfTrue="1">
      <formula>"CW 3240-R7"</formula>
    </cfRule>
  </conditionalFormatting>
  <dataValidations count="2"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69 G8:G9 G11:G14 G49:G51 G45:G46 G60:G61 G56:G57 G42 G40 G34:G37 G32 G30 G25 G16 G19 G21 G23 G64:G67 G27">
      <formula1>IF(G69&gt;=0.01,ROUND(G69,2),0.01)</formula1>
    </dataValidation>
    <dataValidation type="custom" allowBlank="1" showInputMessage="1" showErrorMessage="1" error="If you can enter a Unit  Price in this cell, pLease contact the Contract Administrator immediately!" sqref="G48 G10 G58:G59 G43:G44 G41 G39 G33 G31 G26 G28:G29 G15 G18 G20 G22 G24 G55 G62:G63">
      <formula1>"isblank(G3)"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No. 697-2011 
&amp;XTemplate Version: C420110321 - RW&amp;R&amp;10Bid Submission
Page &amp;P+3 of 10</oddHeader>
    <oddFooter xml:space="preserve">&amp;R__________________
Name of Bidder                    </oddFooter>
  </headerFooter>
  <rowBreaks count="1" manualBreakCount="1">
    <brk id="52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HP on Aug 30 2011
File Size 48128</dc:description>
  <cp:lastModifiedBy>ROffman</cp:lastModifiedBy>
  <cp:lastPrinted>2011-08-29T19:07:24Z</cp:lastPrinted>
  <dcterms:created xsi:type="dcterms:W3CDTF">1999-03-31T15:44:33Z</dcterms:created>
  <dcterms:modified xsi:type="dcterms:W3CDTF">2011-08-29T19:10:06Z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C420110225</vt:lpwstr>
  </property>
</Properties>
</file>