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570" windowHeight="12855" tabRatio="6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PRICES'!$B$1:$IV$38</definedName>
    <definedName name="XITEMS">'FORM B - PRICES'!$B$6:$IV$38</definedName>
  </definedNames>
  <calcPr fullCalcOnLoad="1" fullPrecision="0"/>
</workbook>
</file>

<file path=xl/sharedStrings.xml><?xml version="1.0" encoding="utf-8"?>
<sst xmlns="http://schemas.openxmlformats.org/spreadsheetml/2006/main" count="332" uniqueCount="213">
  <si>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</si>
  <si>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</si>
  <si>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</si>
  <si>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</si>
  <si>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</si>
  <si>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</si>
  <si>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</si>
  <si>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</si>
  <si>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</si>
  <si>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</si>
  <si>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</si>
  <si>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</si>
  <si>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</si>
  <si>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</si>
  <si>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</si>
  <si>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</si>
  <si>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</si>
  <si>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</si>
  <si>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</si>
  <si>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</si>
  <si>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</si>
  <si>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</si>
  <si>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</si>
  <si>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</si>
  <si>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</si>
  <si>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</si>
  <si>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</si>
  <si>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</si>
  <si>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</si>
  <si>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</si>
  <si>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</si>
  <si>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</si>
  <si>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</si>
  <si>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</si>
  <si>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</si>
  <si>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</si>
  <si>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</si>
  <si>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</si>
  <si>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</si>
  <si>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</si>
  <si>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</si>
  <si>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</si>
  <si>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</si>
  <si>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</si>
  <si>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</si>
  <si>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</si>
  <si>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</si>
  <si>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</si>
  <si>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</si>
  <si>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</si>
  <si>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</si>
  <si>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</si>
  <si>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</si>
  <si>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</si>
  <si>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</si>
  <si>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E028</t>
  </si>
  <si>
    <t>E029</t>
  </si>
  <si>
    <t xml:space="preserve">AP-009 - Barrier Curb and Gutter Inlet Cover </t>
  </si>
  <si>
    <t>F001</t>
  </si>
  <si>
    <t>F003</t>
  </si>
  <si>
    <t>F005</t>
  </si>
  <si>
    <t>F006</t>
  </si>
  <si>
    <t>F007</t>
  </si>
  <si>
    <t>iv)</t>
  </si>
  <si>
    <t>v)</t>
  </si>
  <si>
    <t>B194</t>
  </si>
  <si>
    <t>Tie-ins and Approaches</t>
  </si>
  <si>
    <t>F009</t>
  </si>
  <si>
    <t>F010</t>
  </si>
  <si>
    <t>B206</t>
  </si>
  <si>
    <t>Pavement Repair Fabric</t>
  </si>
  <si>
    <t>D005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</si>
  <si>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</si>
  <si>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</si>
  <si>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</si>
  <si>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</si>
  <si>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</si>
  <si>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</si>
  <si>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</si>
  <si>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</si>
  <si>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</si>
  <si>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</si>
  <si>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</si>
  <si>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</si>
  <si>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</si>
  <si>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A.3</t>
  </si>
  <si>
    <t>Excavation</t>
  </si>
  <si>
    <t>CW 3110-R14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</si>
  <si>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</si>
  <si>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</si>
  <si>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</si>
  <si>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</si>
  <si>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</si>
  <si>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</si>
  <si>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</si>
  <si>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</si>
  <si>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A.12</t>
  </si>
  <si>
    <t>A019</t>
  </si>
  <si>
    <t>A.17</t>
  </si>
  <si>
    <t>Imported  Fill Material</t>
  </si>
  <si>
    <t xml:space="preserve">CW 3230-R6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</si>
  <si>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</si>
  <si>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</si>
  <si>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</si>
  <si>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</si>
  <si>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</si>
  <si>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</si>
  <si>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</si>
  <si>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</si>
  <si>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B047-24</t>
  </si>
  <si>
    <t>CW 3230-R6</t>
  </si>
  <si>
    <t>B114rl</t>
  </si>
  <si>
    <t xml:space="preserve">CW 3235-R8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</si>
  <si>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</si>
  <si>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</si>
  <si>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</si>
  <si>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</si>
  <si>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</si>
  <si>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</si>
  <si>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</si>
  <si>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</si>
  <si>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B122rl</t>
  </si>
  <si>
    <t>Bullnose</t>
  </si>
  <si>
    <t>SD-227C</t>
  </si>
  <si>
    <t>B123rl</t>
  </si>
  <si>
    <t>vi)</t>
  </si>
  <si>
    <t>Monolithic Curb and Sidewalk</t>
  </si>
  <si>
    <t>SD-228B</t>
  </si>
  <si>
    <t xml:space="preserve">CW 3240-R8 </t>
  </si>
  <si>
    <t>B154rl</t>
  </si>
  <si>
    <t>B155rl</t>
  </si>
  <si>
    <t>SD-205,
SD-206A</t>
  </si>
  <si>
    <t>B156rl</t>
  </si>
  <si>
    <t>Less than 3 m</t>
  </si>
  <si>
    <t>B157rl</t>
  </si>
  <si>
    <t>3 m to 30 m</t>
  </si>
  <si>
    <t>Barrier (150 mm ht, Dowelled)</t>
  </si>
  <si>
    <t>Barrier (200 mm ht, Dowelled)</t>
  </si>
  <si>
    <t>B167rl</t>
  </si>
  <si>
    <t>SD-203B</t>
  </si>
  <si>
    <t>B183rl</t>
  </si>
  <si>
    <t>SD-202C</t>
  </si>
  <si>
    <t>Modified Barrier (200 mm ht, Dowelled)</t>
  </si>
  <si>
    <t>Modified Lip Curb (100 mm ht, Dowelled)</t>
  </si>
  <si>
    <t>CW 3330-R5</t>
  </si>
  <si>
    <t xml:space="preserve">CW 3410-R8 </t>
  </si>
  <si>
    <t>Type IA</t>
  </si>
  <si>
    <t>B197</t>
  </si>
  <si>
    <t xml:space="preserve">c) </t>
  </si>
  <si>
    <t>Type II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</si>
  <si>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</si>
  <si>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</si>
  <si>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</si>
  <si>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</si>
  <si>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</si>
  <si>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</si>
  <si>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</si>
  <si>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Longitudinal Joint &amp; Crack Filling ( &gt; 25 mm in width )</t>
  </si>
  <si>
    <t>CW 3250-R7</t>
  </si>
  <si>
    <t>Replacing Existing Manhole and Catch Basin  Frames &amp; Covers</t>
  </si>
  <si>
    <t>CW 2130-R12</t>
  </si>
  <si>
    <t>CW 3210-R7</t>
  </si>
  <si>
    <t>F004</t>
  </si>
  <si>
    <t>38 mm</t>
  </si>
  <si>
    <t>51 mm</t>
  </si>
  <si>
    <t>64 mm</t>
  </si>
  <si>
    <t>76 mm</t>
  </si>
  <si>
    <t>F015</t>
  </si>
  <si>
    <t>Adjustment of Curb and Gutter Inlet Frames</t>
  </si>
  <si>
    <t>G004</t>
  </si>
  <si>
    <t>Seeding</t>
  </si>
  <si>
    <t>CW 3520-R7</t>
  </si>
  <si>
    <t>Installation of City of Winnipeg Supplied Inlet Risers</t>
  </si>
  <si>
    <t>2011 THIN BITUMINOUS OVERLAY PROGRAM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</si>
  <si>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</si>
  <si>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</si>
  <si>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</si>
  <si>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</si>
  <si>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</si>
  <si>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</si>
  <si>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</si>
  <si>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</si>
  <si>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B056-24</t>
  </si>
  <si>
    <t>B057-24</t>
  </si>
  <si>
    <t>B058-24</t>
  </si>
  <si>
    <t>B059-24</t>
  </si>
  <si>
    <t>B121rl</t>
  </si>
  <si>
    <t>c)</t>
  </si>
  <si>
    <t>Greater than 20 sq.m.</t>
  </si>
  <si>
    <t>B077-72</t>
  </si>
  <si>
    <t>A.5</t>
  </si>
  <si>
    <t>A.6</t>
  </si>
  <si>
    <t>vii)</t>
  </si>
  <si>
    <t>viii)</t>
  </si>
  <si>
    <t>A.8</t>
  </si>
  <si>
    <t>A.9</t>
  </si>
  <si>
    <t>A.10</t>
  </si>
  <si>
    <t>A.11</t>
  </si>
  <si>
    <t>A.13</t>
  </si>
  <si>
    <t>A.14</t>
  </si>
  <si>
    <t>A.15</t>
  </si>
  <si>
    <t>A.16</t>
  </si>
  <si>
    <t>A.18</t>
  </si>
  <si>
    <t>A.19</t>
  </si>
  <si>
    <t>A.20</t>
  </si>
  <si>
    <t>A.21</t>
  </si>
  <si>
    <t>A.22</t>
  </si>
  <si>
    <t>A.23</t>
  </si>
  <si>
    <t>A.24</t>
  </si>
  <si>
    <t>ROADWORK - REMOVALS/RENEWALS</t>
  </si>
  <si>
    <t>E11</t>
  </si>
  <si>
    <t>E9</t>
  </si>
  <si>
    <t>Total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</si>
</sst>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191" fontId="12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5" applyFill="0">
      <alignment/>
      <protection/>
    </xf>
  </cellStyleXfs>
  <cellXfs count="9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 vertical="top"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0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0" fontId="2" fillId="2" borderId="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8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5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9" xfId="0" applyNumberFormat="1" applyFont="1" applyFill="1" applyBorder="1" applyAlignment="1" applyProtection="1">
      <alignment horizontal="left" vertical="center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1" xfId="0" applyNumberFormat="1" applyFont="1" applyBorder="1" applyAlignment="1">
      <alignment horizontal="center" vertical="center"/>
    </xf>
    <xf numFmtId="0" fontId="2" fillId="2" borderId="9" xfId="0" applyNumberFormat="1" applyFont="1" applyBorder="1" applyAlignment="1">
      <alignment horizontal="center" vertical="center"/>
    </xf>
    <xf numFmtId="7" fontId="0" fillId="2" borderId="10" xfId="0" applyNumberFormat="1" applyBorder="1" applyAlignment="1">
      <alignment horizontal="right" vertical="center"/>
    </xf>
    <xf numFmtId="7" fontId="0" fillId="2" borderId="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4" xfId="0" applyNumberFormat="1" applyBorder="1" applyAlignment="1">
      <alignment vertical="top"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6" xfId="0" applyNumberFormat="1" applyBorder="1" applyAlignment="1">
      <alignment horizontal="center"/>
    </xf>
    <xf numFmtId="7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0" fillId="2" borderId="17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7" fontId="0" fillId="2" borderId="6" xfId="0" applyNumberFormat="1" applyBorder="1" applyAlignment="1">
      <alignment horizontal="center"/>
    </xf>
    <xf numFmtId="7" fontId="0" fillId="2" borderId="18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8" fillId="2" borderId="0" xfId="0" applyFont="1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37" applyFont="1" applyFill="1" applyBorder="1">
      <alignment/>
      <protection/>
    </xf>
    <xf numFmtId="0" fontId="9" fillId="0" borderId="0" xfId="0" applyNumberFormat="1" applyFont="1" applyFill="1" applyBorder="1" applyAlignment="1">
      <alignment/>
    </xf>
    <xf numFmtId="0" fontId="8" fillId="2" borderId="0" xfId="0" applyFont="1" applyBorder="1" applyAlignment="1" applyProtection="1">
      <alignment horizontal="center" vertical="center"/>
      <protection/>
    </xf>
    <xf numFmtId="7" fontId="0" fillId="2" borderId="19" xfId="0" applyNumberFormat="1" applyBorder="1" applyAlignment="1">
      <alignment horizontal="center"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 quotePrefix="1">
      <alignment/>
    </xf>
    <xf numFmtId="1" fontId="6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Surface Works Pay Items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Zeros="0" tabSelected="1" showOutlineSymbols="0" zoomScale="75" zoomScaleNormal="75" zoomScaleSheetLayoutView="75" workbookViewId="0" topLeftCell="B8">
      <selection activeCell="G22" sqref="G22"/>
    </sheetView>
  </sheetViews>
  <sheetFormatPr defaultColWidth="8.77734375" defaultRowHeight="15"/>
  <cols>
    <col min="1" max="1" width="7.886718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14.5546875" style="0" customWidth="1"/>
    <col min="10" max="10" width="25.4453125" style="0" customWidth="1"/>
    <col min="11" max="16384" width="10.5546875" style="0" customWidth="1"/>
  </cols>
  <sheetData>
    <row r="1" spans="1:8" ht="15.7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2" t="s">
        <v>19</v>
      </c>
      <c r="C2" s="1"/>
      <c r="D2" s="1"/>
      <c r="E2" s="1"/>
      <c r="F2" s="1"/>
      <c r="G2" s="25"/>
      <c r="H2" s="1"/>
    </row>
    <row r="3" spans="1:14" ht="15">
      <c r="A3" s="15"/>
      <c r="B3" s="11" t="s">
        <v>1</v>
      </c>
      <c r="C3" s="33"/>
      <c r="D3" s="33"/>
      <c r="E3" s="33"/>
      <c r="F3" s="33"/>
      <c r="G3" s="32"/>
      <c r="H3" s="31"/>
      <c r="J3" s="62"/>
      <c r="K3" s="62"/>
      <c r="L3" s="62"/>
      <c r="M3" s="62"/>
      <c r="N3" s="62"/>
    </row>
    <row r="4" spans="1:14" ht="15">
      <c r="A4" s="49" t="s">
        <v>18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  <c r="J4" s="62"/>
      <c r="K4" s="62"/>
      <c r="L4" s="62"/>
      <c r="M4" s="62"/>
      <c r="N4" s="62"/>
    </row>
    <row r="5" spans="1:14" ht="15.75" thickBot="1">
      <c r="A5" s="21"/>
      <c r="B5" s="39"/>
      <c r="C5" s="40"/>
      <c r="D5" s="41" t="s">
        <v>10</v>
      </c>
      <c r="E5" s="42"/>
      <c r="F5" s="43" t="s">
        <v>11</v>
      </c>
      <c r="G5" s="44"/>
      <c r="H5" s="45"/>
      <c r="I5" s="75"/>
      <c r="J5" s="77"/>
      <c r="K5" s="76"/>
      <c r="L5" s="78"/>
      <c r="M5" s="76"/>
      <c r="N5" s="78"/>
    </row>
    <row r="6" spans="1:14" s="38" customFormat="1" ht="30" customHeight="1" thickTop="1">
      <c r="A6" s="36"/>
      <c r="B6" s="35" t="s">
        <v>12</v>
      </c>
      <c r="C6" s="86" t="s">
        <v>173</v>
      </c>
      <c r="D6" s="87"/>
      <c r="E6" s="87"/>
      <c r="F6" s="88"/>
      <c r="G6" s="69"/>
      <c r="H6" s="37" t="s">
        <v>2</v>
      </c>
      <c r="I6" s="71"/>
      <c r="J6" s="72"/>
      <c r="K6" s="73"/>
      <c r="L6" s="79"/>
      <c r="M6" s="79"/>
      <c r="N6" s="79"/>
    </row>
    <row r="7" spans="1:14" ht="34.5" customHeight="1">
      <c r="A7" s="17"/>
      <c r="B7" s="14"/>
      <c r="C7" s="29" t="s">
        <v>13</v>
      </c>
      <c r="D7" s="9"/>
      <c r="E7" s="7" t="s">
        <v>2</v>
      </c>
      <c r="F7" s="7" t="s">
        <v>2</v>
      </c>
      <c r="G7" s="69"/>
      <c r="H7" s="20"/>
      <c r="I7" s="71"/>
      <c r="J7" s="72"/>
      <c r="K7" s="73"/>
      <c r="L7" s="74"/>
      <c r="M7" s="74"/>
      <c r="N7" s="74"/>
    </row>
    <row r="8" spans="1:14" ht="34.5" customHeight="1">
      <c r="A8" s="65" t="s">
        <v>84</v>
      </c>
      <c r="B8" s="67" t="s">
        <v>23</v>
      </c>
      <c r="C8" s="52" t="s">
        <v>86</v>
      </c>
      <c r="D8" s="53" t="s">
        <v>87</v>
      </c>
      <c r="E8" s="54" t="s">
        <v>24</v>
      </c>
      <c r="F8" s="55">
        <v>10</v>
      </c>
      <c r="G8" s="56"/>
      <c r="H8" s="57">
        <f>ROUND(G8*F8,2)</f>
        <v>0</v>
      </c>
      <c r="I8" s="71"/>
      <c r="J8" s="72"/>
      <c r="K8" s="73"/>
      <c r="L8" s="74"/>
      <c r="M8" s="74"/>
      <c r="N8" s="74"/>
    </row>
    <row r="9" spans="1:14" ht="34.5" customHeight="1">
      <c r="A9" s="68" t="s">
        <v>88</v>
      </c>
      <c r="B9" s="67" t="s">
        <v>25</v>
      </c>
      <c r="C9" s="52" t="s">
        <v>90</v>
      </c>
      <c r="D9" s="53" t="s">
        <v>87</v>
      </c>
      <c r="E9" s="54" t="s">
        <v>26</v>
      </c>
      <c r="F9" s="55">
        <v>25</v>
      </c>
      <c r="G9" s="56"/>
      <c r="H9" s="57">
        <f>ROUND(G9*F9,2)</f>
        <v>0</v>
      </c>
      <c r="I9" s="71"/>
      <c r="J9" s="72"/>
      <c r="K9" s="73"/>
      <c r="L9" s="74"/>
      <c r="M9" s="74"/>
      <c r="N9" s="74"/>
    </row>
    <row r="10" spans="1:14" ht="34.5" customHeight="1">
      <c r="A10" s="68" t="s">
        <v>91</v>
      </c>
      <c r="B10" s="67" t="s">
        <v>85</v>
      </c>
      <c r="C10" s="52" t="s">
        <v>93</v>
      </c>
      <c r="D10" s="53" t="s">
        <v>87</v>
      </c>
      <c r="E10" s="54"/>
      <c r="F10" s="55"/>
      <c r="G10" s="69"/>
      <c r="H10" s="57"/>
      <c r="I10" s="71"/>
      <c r="J10" s="72"/>
      <c r="K10" s="73"/>
      <c r="L10" s="74"/>
      <c r="M10" s="74"/>
      <c r="N10" s="74"/>
    </row>
    <row r="11" spans="1:14" ht="34.5" customHeight="1">
      <c r="A11" s="65" t="s">
        <v>94</v>
      </c>
      <c r="B11" s="51" t="s">
        <v>27</v>
      </c>
      <c r="C11" s="52" t="s">
        <v>95</v>
      </c>
      <c r="D11" s="53" t="s">
        <v>2</v>
      </c>
      <c r="E11" s="54" t="s">
        <v>28</v>
      </c>
      <c r="F11" s="55">
        <v>5</v>
      </c>
      <c r="G11" s="56"/>
      <c r="H11" s="57">
        <f>ROUND(G11*F11,2)</f>
        <v>0</v>
      </c>
      <c r="I11" s="71"/>
      <c r="J11" s="72"/>
      <c r="K11" s="73"/>
      <c r="L11" s="74"/>
      <c r="M11" s="74"/>
      <c r="N11" s="74"/>
    </row>
    <row r="12" spans="1:14" ht="34.5" customHeight="1">
      <c r="A12" s="65" t="s">
        <v>29</v>
      </c>
      <c r="B12" s="67" t="s">
        <v>89</v>
      </c>
      <c r="C12" s="52" t="s">
        <v>30</v>
      </c>
      <c r="D12" s="53" t="s">
        <v>87</v>
      </c>
      <c r="E12" s="54" t="s">
        <v>26</v>
      </c>
      <c r="F12" s="55">
        <v>25</v>
      </c>
      <c r="G12" s="56"/>
      <c r="H12" s="57">
        <f>ROUND(G12*F12,2)</f>
        <v>0</v>
      </c>
      <c r="I12" s="71"/>
      <c r="J12" s="72"/>
      <c r="K12" s="73"/>
      <c r="L12" s="74"/>
      <c r="M12" s="74"/>
      <c r="N12" s="74"/>
    </row>
    <row r="13" spans="1:14" ht="34.5" customHeight="1">
      <c r="A13" s="68" t="s">
        <v>97</v>
      </c>
      <c r="B13" s="67" t="s">
        <v>190</v>
      </c>
      <c r="C13" s="52" t="s">
        <v>99</v>
      </c>
      <c r="D13" s="53" t="s">
        <v>87</v>
      </c>
      <c r="E13" s="54" t="s">
        <v>24</v>
      </c>
      <c r="F13" s="55">
        <v>5</v>
      </c>
      <c r="G13" s="56"/>
      <c r="H13" s="57">
        <f>ROUND(G13*F13,2)</f>
        <v>0</v>
      </c>
      <c r="I13" s="71"/>
      <c r="J13" s="72"/>
      <c r="K13" s="73"/>
      <c r="L13" s="74"/>
      <c r="M13" s="74"/>
      <c r="N13" s="74"/>
    </row>
    <row r="14" spans="1:14" ht="34.5" customHeight="1">
      <c r="A14" s="17"/>
      <c r="B14" s="14"/>
      <c r="C14" s="58" t="s">
        <v>209</v>
      </c>
      <c r="D14" s="9"/>
      <c r="E14" s="6"/>
      <c r="F14" s="9"/>
      <c r="G14" s="69"/>
      <c r="H14" s="20"/>
      <c r="I14" s="71"/>
      <c r="J14" s="72"/>
      <c r="K14" s="73"/>
      <c r="L14" s="74"/>
      <c r="M14" s="74"/>
      <c r="N14" s="74"/>
    </row>
    <row r="15" spans="1:14" s="38" customFormat="1" ht="34.5" customHeight="1">
      <c r="A15" s="63" t="s">
        <v>189</v>
      </c>
      <c r="B15" s="70" t="s">
        <v>191</v>
      </c>
      <c r="C15" s="52" t="s">
        <v>34</v>
      </c>
      <c r="D15" s="53" t="s">
        <v>100</v>
      </c>
      <c r="E15" s="54"/>
      <c r="F15" s="55"/>
      <c r="G15" s="69"/>
      <c r="H15" s="57"/>
      <c r="I15" s="71"/>
      <c r="J15" s="72"/>
      <c r="K15" s="73"/>
      <c r="L15" s="74"/>
      <c r="M15" s="74"/>
      <c r="N15" s="74"/>
    </row>
    <row r="16" spans="1:14" ht="34.5" customHeight="1">
      <c r="A16" s="63" t="s">
        <v>101</v>
      </c>
      <c r="B16" s="51" t="s">
        <v>27</v>
      </c>
      <c r="C16" s="52" t="s">
        <v>102</v>
      </c>
      <c r="D16" s="53" t="s">
        <v>2</v>
      </c>
      <c r="E16" s="54" t="s">
        <v>26</v>
      </c>
      <c r="F16" s="55">
        <v>60</v>
      </c>
      <c r="G16" s="56"/>
      <c r="H16" s="57">
        <f aca="true" t="shared" si="0" ref="H16:H23">ROUND(G16*F16,2)</f>
        <v>0</v>
      </c>
      <c r="I16" s="71"/>
      <c r="J16" s="72"/>
      <c r="K16" s="73"/>
      <c r="L16" s="74"/>
      <c r="M16" s="74"/>
      <c r="N16" s="74"/>
    </row>
    <row r="17" spans="1:14" ht="34.5" customHeight="1">
      <c r="A17" s="63" t="s">
        <v>103</v>
      </c>
      <c r="B17" s="51" t="s">
        <v>32</v>
      </c>
      <c r="C17" s="52" t="s">
        <v>104</v>
      </c>
      <c r="D17" s="53" t="s">
        <v>2</v>
      </c>
      <c r="E17" s="54" t="s">
        <v>26</v>
      </c>
      <c r="F17" s="55">
        <v>60</v>
      </c>
      <c r="G17" s="56"/>
      <c r="H17" s="57">
        <f t="shared" si="0"/>
        <v>0</v>
      </c>
      <c r="I17" s="71"/>
      <c r="J17" s="72"/>
      <c r="K17" s="73"/>
      <c r="L17" s="74"/>
      <c r="M17" s="74"/>
      <c r="N17" s="74"/>
    </row>
    <row r="18" spans="1:14" ht="34.5" customHeight="1">
      <c r="A18" s="63" t="s">
        <v>105</v>
      </c>
      <c r="B18" s="51" t="s">
        <v>46</v>
      </c>
      <c r="C18" s="52" t="s">
        <v>106</v>
      </c>
      <c r="D18" s="53" t="s">
        <v>2</v>
      </c>
      <c r="E18" s="54" t="s">
        <v>26</v>
      </c>
      <c r="F18" s="55">
        <v>10</v>
      </c>
      <c r="G18" s="56"/>
      <c r="H18" s="57">
        <f t="shared" si="0"/>
        <v>0</v>
      </c>
      <c r="I18" s="71"/>
      <c r="J18" s="72"/>
      <c r="K18" s="73"/>
      <c r="L18" s="74"/>
      <c r="M18" s="74"/>
      <c r="N18" s="74"/>
    </row>
    <row r="19" spans="1:14" ht="34.5" customHeight="1">
      <c r="A19" s="63" t="s">
        <v>107</v>
      </c>
      <c r="B19" s="51" t="s">
        <v>63</v>
      </c>
      <c r="C19" s="52" t="s">
        <v>108</v>
      </c>
      <c r="D19" s="53" t="s">
        <v>2</v>
      </c>
      <c r="E19" s="54" t="s">
        <v>26</v>
      </c>
      <c r="F19" s="55">
        <v>15</v>
      </c>
      <c r="G19" s="56"/>
      <c r="H19" s="57">
        <f t="shared" si="0"/>
        <v>0</v>
      </c>
      <c r="I19" s="71"/>
      <c r="J19" s="72"/>
      <c r="K19" s="73"/>
      <c r="L19" s="74"/>
      <c r="M19" s="74"/>
      <c r="N19" s="74"/>
    </row>
    <row r="20" spans="1:14" ht="34.5" customHeight="1">
      <c r="A20" s="63" t="s">
        <v>174</v>
      </c>
      <c r="B20" s="51" t="s">
        <v>64</v>
      </c>
      <c r="C20" s="52" t="s">
        <v>175</v>
      </c>
      <c r="D20" s="53" t="s">
        <v>2</v>
      </c>
      <c r="E20" s="54" t="s">
        <v>26</v>
      </c>
      <c r="F20" s="55">
        <v>35</v>
      </c>
      <c r="G20" s="56"/>
      <c r="H20" s="57">
        <f t="shared" si="0"/>
        <v>0</v>
      </c>
      <c r="I20" s="71"/>
      <c r="J20" s="72"/>
      <c r="K20" s="73"/>
      <c r="L20" s="74"/>
      <c r="M20" s="74"/>
      <c r="N20" s="74"/>
    </row>
    <row r="21" spans="1:14" ht="34.5" customHeight="1">
      <c r="A21" s="63" t="s">
        <v>176</v>
      </c>
      <c r="B21" s="51" t="s">
        <v>125</v>
      </c>
      <c r="C21" s="52" t="s">
        <v>177</v>
      </c>
      <c r="D21" s="53" t="s">
        <v>2</v>
      </c>
      <c r="E21" s="54" t="s">
        <v>26</v>
      </c>
      <c r="F21" s="55">
        <v>60</v>
      </c>
      <c r="G21" s="56"/>
      <c r="H21" s="57">
        <f t="shared" si="0"/>
        <v>0</v>
      </c>
      <c r="I21" s="71"/>
      <c r="J21" s="72"/>
      <c r="K21" s="73"/>
      <c r="L21" s="74"/>
      <c r="M21" s="74"/>
      <c r="N21" s="74"/>
    </row>
    <row r="22" spans="1:14" ht="34.5" customHeight="1">
      <c r="A22" s="63" t="s">
        <v>178</v>
      </c>
      <c r="B22" s="51" t="s">
        <v>192</v>
      </c>
      <c r="C22" s="52" t="s">
        <v>179</v>
      </c>
      <c r="D22" s="53" t="s">
        <v>2</v>
      </c>
      <c r="E22" s="54" t="s">
        <v>26</v>
      </c>
      <c r="F22" s="55">
        <v>10</v>
      </c>
      <c r="G22" s="56"/>
      <c r="H22" s="57">
        <f t="shared" si="0"/>
        <v>0</v>
      </c>
      <c r="I22" s="71"/>
      <c r="J22" s="72"/>
      <c r="K22" s="73"/>
      <c r="L22" s="74"/>
      <c r="M22" s="74"/>
      <c r="N22" s="74"/>
    </row>
    <row r="23" spans="1:14" ht="34.5" customHeight="1">
      <c r="A23" s="63" t="s">
        <v>180</v>
      </c>
      <c r="B23" s="51" t="s">
        <v>193</v>
      </c>
      <c r="C23" s="52" t="s">
        <v>181</v>
      </c>
      <c r="D23" s="53" t="s">
        <v>2</v>
      </c>
      <c r="E23" s="54" t="s">
        <v>26</v>
      </c>
      <c r="F23" s="55">
        <v>15</v>
      </c>
      <c r="G23" s="56"/>
      <c r="H23" s="57">
        <f t="shared" si="0"/>
        <v>0</v>
      </c>
      <c r="I23" s="71"/>
      <c r="J23" s="72"/>
      <c r="K23" s="73"/>
      <c r="L23" s="74"/>
      <c r="M23" s="74"/>
      <c r="N23" s="74"/>
    </row>
    <row r="24" spans="1:14" ht="34.5" customHeight="1">
      <c r="A24" s="63" t="s">
        <v>109</v>
      </c>
      <c r="B24" s="67" t="s">
        <v>92</v>
      </c>
      <c r="C24" s="52" t="s">
        <v>33</v>
      </c>
      <c r="D24" s="53" t="s">
        <v>100</v>
      </c>
      <c r="E24" s="54"/>
      <c r="F24" s="55"/>
      <c r="G24" s="69"/>
      <c r="H24" s="57"/>
      <c r="I24" s="71"/>
      <c r="J24" s="72"/>
      <c r="K24" s="73"/>
      <c r="L24" s="74"/>
      <c r="M24" s="74"/>
      <c r="N24" s="74"/>
    </row>
    <row r="25" spans="1:14" s="38" customFormat="1" ht="34.5" customHeight="1">
      <c r="A25" s="63" t="s">
        <v>182</v>
      </c>
      <c r="B25" s="51" t="s">
        <v>27</v>
      </c>
      <c r="C25" s="52" t="s">
        <v>102</v>
      </c>
      <c r="D25" s="53" t="s">
        <v>2</v>
      </c>
      <c r="E25" s="54" t="s">
        <v>26</v>
      </c>
      <c r="F25" s="55">
        <v>5</v>
      </c>
      <c r="G25" s="56"/>
      <c r="H25" s="57">
        <f>ROUND(G25*F25,2)</f>
        <v>0</v>
      </c>
      <c r="I25" s="71"/>
      <c r="J25" s="72"/>
      <c r="K25" s="73"/>
      <c r="L25" s="74"/>
      <c r="M25" s="74"/>
      <c r="N25" s="74"/>
    </row>
    <row r="26" spans="1:14" s="38" customFormat="1" ht="34.5" customHeight="1">
      <c r="A26" s="63" t="s">
        <v>183</v>
      </c>
      <c r="B26" s="51" t="s">
        <v>32</v>
      </c>
      <c r="C26" s="52" t="s">
        <v>104</v>
      </c>
      <c r="D26" s="53" t="s">
        <v>2</v>
      </c>
      <c r="E26" s="54" t="s">
        <v>26</v>
      </c>
      <c r="F26" s="55">
        <v>10</v>
      </c>
      <c r="G26" s="56"/>
      <c r="H26" s="57">
        <f>ROUND(G26*F26,2)</f>
        <v>0</v>
      </c>
      <c r="I26" s="71"/>
      <c r="J26" s="72"/>
      <c r="K26" s="73"/>
      <c r="L26" s="74"/>
      <c r="M26" s="74"/>
      <c r="N26" s="74"/>
    </row>
    <row r="27" spans="1:14" ht="34.5" customHeight="1">
      <c r="A27" s="63" t="s">
        <v>184</v>
      </c>
      <c r="B27" s="51" t="s">
        <v>46</v>
      </c>
      <c r="C27" s="52" t="s">
        <v>106</v>
      </c>
      <c r="D27" s="53" t="s">
        <v>2</v>
      </c>
      <c r="E27" s="54" t="s">
        <v>26</v>
      </c>
      <c r="F27" s="55">
        <v>10</v>
      </c>
      <c r="G27" s="56"/>
      <c r="H27" s="57">
        <f>ROUND(G27*F27,2)</f>
        <v>0</v>
      </c>
      <c r="I27" s="71"/>
      <c r="J27" s="72"/>
      <c r="K27" s="73"/>
      <c r="L27" s="74"/>
      <c r="M27" s="74"/>
      <c r="N27" s="74"/>
    </row>
    <row r="28" spans="1:14" ht="34.5" customHeight="1">
      <c r="A28" s="63" t="s">
        <v>185</v>
      </c>
      <c r="B28" s="51" t="s">
        <v>63</v>
      </c>
      <c r="C28" s="52" t="s">
        <v>108</v>
      </c>
      <c r="D28" s="53" t="s">
        <v>2</v>
      </c>
      <c r="E28" s="54" t="s">
        <v>26</v>
      </c>
      <c r="F28" s="55">
        <v>15</v>
      </c>
      <c r="G28" s="56"/>
      <c r="H28" s="57">
        <f>ROUND(G28*F28,2)</f>
        <v>0</v>
      </c>
      <c r="I28" s="71"/>
      <c r="J28" s="72"/>
      <c r="K28" s="73"/>
      <c r="L28" s="74"/>
      <c r="M28" s="74"/>
      <c r="N28" s="74"/>
    </row>
    <row r="29" spans="1:14" ht="34.5" customHeight="1">
      <c r="A29" s="63" t="s">
        <v>35</v>
      </c>
      <c r="B29" s="67" t="s">
        <v>194</v>
      </c>
      <c r="C29" s="52" t="s">
        <v>36</v>
      </c>
      <c r="D29" s="53" t="s">
        <v>110</v>
      </c>
      <c r="E29" s="54"/>
      <c r="F29" s="55"/>
      <c r="G29" s="69"/>
      <c r="H29" s="57"/>
      <c r="I29" s="71"/>
      <c r="J29" s="72"/>
      <c r="K29" s="73"/>
      <c r="L29" s="74"/>
      <c r="M29" s="74"/>
      <c r="N29" s="74"/>
    </row>
    <row r="30" spans="1:14" ht="34.5" customHeight="1">
      <c r="A30" s="63" t="s">
        <v>37</v>
      </c>
      <c r="B30" s="51" t="s">
        <v>27</v>
      </c>
      <c r="C30" s="52" t="s">
        <v>38</v>
      </c>
      <c r="D30" s="53" t="s">
        <v>2</v>
      </c>
      <c r="E30" s="54" t="s">
        <v>31</v>
      </c>
      <c r="F30" s="55">
        <v>450</v>
      </c>
      <c r="G30" s="56"/>
      <c r="H30" s="57">
        <f>ROUND(G30*F30,2)</f>
        <v>0</v>
      </c>
      <c r="I30" s="71"/>
      <c r="J30" s="72"/>
      <c r="K30" s="73"/>
      <c r="L30" s="74"/>
      <c r="M30" s="74"/>
      <c r="N30" s="74"/>
    </row>
    <row r="31" spans="1:14" ht="34.5" customHeight="1">
      <c r="A31" s="63" t="s">
        <v>39</v>
      </c>
      <c r="B31" s="67" t="s">
        <v>195</v>
      </c>
      <c r="C31" s="52" t="s">
        <v>40</v>
      </c>
      <c r="D31" s="53" t="s">
        <v>110</v>
      </c>
      <c r="E31" s="54"/>
      <c r="F31" s="55"/>
      <c r="G31" s="69"/>
      <c r="H31" s="57"/>
      <c r="I31" s="71"/>
      <c r="J31" s="72"/>
      <c r="K31" s="73"/>
      <c r="L31" s="74"/>
      <c r="M31" s="74"/>
      <c r="N31" s="74"/>
    </row>
    <row r="32" spans="1:14" ht="34.5" customHeight="1">
      <c r="A32" s="63" t="s">
        <v>41</v>
      </c>
      <c r="B32" s="51" t="s">
        <v>27</v>
      </c>
      <c r="C32" s="52" t="s">
        <v>42</v>
      </c>
      <c r="D32" s="53" t="s">
        <v>2</v>
      </c>
      <c r="E32" s="54" t="s">
        <v>31</v>
      </c>
      <c r="F32" s="55">
        <v>350</v>
      </c>
      <c r="G32" s="56"/>
      <c r="H32" s="57">
        <f>ROUND(G32*F32,2)</f>
        <v>0</v>
      </c>
      <c r="I32" s="71"/>
      <c r="J32" s="72"/>
      <c r="K32" s="73"/>
      <c r="L32" s="74"/>
      <c r="M32" s="74"/>
      <c r="N32" s="74"/>
    </row>
    <row r="33" spans="1:14" ht="34.5" customHeight="1">
      <c r="A33" s="63" t="s">
        <v>111</v>
      </c>
      <c r="B33" s="67" t="s">
        <v>196</v>
      </c>
      <c r="C33" s="52" t="s">
        <v>43</v>
      </c>
      <c r="D33" s="53" t="s">
        <v>112</v>
      </c>
      <c r="E33" s="54"/>
      <c r="F33" s="55"/>
      <c r="G33" s="69"/>
      <c r="H33" s="57"/>
      <c r="I33" s="71"/>
      <c r="J33" s="72"/>
      <c r="K33" s="73"/>
      <c r="L33" s="74"/>
      <c r="M33" s="74"/>
      <c r="N33" s="74"/>
    </row>
    <row r="34" spans="1:14" ht="34.5" customHeight="1">
      <c r="A34" s="63" t="s">
        <v>113</v>
      </c>
      <c r="B34" s="51" t="s">
        <v>27</v>
      </c>
      <c r="C34" s="52" t="s">
        <v>114</v>
      </c>
      <c r="D34" s="53" t="s">
        <v>44</v>
      </c>
      <c r="E34" s="54"/>
      <c r="F34" s="55"/>
      <c r="G34" s="69"/>
      <c r="H34" s="57"/>
      <c r="I34" s="71"/>
      <c r="J34" s="72"/>
      <c r="K34" s="73"/>
      <c r="L34" s="74"/>
      <c r="M34" s="74"/>
      <c r="N34" s="74"/>
    </row>
    <row r="35" spans="1:14" ht="34.5" customHeight="1">
      <c r="A35" s="63" t="s">
        <v>115</v>
      </c>
      <c r="B35" s="59" t="s">
        <v>116</v>
      </c>
      <c r="C35" s="52" t="s">
        <v>117</v>
      </c>
      <c r="D35" s="53"/>
      <c r="E35" s="54" t="s">
        <v>26</v>
      </c>
      <c r="F35" s="55">
        <v>75</v>
      </c>
      <c r="G35" s="56"/>
      <c r="H35" s="57">
        <f>ROUND(G35*F35,2)</f>
        <v>0</v>
      </c>
      <c r="I35" s="71"/>
      <c r="J35" s="72"/>
      <c r="K35" s="73"/>
      <c r="L35" s="74"/>
      <c r="M35" s="74"/>
      <c r="N35" s="74"/>
    </row>
    <row r="36" spans="1:14" s="38" customFormat="1" ht="34.5" customHeight="1">
      <c r="A36" s="63" t="s">
        <v>118</v>
      </c>
      <c r="B36" s="59" t="s">
        <v>119</v>
      </c>
      <c r="C36" s="52" t="s">
        <v>120</v>
      </c>
      <c r="D36" s="53"/>
      <c r="E36" s="54" t="s">
        <v>26</v>
      </c>
      <c r="F36" s="55">
        <v>150</v>
      </c>
      <c r="G36" s="56"/>
      <c r="H36" s="57">
        <f>ROUND(G36*F36,2)</f>
        <v>0</v>
      </c>
      <c r="I36" s="71"/>
      <c r="J36" s="72"/>
      <c r="K36" s="73"/>
      <c r="L36" s="74"/>
      <c r="M36" s="74"/>
      <c r="N36" s="74"/>
    </row>
    <row r="37" spans="1:14" s="38" customFormat="1" ht="34.5" customHeight="1">
      <c r="A37" s="63" t="s">
        <v>186</v>
      </c>
      <c r="B37" s="59" t="s">
        <v>187</v>
      </c>
      <c r="C37" s="52" t="s">
        <v>188</v>
      </c>
      <c r="D37" s="53" t="s">
        <v>2</v>
      </c>
      <c r="E37" s="54" t="s">
        <v>26</v>
      </c>
      <c r="F37" s="55">
        <v>100</v>
      </c>
      <c r="G37" s="56"/>
      <c r="H37" s="57">
        <f>ROUND(G37*F37,2)</f>
        <v>0</v>
      </c>
      <c r="I37" s="71"/>
      <c r="J37" s="72"/>
      <c r="K37" s="73"/>
      <c r="L37" s="74"/>
      <c r="M37" s="74"/>
      <c r="N37" s="74"/>
    </row>
    <row r="38" spans="1:14" s="38" customFormat="1" ht="34.5" customHeight="1">
      <c r="A38" s="63" t="s">
        <v>121</v>
      </c>
      <c r="B38" s="51" t="s">
        <v>32</v>
      </c>
      <c r="C38" s="52" t="s">
        <v>122</v>
      </c>
      <c r="D38" s="53" t="s">
        <v>123</v>
      </c>
      <c r="E38" s="54" t="s">
        <v>26</v>
      </c>
      <c r="F38" s="55">
        <v>5</v>
      </c>
      <c r="G38" s="56"/>
      <c r="H38" s="57">
        <f>ROUND(G38*F38,2)</f>
        <v>0</v>
      </c>
      <c r="I38" s="71"/>
      <c r="J38" s="72"/>
      <c r="K38" s="73"/>
      <c r="L38" s="74"/>
      <c r="M38" s="74"/>
      <c r="N38" s="74"/>
    </row>
    <row r="39" spans="1:14" ht="34.5" customHeight="1">
      <c r="A39" s="63" t="s">
        <v>124</v>
      </c>
      <c r="B39" s="51" t="s">
        <v>46</v>
      </c>
      <c r="C39" s="52" t="s">
        <v>126</v>
      </c>
      <c r="D39" s="53" t="s">
        <v>127</v>
      </c>
      <c r="E39" s="54" t="s">
        <v>26</v>
      </c>
      <c r="F39" s="55">
        <v>10</v>
      </c>
      <c r="G39" s="56"/>
      <c r="H39" s="57">
        <f>ROUND(G39*F39,2)</f>
        <v>0</v>
      </c>
      <c r="I39" s="71"/>
      <c r="J39" s="72"/>
      <c r="K39" s="73"/>
      <c r="L39" s="74"/>
      <c r="M39" s="74"/>
      <c r="N39" s="74"/>
    </row>
    <row r="40" spans="1:14" ht="34.5" customHeight="1">
      <c r="A40" s="63" t="s">
        <v>129</v>
      </c>
      <c r="B40" s="67" t="s">
        <v>197</v>
      </c>
      <c r="C40" s="52" t="s">
        <v>47</v>
      </c>
      <c r="D40" s="53" t="s">
        <v>128</v>
      </c>
      <c r="E40" s="54"/>
      <c r="F40" s="55"/>
      <c r="G40" s="69"/>
      <c r="H40" s="57"/>
      <c r="I40" s="71"/>
      <c r="J40" s="72"/>
      <c r="K40" s="73"/>
      <c r="L40" s="74"/>
      <c r="M40" s="74"/>
      <c r="N40" s="74"/>
    </row>
    <row r="41" spans="1:14" ht="34.5" customHeight="1">
      <c r="A41" s="63" t="s">
        <v>130</v>
      </c>
      <c r="B41" s="51" t="s">
        <v>27</v>
      </c>
      <c r="C41" s="52" t="s">
        <v>136</v>
      </c>
      <c r="D41" s="53" t="s">
        <v>131</v>
      </c>
      <c r="E41" s="54"/>
      <c r="F41" s="55"/>
      <c r="G41" s="69"/>
      <c r="H41" s="57"/>
      <c r="I41" s="71"/>
      <c r="J41" s="72"/>
      <c r="K41" s="73"/>
      <c r="L41" s="74"/>
      <c r="M41" s="74"/>
      <c r="N41" s="74"/>
    </row>
    <row r="42" spans="1:14" ht="34.5" customHeight="1">
      <c r="A42" s="63" t="s">
        <v>132</v>
      </c>
      <c r="B42" s="59" t="s">
        <v>116</v>
      </c>
      <c r="C42" s="52" t="s">
        <v>133</v>
      </c>
      <c r="D42" s="53"/>
      <c r="E42" s="54" t="s">
        <v>45</v>
      </c>
      <c r="F42" s="55">
        <v>30</v>
      </c>
      <c r="G42" s="56"/>
      <c r="H42" s="57">
        <f>ROUND(G42*F42,2)</f>
        <v>0</v>
      </c>
      <c r="I42" s="71"/>
      <c r="J42" s="72"/>
      <c r="K42" s="73"/>
      <c r="L42" s="74"/>
      <c r="M42" s="74"/>
      <c r="N42" s="74"/>
    </row>
    <row r="43" spans="1:14" ht="34.5" customHeight="1">
      <c r="A43" s="63" t="s">
        <v>134</v>
      </c>
      <c r="B43" s="59" t="s">
        <v>119</v>
      </c>
      <c r="C43" s="52" t="s">
        <v>135</v>
      </c>
      <c r="D43" s="53"/>
      <c r="E43" s="54" t="s">
        <v>45</v>
      </c>
      <c r="F43" s="55">
        <v>15</v>
      </c>
      <c r="G43" s="56"/>
      <c r="H43" s="57">
        <f>ROUND(G43*F43,2)</f>
        <v>0</v>
      </c>
      <c r="I43" s="71"/>
      <c r="J43" s="72"/>
      <c r="K43" s="73"/>
      <c r="L43" s="74"/>
      <c r="M43" s="74"/>
      <c r="N43" s="74"/>
    </row>
    <row r="44" spans="1:14" ht="34.5" customHeight="1">
      <c r="A44" s="63" t="s">
        <v>130</v>
      </c>
      <c r="B44" s="51" t="s">
        <v>32</v>
      </c>
      <c r="C44" s="52" t="s">
        <v>137</v>
      </c>
      <c r="D44" s="53" t="s">
        <v>131</v>
      </c>
      <c r="E44" s="54"/>
      <c r="F44" s="55"/>
      <c r="G44" s="69"/>
      <c r="H44" s="57"/>
      <c r="I44" s="71"/>
      <c r="J44" s="72"/>
      <c r="K44" s="73"/>
      <c r="L44" s="74"/>
      <c r="M44" s="74"/>
      <c r="N44" s="74"/>
    </row>
    <row r="45" spans="1:14" ht="34.5" customHeight="1">
      <c r="A45" s="63" t="s">
        <v>132</v>
      </c>
      <c r="B45" s="59" t="s">
        <v>116</v>
      </c>
      <c r="C45" s="52" t="s">
        <v>133</v>
      </c>
      <c r="D45" s="53"/>
      <c r="E45" s="54" t="s">
        <v>45</v>
      </c>
      <c r="F45" s="55">
        <v>40</v>
      </c>
      <c r="G45" s="56"/>
      <c r="H45" s="57">
        <f>ROUND(G45*F45,2)</f>
        <v>0</v>
      </c>
      <c r="I45" s="71"/>
      <c r="J45" s="72"/>
      <c r="K45" s="73"/>
      <c r="L45" s="74"/>
      <c r="M45" s="74"/>
      <c r="N45" s="74"/>
    </row>
    <row r="46" spans="1:14" ht="34.5" customHeight="1">
      <c r="A46" s="63" t="s">
        <v>134</v>
      </c>
      <c r="B46" s="59" t="s">
        <v>119</v>
      </c>
      <c r="C46" s="52" t="s">
        <v>135</v>
      </c>
      <c r="D46" s="53"/>
      <c r="E46" s="54" t="s">
        <v>45</v>
      </c>
      <c r="F46" s="55">
        <v>25</v>
      </c>
      <c r="G46" s="56"/>
      <c r="H46" s="57">
        <f>ROUND(G46*F46,2)</f>
        <v>0</v>
      </c>
      <c r="I46" s="71"/>
      <c r="J46" s="72"/>
      <c r="K46" s="73"/>
      <c r="L46" s="74"/>
      <c r="M46" s="74"/>
      <c r="N46" s="74"/>
    </row>
    <row r="47" spans="1:14" s="38" customFormat="1" ht="34.5" customHeight="1">
      <c r="A47" s="63" t="s">
        <v>138</v>
      </c>
      <c r="B47" s="51" t="s">
        <v>46</v>
      </c>
      <c r="C47" s="52" t="s">
        <v>142</v>
      </c>
      <c r="D47" s="53" t="s">
        <v>139</v>
      </c>
      <c r="E47" s="54" t="s">
        <v>45</v>
      </c>
      <c r="F47" s="55">
        <v>10</v>
      </c>
      <c r="G47" s="56"/>
      <c r="H47" s="57">
        <f>ROUND(G47*F47,2)</f>
        <v>0</v>
      </c>
      <c r="I47" s="71"/>
      <c r="J47" s="72"/>
      <c r="K47" s="73"/>
      <c r="L47" s="74"/>
      <c r="M47" s="74"/>
      <c r="N47" s="74"/>
    </row>
    <row r="48" spans="1:14" s="38" customFormat="1" ht="34.5" customHeight="1">
      <c r="A48" s="63" t="s">
        <v>140</v>
      </c>
      <c r="B48" s="51" t="s">
        <v>63</v>
      </c>
      <c r="C48" s="52" t="s">
        <v>143</v>
      </c>
      <c r="D48" s="53" t="s">
        <v>141</v>
      </c>
      <c r="E48" s="54" t="s">
        <v>45</v>
      </c>
      <c r="F48" s="55">
        <v>35</v>
      </c>
      <c r="G48" s="56"/>
      <c r="H48" s="57">
        <f>ROUND(G48*F48,2)</f>
        <v>0</v>
      </c>
      <c r="I48" s="71"/>
      <c r="J48" s="72"/>
      <c r="K48" s="73"/>
      <c r="L48" s="74"/>
      <c r="M48" s="74"/>
      <c r="N48" s="74"/>
    </row>
    <row r="49" spans="1:14" ht="34.5" customHeight="1">
      <c r="A49" s="63" t="s">
        <v>48</v>
      </c>
      <c r="B49" s="67" t="s">
        <v>96</v>
      </c>
      <c r="C49" s="52" t="s">
        <v>49</v>
      </c>
      <c r="D49" s="53" t="s">
        <v>144</v>
      </c>
      <c r="E49" s="54" t="s">
        <v>26</v>
      </c>
      <c r="F49" s="55">
        <v>25</v>
      </c>
      <c r="G49" s="56"/>
      <c r="H49" s="57">
        <f>ROUND(G49*F49,2)</f>
        <v>0</v>
      </c>
      <c r="I49" s="71"/>
      <c r="J49" s="72"/>
      <c r="K49" s="73"/>
      <c r="L49" s="74"/>
      <c r="M49" s="74"/>
      <c r="N49" s="74"/>
    </row>
    <row r="50" spans="1:14" ht="34.5" customHeight="1">
      <c r="A50" s="63" t="s">
        <v>50</v>
      </c>
      <c r="B50" s="67" t="s">
        <v>198</v>
      </c>
      <c r="C50" s="52" t="s">
        <v>51</v>
      </c>
      <c r="D50" s="53" t="s">
        <v>145</v>
      </c>
      <c r="E50" s="61"/>
      <c r="F50" s="55"/>
      <c r="G50" s="69"/>
      <c r="H50" s="57"/>
      <c r="I50" s="71"/>
      <c r="J50" s="72"/>
      <c r="K50" s="73"/>
      <c r="L50" s="74"/>
      <c r="M50" s="74"/>
      <c r="N50" s="74"/>
    </row>
    <row r="51" spans="1:14" ht="34.5" customHeight="1">
      <c r="A51" s="63" t="s">
        <v>52</v>
      </c>
      <c r="B51" s="51" t="s">
        <v>27</v>
      </c>
      <c r="C51" s="52" t="s">
        <v>53</v>
      </c>
      <c r="D51" s="53"/>
      <c r="E51" s="54"/>
      <c r="F51" s="55"/>
      <c r="G51" s="69"/>
      <c r="H51" s="57"/>
      <c r="I51" s="71"/>
      <c r="J51" s="72"/>
      <c r="K51" s="73"/>
      <c r="L51" s="74"/>
      <c r="M51" s="74"/>
      <c r="N51" s="74"/>
    </row>
    <row r="52" spans="1:14" ht="34.5" customHeight="1">
      <c r="A52" s="63" t="s">
        <v>54</v>
      </c>
      <c r="B52" s="59" t="s">
        <v>116</v>
      </c>
      <c r="C52" s="52" t="s">
        <v>146</v>
      </c>
      <c r="D52" s="53"/>
      <c r="E52" s="54" t="s">
        <v>28</v>
      </c>
      <c r="F52" s="55">
        <v>5200</v>
      </c>
      <c r="G52" s="56"/>
      <c r="H52" s="57">
        <f>ROUND(G52*F52,2)</f>
        <v>0</v>
      </c>
      <c r="I52" s="71"/>
      <c r="J52" s="72"/>
      <c r="K52" s="73"/>
      <c r="L52" s="74"/>
      <c r="M52" s="74"/>
      <c r="N52" s="74"/>
    </row>
    <row r="53" spans="1:14" ht="34.5" customHeight="1">
      <c r="A53" s="63" t="s">
        <v>65</v>
      </c>
      <c r="B53" s="51" t="s">
        <v>32</v>
      </c>
      <c r="C53" s="52" t="s">
        <v>66</v>
      </c>
      <c r="D53" s="53"/>
      <c r="E53" s="54"/>
      <c r="F53" s="55"/>
      <c r="G53" s="69"/>
      <c r="H53" s="57"/>
      <c r="I53" s="71"/>
      <c r="J53" s="72"/>
      <c r="K53" s="73"/>
      <c r="L53" s="74"/>
      <c r="M53" s="74"/>
      <c r="N53" s="74"/>
    </row>
    <row r="54" spans="1:14" ht="34.5" customHeight="1">
      <c r="A54" s="63" t="s">
        <v>147</v>
      </c>
      <c r="B54" s="59" t="s">
        <v>148</v>
      </c>
      <c r="C54" s="52" t="s">
        <v>149</v>
      </c>
      <c r="D54" s="53"/>
      <c r="E54" s="54" t="s">
        <v>28</v>
      </c>
      <c r="F54" s="55">
        <v>140</v>
      </c>
      <c r="G54" s="56"/>
      <c r="H54" s="57">
        <f>ROUND(G54*F54,2)</f>
        <v>0</v>
      </c>
      <c r="I54" s="71"/>
      <c r="J54" s="72"/>
      <c r="K54" s="73"/>
      <c r="L54" s="74"/>
      <c r="M54" s="74"/>
      <c r="N54" s="74"/>
    </row>
    <row r="55" spans="1:14" ht="34.5" customHeight="1">
      <c r="A55" s="63" t="s">
        <v>150</v>
      </c>
      <c r="B55" s="67" t="s">
        <v>199</v>
      </c>
      <c r="C55" s="52" t="s">
        <v>151</v>
      </c>
      <c r="D55" s="53" t="s">
        <v>152</v>
      </c>
      <c r="E55" s="54"/>
      <c r="F55" s="55"/>
      <c r="G55" s="69"/>
      <c r="H55" s="57"/>
      <c r="I55" s="71"/>
      <c r="J55" s="72"/>
      <c r="K55" s="73"/>
      <c r="L55" s="74"/>
      <c r="M55" s="74"/>
      <c r="N55" s="74"/>
    </row>
    <row r="56" spans="1:14" ht="34.5" customHeight="1">
      <c r="A56" s="63" t="s">
        <v>153</v>
      </c>
      <c r="B56" s="51" t="s">
        <v>27</v>
      </c>
      <c r="C56" s="52" t="s">
        <v>154</v>
      </c>
      <c r="D56" s="53" t="s">
        <v>2</v>
      </c>
      <c r="E56" s="54" t="s">
        <v>26</v>
      </c>
      <c r="F56" s="55">
        <v>1130</v>
      </c>
      <c r="G56" s="56"/>
      <c r="H56" s="57">
        <f>ROUND(G56*F56,2)</f>
        <v>0</v>
      </c>
      <c r="I56" s="71"/>
      <c r="J56" s="72"/>
      <c r="K56" s="73"/>
      <c r="L56" s="74"/>
      <c r="M56" s="74"/>
      <c r="N56" s="74"/>
    </row>
    <row r="57" spans="1:14" ht="34.5" customHeight="1">
      <c r="A57" s="63" t="s">
        <v>155</v>
      </c>
      <c r="B57" s="51" t="s">
        <v>32</v>
      </c>
      <c r="C57" s="52" t="s">
        <v>156</v>
      </c>
      <c r="D57" s="53" t="s">
        <v>2</v>
      </c>
      <c r="E57" s="54" t="s">
        <v>26</v>
      </c>
      <c r="F57" s="55">
        <v>50</v>
      </c>
      <c r="G57" s="56"/>
      <c r="H57" s="57">
        <f>ROUND(G57*F57,2)</f>
        <v>0</v>
      </c>
      <c r="I57" s="71"/>
      <c r="J57" s="72"/>
      <c r="K57" s="73"/>
      <c r="L57" s="74"/>
      <c r="M57" s="74"/>
      <c r="N57" s="74"/>
    </row>
    <row r="58" spans="1:14" s="38" customFormat="1" ht="34.5" customHeight="1">
      <c r="A58" s="63" t="s">
        <v>69</v>
      </c>
      <c r="B58" s="67" t="s">
        <v>200</v>
      </c>
      <c r="C58" s="52" t="s">
        <v>70</v>
      </c>
      <c r="D58" s="53" t="s">
        <v>211</v>
      </c>
      <c r="E58" s="54" t="s">
        <v>26</v>
      </c>
      <c r="F58" s="55">
        <v>350</v>
      </c>
      <c r="G58" s="56"/>
      <c r="H58" s="57">
        <f>ROUND(G58*F58,2)</f>
        <v>0</v>
      </c>
      <c r="I58" s="71"/>
      <c r="J58" s="72"/>
      <c r="K58" s="73"/>
      <c r="L58" s="74"/>
      <c r="M58" s="74"/>
      <c r="N58" s="74"/>
    </row>
    <row r="59" spans="1:14" ht="34.5" customHeight="1">
      <c r="A59" s="17"/>
      <c r="B59" s="5"/>
      <c r="C59" s="30" t="s">
        <v>14</v>
      </c>
      <c r="D59" s="9"/>
      <c r="E59" s="8"/>
      <c r="F59" s="7"/>
      <c r="G59" s="69"/>
      <c r="H59" s="20"/>
      <c r="I59" s="71"/>
      <c r="J59" s="72"/>
      <c r="K59" s="73"/>
      <c r="L59" s="74"/>
      <c r="M59" s="74"/>
      <c r="N59" s="74"/>
    </row>
    <row r="60" spans="1:14" ht="34.5" customHeight="1">
      <c r="A60" s="65" t="s">
        <v>71</v>
      </c>
      <c r="B60" s="67" t="s">
        <v>201</v>
      </c>
      <c r="C60" s="52" t="s">
        <v>157</v>
      </c>
      <c r="D60" s="53" t="s">
        <v>158</v>
      </c>
      <c r="E60" s="54" t="s">
        <v>45</v>
      </c>
      <c r="F60" s="55">
        <v>50</v>
      </c>
      <c r="G60" s="56"/>
      <c r="H60" s="57">
        <f>ROUND(G60*F60,2)</f>
        <v>0</v>
      </c>
      <c r="I60" s="71"/>
      <c r="J60" s="72"/>
      <c r="K60" s="73"/>
      <c r="L60" s="74"/>
      <c r="M60" s="74"/>
      <c r="N60" s="74"/>
    </row>
    <row r="61" spans="1:14" ht="34.5" customHeight="1">
      <c r="A61" s="17"/>
      <c r="B61" s="5"/>
      <c r="C61" s="30" t="s">
        <v>15</v>
      </c>
      <c r="D61" s="9"/>
      <c r="E61" s="8"/>
      <c r="F61" s="7"/>
      <c r="G61" s="69"/>
      <c r="H61" s="20"/>
      <c r="I61" s="71"/>
      <c r="J61" s="72"/>
      <c r="K61" s="73"/>
      <c r="L61" s="74"/>
      <c r="M61" s="74"/>
      <c r="N61" s="74"/>
    </row>
    <row r="62" spans="1:14" ht="34.5" customHeight="1">
      <c r="A62" s="65" t="s">
        <v>72</v>
      </c>
      <c r="B62" s="67" t="s">
        <v>98</v>
      </c>
      <c r="C62" s="66" t="s">
        <v>159</v>
      </c>
      <c r="D62" s="53" t="s">
        <v>160</v>
      </c>
      <c r="E62" s="54"/>
      <c r="F62" s="60"/>
      <c r="G62" s="69"/>
      <c r="H62" s="64"/>
      <c r="I62" s="71"/>
      <c r="J62" s="72"/>
      <c r="K62" s="73"/>
      <c r="L62" s="74"/>
      <c r="M62" s="74"/>
      <c r="N62" s="74"/>
    </row>
    <row r="63" spans="1:14" ht="34.5" customHeight="1">
      <c r="A63" s="65" t="s">
        <v>73</v>
      </c>
      <c r="B63" s="51" t="s">
        <v>27</v>
      </c>
      <c r="C63" s="52" t="s">
        <v>74</v>
      </c>
      <c r="D63" s="53"/>
      <c r="E63" s="54" t="s">
        <v>31</v>
      </c>
      <c r="F63" s="55">
        <v>1</v>
      </c>
      <c r="G63" s="56"/>
      <c r="H63" s="57">
        <f>ROUND(G63*F63,2)</f>
        <v>0</v>
      </c>
      <c r="I63" s="71"/>
      <c r="J63" s="72"/>
      <c r="K63" s="73"/>
      <c r="L63" s="74"/>
      <c r="M63" s="74"/>
      <c r="N63" s="74"/>
    </row>
    <row r="64" spans="1:14" ht="34.5" customHeight="1">
      <c r="A64" s="65" t="s">
        <v>75</v>
      </c>
      <c r="B64" s="51" t="s">
        <v>32</v>
      </c>
      <c r="C64" s="52" t="s">
        <v>76</v>
      </c>
      <c r="D64" s="53"/>
      <c r="E64" s="54" t="s">
        <v>31</v>
      </c>
      <c r="F64" s="55">
        <v>1</v>
      </c>
      <c r="G64" s="56"/>
      <c r="H64" s="57">
        <f>ROUND(G64*F64,2)</f>
        <v>0</v>
      </c>
      <c r="I64" s="71"/>
      <c r="J64" s="72"/>
      <c r="K64" s="73"/>
      <c r="L64" s="74"/>
      <c r="M64" s="74"/>
      <c r="N64" s="74"/>
    </row>
    <row r="65" spans="1:14" s="33" customFormat="1" ht="34.5" customHeight="1">
      <c r="A65" s="65" t="s">
        <v>77</v>
      </c>
      <c r="B65" s="51" t="s">
        <v>46</v>
      </c>
      <c r="C65" s="52" t="s">
        <v>78</v>
      </c>
      <c r="D65" s="53"/>
      <c r="E65" s="54" t="s">
        <v>31</v>
      </c>
      <c r="F65" s="55">
        <v>1</v>
      </c>
      <c r="G65" s="56"/>
      <c r="H65" s="57">
        <f>ROUND(G65*F65,2)</f>
        <v>0</v>
      </c>
      <c r="I65" s="71"/>
      <c r="J65" s="72"/>
      <c r="K65" s="73"/>
      <c r="L65" s="74"/>
      <c r="M65" s="74"/>
      <c r="N65" s="74"/>
    </row>
    <row r="66" spans="1:14" ht="34.5" customHeight="1">
      <c r="A66" s="65" t="s">
        <v>55</v>
      </c>
      <c r="B66" s="51" t="s">
        <v>63</v>
      </c>
      <c r="C66" s="52" t="s">
        <v>79</v>
      </c>
      <c r="D66" s="53"/>
      <c r="E66" s="54" t="s">
        <v>31</v>
      </c>
      <c r="F66" s="55">
        <v>3</v>
      </c>
      <c r="G66" s="56"/>
      <c r="H66" s="57">
        <f>ROUND(G66*F66,2)</f>
        <v>0</v>
      </c>
      <c r="I66" s="71"/>
      <c r="J66" s="72"/>
      <c r="K66" s="73"/>
      <c r="L66" s="74"/>
      <c r="M66" s="74"/>
      <c r="N66" s="74"/>
    </row>
    <row r="67" spans="1:14" ht="34.5" customHeight="1">
      <c r="A67" s="65" t="s">
        <v>56</v>
      </c>
      <c r="B67" s="51" t="s">
        <v>64</v>
      </c>
      <c r="C67" s="52" t="s">
        <v>57</v>
      </c>
      <c r="D67" s="53"/>
      <c r="E67" s="54" t="s">
        <v>31</v>
      </c>
      <c r="F67" s="55">
        <v>3</v>
      </c>
      <c r="G67" s="56"/>
      <c r="H67" s="57">
        <f>ROUND(G67*F67,2)</f>
        <v>0</v>
      </c>
      <c r="I67" s="71"/>
      <c r="J67" s="72"/>
      <c r="K67" s="73"/>
      <c r="L67" s="74"/>
      <c r="M67" s="74"/>
      <c r="N67" s="74"/>
    </row>
    <row r="68" spans="1:14" ht="34.5" customHeight="1">
      <c r="A68" s="17"/>
      <c r="B68" s="10"/>
      <c r="C68" s="30" t="s">
        <v>16</v>
      </c>
      <c r="D68" s="9"/>
      <c r="E68" s="8"/>
      <c r="F68" s="7"/>
      <c r="G68" s="69"/>
      <c r="H68" s="20"/>
      <c r="I68" s="71"/>
      <c r="J68" s="72"/>
      <c r="K68" s="73"/>
      <c r="L68" s="74"/>
      <c r="M68" s="74"/>
      <c r="N68" s="74"/>
    </row>
    <row r="69" spans="1:14" ht="34.5" customHeight="1">
      <c r="A69" s="65" t="s">
        <v>58</v>
      </c>
      <c r="B69" s="67" t="s">
        <v>202</v>
      </c>
      <c r="C69" s="52" t="s">
        <v>80</v>
      </c>
      <c r="D69" s="53" t="s">
        <v>161</v>
      </c>
      <c r="E69" s="54" t="s">
        <v>31</v>
      </c>
      <c r="F69" s="55">
        <v>3</v>
      </c>
      <c r="G69" s="56"/>
      <c r="H69" s="57">
        <f>ROUND(G69*F69,2)</f>
        <v>0</v>
      </c>
      <c r="I69" s="71"/>
      <c r="J69" s="72"/>
      <c r="K69" s="73"/>
      <c r="L69" s="74"/>
      <c r="M69" s="74"/>
      <c r="N69" s="74"/>
    </row>
    <row r="70" spans="1:14" ht="34.5" customHeight="1">
      <c r="A70" s="65" t="s">
        <v>59</v>
      </c>
      <c r="B70" s="67" t="s">
        <v>203</v>
      </c>
      <c r="C70" s="52" t="s">
        <v>81</v>
      </c>
      <c r="D70" s="53" t="s">
        <v>161</v>
      </c>
      <c r="E70" s="54"/>
      <c r="F70" s="60"/>
      <c r="G70" s="69"/>
      <c r="H70" s="64"/>
      <c r="I70" s="71"/>
      <c r="J70" s="72"/>
      <c r="K70" s="73"/>
      <c r="L70" s="74"/>
      <c r="M70" s="74"/>
      <c r="N70" s="74"/>
    </row>
    <row r="71" spans="1:14" ht="34.5" customHeight="1">
      <c r="A71" s="65" t="s">
        <v>162</v>
      </c>
      <c r="B71" s="51" t="s">
        <v>27</v>
      </c>
      <c r="C71" s="52" t="s">
        <v>163</v>
      </c>
      <c r="D71" s="53"/>
      <c r="E71" s="54" t="s">
        <v>31</v>
      </c>
      <c r="F71" s="55">
        <v>3</v>
      </c>
      <c r="G71" s="56"/>
      <c r="H71" s="57">
        <f aca="true" t="shared" si="1" ref="H71:H78">ROUND(G71*F71,2)</f>
        <v>0</v>
      </c>
      <c r="I71" s="71"/>
      <c r="J71" s="72"/>
      <c r="K71" s="73"/>
      <c r="L71" s="74"/>
      <c r="M71" s="74"/>
      <c r="N71" s="74"/>
    </row>
    <row r="72" spans="1:14" ht="34.5" customHeight="1">
      <c r="A72" s="65" t="s">
        <v>60</v>
      </c>
      <c r="B72" s="51" t="s">
        <v>32</v>
      </c>
      <c r="C72" s="52" t="s">
        <v>164</v>
      </c>
      <c r="D72" s="53"/>
      <c r="E72" s="54" t="s">
        <v>31</v>
      </c>
      <c r="F72" s="55">
        <v>13</v>
      </c>
      <c r="G72" s="56"/>
      <c r="H72" s="57">
        <f t="shared" si="1"/>
        <v>0</v>
      </c>
      <c r="I72" s="71"/>
      <c r="J72" s="72"/>
      <c r="K72" s="73"/>
      <c r="L72" s="74"/>
      <c r="M72" s="74"/>
      <c r="N72" s="74"/>
    </row>
    <row r="73" spans="1:14" ht="34.5" customHeight="1">
      <c r="A73" s="65" t="s">
        <v>61</v>
      </c>
      <c r="B73" s="51" t="s">
        <v>46</v>
      </c>
      <c r="C73" s="52" t="s">
        <v>165</v>
      </c>
      <c r="D73" s="53"/>
      <c r="E73" s="54" t="s">
        <v>31</v>
      </c>
      <c r="F73" s="55">
        <v>3</v>
      </c>
      <c r="G73" s="56"/>
      <c r="H73" s="57">
        <f t="shared" si="1"/>
        <v>0</v>
      </c>
      <c r="I73" s="71"/>
      <c r="J73" s="72"/>
      <c r="K73" s="73"/>
      <c r="L73" s="74"/>
      <c r="M73" s="74"/>
      <c r="N73" s="74"/>
    </row>
    <row r="74" spans="1:14" ht="34.5" customHeight="1">
      <c r="A74" s="65" t="s">
        <v>62</v>
      </c>
      <c r="B74" s="51" t="s">
        <v>63</v>
      </c>
      <c r="C74" s="52" t="s">
        <v>166</v>
      </c>
      <c r="D74" s="53"/>
      <c r="E74" s="54" t="s">
        <v>31</v>
      </c>
      <c r="F74" s="55">
        <v>3</v>
      </c>
      <c r="G74" s="56"/>
      <c r="H74" s="57">
        <f t="shared" si="1"/>
        <v>0</v>
      </c>
      <c r="I74" s="71"/>
      <c r="J74" s="72"/>
      <c r="K74" s="73"/>
      <c r="L74" s="74"/>
      <c r="M74" s="74"/>
      <c r="N74" s="74"/>
    </row>
    <row r="75" spans="1:14" ht="34.5" customHeight="1">
      <c r="A75" s="65" t="s">
        <v>67</v>
      </c>
      <c r="B75" s="67" t="s">
        <v>204</v>
      </c>
      <c r="C75" s="52" t="s">
        <v>82</v>
      </c>
      <c r="D75" s="53" t="s">
        <v>161</v>
      </c>
      <c r="E75" s="54" t="s">
        <v>31</v>
      </c>
      <c r="F75" s="55">
        <v>4</v>
      </c>
      <c r="G75" s="56"/>
      <c r="H75" s="57">
        <f t="shared" si="1"/>
        <v>0</v>
      </c>
      <c r="I75" s="71"/>
      <c r="J75" s="72"/>
      <c r="K75" s="73"/>
      <c r="L75" s="74"/>
      <c r="M75" s="74"/>
      <c r="N75" s="74"/>
    </row>
    <row r="76" spans="1:14" ht="34.5" customHeight="1">
      <c r="A76" s="65" t="s">
        <v>68</v>
      </c>
      <c r="B76" s="67" t="s">
        <v>205</v>
      </c>
      <c r="C76" s="52" t="s">
        <v>83</v>
      </c>
      <c r="D76" s="53" t="s">
        <v>161</v>
      </c>
      <c r="E76" s="54" t="s">
        <v>31</v>
      </c>
      <c r="F76" s="55">
        <v>4</v>
      </c>
      <c r="G76" s="56"/>
      <c r="H76" s="57">
        <f t="shared" si="1"/>
        <v>0</v>
      </c>
      <c r="I76" s="71"/>
      <c r="J76" s="72"/>
      <c r="K76" s="73"/>
      <c r="L76" s="74"/>
      <c r="M76" s="74"/>
      <c r="N76" s="74"/>
    </row>
    <row r="77" spans="1:14" ht="34.5" customHeight="1">
      <c r="A77" s="65" t="s">
        <v>167</v>
      </c>
      <c r="B77" s="67" t="s">
        <v>206</v>
      </c>
      <c r="C77" s="52" t="s">
        <v>168</v>
      </c>
      <c r="D77" s="53" t="s">
        <v>161</v>
      </c>
      <c r="E77" s="54" t="s">
        <v>31</v>
      </c>
      <c r="F77" s="55">
        <v>19</v>
      </c>
      <c r="G77" s="56"/>
      <c r="H77" s="57">
        <f t="shared" si="1"/>
        <v>0</v>
      </c>
      <c r="I77" s="71"/>
      <c r="J77" s="72"/>
      <c r="K77" s="73"/>
      <c r="L77" s="74"/>
      <c r="M77" s="74"/>
      <c r="N77" s="74"/>
    </row>
    <row r="78" spans="1:14" ht="34.5" customHeight="1">
      <c r="A78" s="65"/>
      <c r="B78" s="67" t="s">
        <v>207</v>
      </c>
      <c r="C78" s="52" t="s">
        <v>172</v>
      </c>
      <c r="D78" s="53" t="s">
        <v>210</v>
      </c>
      <c r="E78" s="54" t="s">
        <v>31</v>
      </c>
      <c r="F78" s="55">
        <v>30</v>
      </c>
      <c r="G78" s="56"/>
      <c r="H78" s="57">
        <f t="shared" si="1"/>
        <v>0</v>
      </c>
      <c r="I78" s="71"/>
      <c r="J78" s="72"/>
      <c r="K78" s="73"/>
      <c r="L78" s="74"/>
      <c r="M78" s="74"/>
      <c r="N78" s="74"/>
    </row>
    <row r="79" spans="1:14" ht="34.5" customHeight="1">
      <c r="A79" s="17"/>
      <c r="B79" s="14"/>
      <c r="C79" s="30" t="s">
        <v>17</v>
      </c>
      <c r="D79" s="9"/>
      <c r="E79" s="6"/>
      <c r="F79" s="9"/>
      <c r="G79" s="69"/>
      <c r="H79" s="20"/>
      <c r="I79" s="71"/>
      <c r="J79" s="72"/>
      <c r="K79" s="73"/>
      <c r="L79" s="74"/>
      <c r="M79" s="74"/>
      <c r="N79" s="74"/>
    </row>
    <row r="80" spans="1:14" ht="34.5" customHeight="1">
      <c r="A80" s="63" t="s">
        <v>169</v>
      </c>
      <c r="B80" s="67" t="s">
        <v>208</v>
      </c>
      <c r="C80" s="52" t="s">
        <v>170</v>
      </c>
      <c r="D80" s="53" t="s">
        <v>171</v>
      </c>
      <c r="E80" s="54" t="s">
        <v>26</v>
      </c>
      <c r="F80" s="55">
        <v>100</v>
      </c>
      <c r="G80" s="56"/>
      <c r="H80" s="57">
        <f>ROUND(G80*F80,2)</f>
        <v>0</v>
      </c>
      <c r="I80" s="71"/>
      <c r="J80" s="72"/>
      <c r="K80" s="73"/>
      <c r="L80" s="74"/>
      <c r="M80" s="74"/>
      <c r="N80" s="74"/>
    </row>
    <row r="81" spans="1:14" ht="34.5" customHeight="1" thickBot="1">
      <c r="A81" s="18"/>
      <c r="B81" s="34" t="str">
        <f>B6</f>
        <v>A</v>
      </c>
      <c r="C81" s="91" t="str">
        <f>C6</f>
        <v>2011 THIN BITUMINOUS OVERLAY PROGRAM</v>
      </c>
      <c r="D81" s="92"/>
      <c r="E81" s="92"/>
      <c r="F81" s="93"/>
      <c r="G81" s="18" t="s">
        <v>212</v>
      </c>
      <c r="H81" s="18">
        <f>SUM(H6:H80)</f>
        <v>0</v>
      </c>
      <c r="I81" s="71"/>
      <c r="J81" s="72"/>
      <c r="K81" s="73"/>
      <c r="L81" s="74"/>
      <c r="M81" s="74"/>
      <c r="N81" s="74"/>
    </row>
    <row r="82" spans="1:14" ht="43.5" customHeight="1" thickTop="1">
      <c r="A82" s="17"/>
      <c r="B82" s="89" t="s">
        <v>22</v>
      </c>
      <c r="C82" s="90"/>
      <c r="D82" s="90"/>
      <c r="E82" s="90"/>
      <c r="F82" s="90"/>
      <c r="G82" s="80">
        <f>H81</f>
        <v>0</v>
      </c>
      <c r="H82" s="81"/>
      <c r="I82" s="71"/>
      <c r="J82" s="72"/>
      <c r="K82" s="73"/>
      <c r="L82" s="74"/>
      <c r="M82" s="74"/>
      <c r="N82" s="74"/>
    </row>
    <row r="83" spans="1:14" ht="43.5" customHeight="1">
      <c r="A83" s="17"/>
      <c r="B83" s="82" t="s">
        <v>20</v>
      </c>
      <c r="C83" s="83"/>
      <c r="D83" s="83"/>
      <c r="E83" s="83"/>
      <c r="F83" s="83"/>
      <c r="G83" s="83"/>
      <c r="H83" s="84"/>
      <c r="I83" s="71"/>
      <c r="J83" s="72"/>
      <c r="K83" s="73"/>
      <c r="L83" s="74"/>
      <c r="M83" s="74"/>
      <c r="N83" s="74"/>
    </row>
    <row r="84" spans="1:14" ht="43.5" customHeight="1">
      <c r="A84" s="17"/>
      <c r="B84" s="85" t="s">
        <v>21</v>
      </c>
      <c r="C84" s="83"/>
      <c r="D84" s="83"/>
      <c r="E84" s="83"/>
      <c r="F84" s="83"/>
      <c r="G84" s="83"/>
      <c r="H84" s="84"/>
      <c r="I84" s="71"/>
      <c r="J84" s="72"/>
      <c r="K84" s="73"/>
      <c r="L84" s="74"/>
      <c r="M84" s="74"/>
      <c r="N84" s="74"/>
    </row>
    <row r="85" spans="1:14" ht="43.5" customHeight="1">
      <c r="A85" s="50"/>
      <c r="B85" s="46"/>
      <c r="C85" s="47"/>
      <c r="D85" s="48"/>
      <c r="E85" s="47"/>
      <c r="F85" s="47"/>
      <c r="G85" s="23"/>
      <c r="H85" s="24"/>
      <c r="I85" s="71"/>
      <c r="J85" s="72"/>
      <c r="K85" s="73"/>
      <c r="L85" s="74"/>
      <c r="M85" s="74"/>
      <c r="N85" s="74"/>
    </row>
    <row r="86" spans="9:14" ht="15">
      <c r="I86" s="71"/>
      <c r="J86" s="72"/>
      <c r="K86" s="73"/>
      <c r="L86" s="74"/>
      <c r="M86" s="74"/>
      <c r="N86" s="74"/>
    </row>
    <row r="87" spans="9:14" ht="15">
      <c r="I87" s="71"/>
      <c r="J87" s="72"/>
      <c r="K87" s="73"/>
      <c r="L87" s="74"/>
      <c r="M87" s="74"/>
      <c r="N87" s="74"/>
    </row>
    <row r="88" spans="9:14" ht="15">
      <c r="I88" s="71"/>
      <c r="J88" s="72"/>
      <c r="K88" s="73"/>
      <c r="L88" s="74"/>
      <c r="M88" s="74"/>
      <c r="N88" s="74"/>
    </row>
    <row r="89" spans="9:14" ht="15">
      <c r="I89" s="71"/>
      <c r="J89" s="72"/>
      <c r="K89" s="73"/>
      <c r="L89" s="74"/>
      <c r="M89" s="74"/>
      <c r="N89" s="74"/>
    </row>
    <row r="90" spans="9:14" ht="15">
      <c r="I90" s="71"/>
      <c r="J90" s="72"/>
      <c r="K90" s="73"/>
      <c r="L90" s="74"/>
      <c r="M90" s="74"/>
      <c r="N90" s="74"/>
    </row>
    <row r="91" spans="9:14" ht="15">
      <c r="I91" s="71"/>
      <c r="J91" s="72"/>
      <c r="K91" s="73"/>
      <c r="L91" s="74"/>
      <c r="M91" s="74"/>
      <c r="N91" s="74"/>
    </row>
    <row r="92" spans="9:14" ht="15">
      <c r="I92" s="71"/>
      <c r="J92" s="72"/>
      <c r="K92" s="73"/>
      <c r="L92" s="74"/>
      <c r="M92" s="74"/>
      <c r="N92" s="74"/>
    </row>
    <row r="93" spans="9:14" ht="15">
      <c r="I93" s="71"/>
      <c r="J93" s="72"/>
      <c r="K93" s="73"/>
      <c r="L93" s="74"/>
      <c r="M93" s="74"/>
      <c r="N93" s="74"/>
    </row>
  </sheetData>
  <sheetProtection password="CF70" sheet="1" objects="1" scenarios="1" selectLockedCells="1"/>
  <mergeCells count="6">
    <mergeCell ref="G82:H82"/>
    <mergeCell ref="B83:H83"/>
    <mergeCell ref="B84:H84"/>
    <mergeCell ref="C6:F6"/>
    <mergeCell ref="B82:F82"/>
    <mergeCell ref="C81:F81"/>
  </mergeCells>
  <conditionalFormatting sqref="D69:D78 D63:D67 D80 D60 D8:D13 D15:D5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6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1:G78 G35:G39 G8:G9 G11:G13 G16:G23 G30 G32 G42:G43 G25:G28 G60 G56:G58 G54 G52 G45:G49 G80 G69 G63:G67">
      <formula1>IF(G71&gt;=0.01,ROUND(G71,2),0.01)</formula1>
    </dataValidation>
    <dataValidation type="custom" allowBlank="1" showInputMessage="1" showErrorMessage="1" error="If you can enter a Unit  Price in this cell, pLease contact the Contract Administrator immediately!" sqref="G70 G79 G68 G59 G44 G6:G7 G10 G24 G29 G31 G33:G34 G40:G41 G14:G15 G55 G53 G50:G51 G61:G6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696-2011 
&amp;XTemplate Version: C420110321 - RW&amp;R&amp;10Bid Submission
Page &amp;P+3 of 11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 22, 2011
File Size 52736</dc:description>
  <cp:lastModifiedBy>JBoscow</cp:lastModifiedBy>
  <cp:lastPrinted>2011-08-22T15:52:43Z</cp:lastPrinted>
  <dcterms:created xsi:type="dcterms:W3CDTF">1999-03-31T15:44:33Z</dcterms:created>
  <dcterms:modified xsi:type="dcterms:W3CDTF">2011-08-22T15:54:05Z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