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90" windowWidth="19290" windowHeight="10560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PRICES'!$B$6:$H$170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PRICES'!$B$1:$IV$36</definedName>
    <definedName name="XITEMS">'FORM B - PRICES'!$B$6:$IV$36</definedName>
  </definedNames>
  <calcPr fullCalcOnLoad="1" fullPrecision="0"/>
</workbook>
</file>

<file path=xl/sharedStrings.xml><?xml version="1.0" encoding="utf-8"?>
<sst xmlns="http://schemas.openxmlformats.org/spreadsheetml/2006/main" count="645" uniqueCount="242">
  <si>
    <t>FORM B: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</si>
  <si>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</si>
  <si>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</si>
  <si>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</si>
  <si>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</si>
  <si>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</si>
  <si>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</si>
  <si>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</si>
  <si>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</si>
  <si>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</si>
  <si>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</si>
  <si>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</si>
  <si>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</si>
  <si>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</si>
  <si>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</si>
  <si>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</si>
  <si>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</si>
  <si>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</si>
  <si>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</si>
  <si>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</si>
  <si>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</si>
  <si>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</si>
  <si>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</si>
  <si>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</si>
  <si>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</si>
  <si>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</si>
  <si>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</si>
  <si>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</si>
  <si>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</si>
  <si>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</si>
  <si>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</si>
  <si>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CW 3110-R14</t>
  </si>
  <si>
    <t>m</t>
  </si>
  <si>
    <t>m³</t>
  </si>
  <si>
    <t>A.3</t>
  </si>
  <si>
    <t>m²</t>
  </si>
  <si>
    <t>A004</t>
  </si>
  <si>
    <t>A.4</t>
  </si>
  <si>
    <t>Sub-Grade Compaction</t>
  </si>
  <si>
    <t>A012</t>
  </si>
  <si>
    <t>Grading of Boulevards</t>
  </si>
  <si>
    <t>A003</t>
  </si>
  <si>
    <t>Excavation</t>
  </si>
  <si>
    <t>A022</t>
  </si>
  <si>
    <t>Separation / Reinforcement Geotextile Fabric</t>
  </si>
  <si>
    <t>Separation Geotextile Fabric</t>
  </si>
  <si>
    <t>Installation of Subdrains</t>
  </si>
  <si>
    <t xml:space="preserve">CW 3130-R3 </t>
  </si>
  <si>
    <t>A022B</t>
  </si>
  <si>
    <t>A010A</t>
  </si>
  <si>
    <t>Catch Basin Apron</t>
  </si>
  <si>
    <t>Supplying and Placing Limestone Base Course Material</t>
  </si>
  <si>
    <t>Installation of Trenchdrains</t>
  </si>
  <si>
    <t>EnviroGrid</t>
  </si>
  <si>
    <t>A.1</t>
  </si>
  <si>
    <t>A.2</t>
  </si>
  <si>
    <t>A.5</t>
  </si>
  <si>
    <t>A.6</t>
  </si>
  <si>
    <t>A.7</t>
  </si>
  <si>
    <t>A.8</t>
  </si>
  <si>
    <t>B.1</t>
  </si>
  <si>
    <t>B.2</t>
  </si>
  <si>
    <t>B.3</t>
  </si>
  <si>
    <t>B.4</t>
  </si>
  <si>
    <t>B.5</t>
  </si>
  <si>
    <t>B.6</t>
  </si>
  <si>
    <t>B.7</t>
  </si>
  <si>
    <t>A.9</t>
  </si>
  <si>
    <t>Adjustment of Catch Basins / Manholes Frames</t>
  </si>
  <si>
    <t>each</t>
  </si>
  <si>
    <t>i)</t>
  </si>
  <si>
    <t>ii)</t>
  </si>
  <si>
    <t xml:space="preserve">CW 3235-R8  </t>
  </si>
  <si>
    <t>CW 3230-R6</t>
  </si>
  <si>
    <t>B097</t>
  </si>
  <si>
    <t>Drilled Tie Bars</t>
  </si>
  <si>
    <t>100 mm Sidewalk</t>
  </si>
  <si>
    <t>SD-228A</t>
  </si>
  <si>
    <t xml:space="preserve">CW 3240-R8 </t>
  </si>
  <si>
    <t>tonne</t>
  </si>
  <si>
    <t>B017</t>
  </si>
  <si>
    <t>Partial Slab Patches</t>
  </si>
  <si>
    <t>B094</t>
  </si>
  <si>
    <t>Drilled Dowels</t>
  </si>
  <si>
    <t>B095</t>
  </si>
  <si>
    <t>19.1 mm Diameter</t>
  </si>
  <si>
    <t>B098</t>
  </si>
  <si>
    <t>20 M Deformed Tie Bar</t>
  </si>
  <si>
    <t xml:space="preserve">Miscellaneous Concrete Slab Renewal </t>
  </si>
  <si>
    <t>Concrete Curb Renewal</t>
  </si>
  <si>
    <t>B190</t>
  </si>
  <si>
    <t xml:space="preserve">Construction of Asphaltic Concrete Overlay </t>
  </si>
  <si>
    <t>F001</t>
  </si>
  <si>
    <t>B194</t>
  </si>
  <si>
    <t>Tie-ins and Approaches</t>
  </si>
  <si>
    <t>B195</t>
  </si>
  <si>
    <t>F002</t>
  </si>
  <si>
    <t>vert. m</t>
  </si>
  <si>
    <t>F009</t>
  </si>
  <si>
    <t>C.1</t>
  </si>
  <si>
    <t>C.2</t>
  </si>
  <si>
    <t>C.3</t>
  </si>
  <si>
    <t>C.4</t>
  </si>
  <si>
    <t>D.1</t>
  </si>
  <si>
    <t>D.2</t>
  </si>
  <si>
    <t>E023</t>
  </si>
  <si>
    <t>E.1</t>
  </si>
  <si>
    <t>E024</t>
  </si>
  <si>
    <t>AP-004 - Standard Frame for Manhole and Catch Basin</t>
  </si>
  <si>
    <t>E026</t>
  </si>
  <si>
    <t>AP-006 - Standard Grated Cover for Standard Frame</t>
  </si>
  <si>
    <t>F.1</t>
  </si>
  <si>
    <t>F.2</t>
  </si>
  <si>
    <t>Replacing Existing Risers</t>
  </si>
  <si>
    <t>F002A</t>
  </si>
  <si>
    <t>F.3</t>
  </si>
  <si>
    <t>F.4</t>
  </si>
  <si>
    <t>Adjustment of Valve Boxes</t>
  </si>
  <si>
    <t>F.5</t>
  </si>
  <si>
    <t>G.1</t>
  </si>
  <si>
    <t xml:space="preserve">CW 3230-R6
</t>
  </si>
  <si>
    <t>B031</t>
  </si>
  <si>
    <t>150 mm Concrete Pavement (Type B)</t>
  </si>
  <si>
    <t>B114rl</t>
  </si>
  <si>
    <t>B118rl</t>
  </si>
  <si>
    <t>B119rl</t>
  </si>
  <si>
    <t>a)</t>
  </si>
  <si>
    <t>Less than 5 sq.m.</t>
  </si>
  <si>
    <t>Curb Ramp (10-15 mm ht, Integral)</t>
  </si>
  <si>
    <t>B154rl</t>
  </si>
  <si>
    <t>B155rl</t>
  </si>
  <si>
    <t>SD-205,
SD-206A</t>
  </si>
  <si>
    <t>B156rl</t>
  </si>
  <si>
    <t>Less than 3 m</t>
  </si>
  <si>
    <t>B184rl</t>
  </si>
  <si>
    <t>SD-229C,D</t>
  </si>
  <si>
    <t xml:space="preserve">CW 3410-R8 </t>
  </si>
  <si>
    <t>Type IA</t>
  </si>
  <si>
    <t>E13</t>
  </si>
  <si>
    <t>E12</t>
  </si>
  <si>
    <t>C.5</t>
  </si>
  <si>
    <t>C.6</t>
  </si>
  <si>
    <t>C.7</t>
  </si>
  <si>
    <t>C.8</t>
  </si>
  <si>
    <t>D.3</t>
  </si>
  <si>
    <t>D.4</t>
  </si>
  <si>
    <t>E003</t>
  </si>
  <si>
    <t xml:space="preserve">Catch Basin  </t>
  </si>
  <si>
    <t>E005</t>
  </si>
  <si>
    <t>E.2</t>
  </si>
  <si>
    <t>E.3</t>
  </si>
  <si>
    <t>E.4</t>
  </si>
  <si>
    <t>E.5</t>
  </si>
  <si>
    <t>E012</t>
  </si>
  <si>
    <t>E.6</t>
  </si>
  <si>
    <t>Drainage Connection Pipe</t>
  </si>
  <si>
    <t>E.7</t>
  </si>
  <si>
    <t>Replacing Existing Manhole and Catch Basin  Frames &amp; Covers</t>
  </si>
  <si>
    <t>CW 3210-R7</t>
  </si>
  <si>
    <t>Pre-cast Concrete Risers</t>
  </si>
  <si>
    <t>G.2</t>
  </si>
  <si>
    <t>G.3</t>
  </si>
  <si>
    <t>H.1</t>
  </si>
  <si>
    <t>H.2</t>
  </si>
  <si>
    <t>H.3</t>
  </si>
  <si>
    <t>H.4</t>
  </si>
  <si>
    <t>H.5</t>
  </si>
  <si>
    <t>CW 2130-R12</t>
  </si>
  <si>
    <t>Barrier (180 mm ht, Dowelled)</t>
  </si>
  <si>
    <t>O</t>
  </si>
  <si>
    <t>Supplying and Placing Crushed Concrete Base Course Material</t>
  </si>
  <si>
    <t>D.5</t>
  </si>
  <si>
    <t>D.6</t>
  </si>
  <si>
    <t>G.4</t>
  </si>
  <si>
    <t>G.5</t>
  </si>
  <si>
    <t>G.6</t>
  </si>
  <si>
    <t>I.1</t>
  </si>
  <si>
    <t>I.2</t>
  </si>
  <si>
    <t>I.3</t>
  </si>
  <si>
    <t>I.4</t>
  </si>
  <si>
    <t>I.5</t>
  </si>
  <si>
    <t>J.1</t>
  </si>
  <si>
    <t>J.2</t>
  </si>
  <si>
    <t>J.3</t>
  </si>
  <si>
    <t>J.4</t>
  </si>
  <si>
    <t>J.5</t>
  </si>
  <si>
    <t>J.6</t>
  </si>
  <si>
    <t>J.7</t>
  </si>
  <si>
    <t>K.1</t>
  </si>
  <si>
    <t>K.2</t>
  </si>
  <si>
    <t>K.3</t>
  </si>
  <si>
    <t>K.4</t>
  </si>
  <si>
    <t>K.5</t>
  </si>
  <si>
    <t>K.6</t>
  </si>
  <si>
    <t>L.1</t>
  </si>
  <si>
    <t>L.2</t>
  </si>
  <si>
    <t>L.3</t>
  </si>
  <si>
    <t>L.4</t>
  </si>
  <si>
    <t>L.5</t>
  </si>
  <si>
    <t>L.6</t>
  </si>
  <si>
    <t>L.7</t>
  </si>
  <si>
    <t>M.1</t>
  </si>
  <si>
    <t>M.2</t>
  </si>
  <si>
    <t>M.3</t>
  </si>
  <si>
    <t>M.4</t>
  </si>
  <si>
    <t>M.5</t>
  </si>
  <si>
    <t>M.6</t>
  </si>
  <si>
    <t>N.1</t>
  </si>
  <si>
    <t>N.2</t>
  </si>
  <si>
    <t>N.3</t>
  </si>
  <si>
    <t>N.4</t>
  </si>
  <si>
    <t>N.5</t>
  </si>
  <si>
    <t>O.1</t>
  </si>
  <si>
    <t>O.2</t>
  </si>
  <si>
    <t>O.3</t>
  </si>
  <si>
    <t>O.4</t>
  </si>
  <si>
    <t>O.5</t>
  </si>
  <si>
    <t>O.6</t>
  </si>
  <si>
    <t>O.7</t>
  </si>
  <si>
    <t>O.8</t>
  </si>
  <si>
    <t>O.9</t>
  </si>
  <si>
    <t>O.10</t>
  </si>
  <si>
    <t>O.11</t>
  </si>
  <si>
    <t>CW 3120-R4, E11</t>
  </si>
  <si>
    <t>E11</t>
  </si>
  <si>
    <t>E2</t>
  </si>
  <si>
    <t>SD-025, 1800 mm deep</t>
  </si>
  <si>
    <t>LANE A - BOUNDED BY PORTAGE AVE, KIRKFIELD ST, MCBEY AVE, SHELLEY ST</t>
  </si>
  <si>
    <t>LANE B - BOUNDED BY CONISTON ST, FERNDALE AVE, LYNDALE DR, LAWNDALE AVE</t>
  </si>
  <si>
    <t>LANE C - BOUNDED BY ROSEWARNE AVE, ST. MARY'S RD, ELM PARK AVE, KILLARNEY ST</t>
  </si>
  <si>
    <t>LANE D - BOUNDED BY LEIGHTON AVE, HENDERSON HWY, ROBERTA AVE, WOODVALE ST</t>
  </si>
  <si>
    <t>LANE E - BOUNDED BY EMO AVE, SUNNYSIDE BLVD, ASSINIBOINE AVE, OAKDEAN BLVD</t>
  </si>
  <si>
    <t>LANE F - BOUNDED BY ARCHIBALD ST, CUSSON ST, EVANS ST, DENISET ST</t>
  </si>
  <si>
    <t>LANE G - BOUNDED BY ARCHIBALD ST, COTE ST, EVANS ST, CUSSON ST</t>
  </si>
  <si>
    <t>LANE H - BOUNDED BY SPRINGSIDE DR, ST. MARY'S RD, SUNSET BLVD, KILLARNEY ST</t>
  </si>
  <si>
    <t>LANE I - BOUNDED BY ENO AVE, WOODHAVEN BLVD, ASSINIBOINE AVE, SUNNYSIDE BLVD</t>
  </si>
  <si>
    <t>LANE J - BOULDED BY BLVD PROVENCHER, RUE DES MEURONS, AVE DE LA CATHEDRALE, RUE ST. JEAN BAPTISTE</t>
  </si>
  <si>
    <t>LANE K - BOUNDED BY CLONARD AVE, RUE DES MEURONS, STRANMILLIS AVE, ST. ANNE'S RD</t>
  </si>
  <si>
    <t>LANE L - BOUNDED BY NORTH DR, WICKLOW ST, WATERFORD AVE, PEMBINA HWY</t>
  </si>
  <si>
    <t>LANE M - BOUNDED BY KIRKDALE ST, FERNDALE AVE, HIGHFIELD ST, LAWNDALE AVE</t>
  </si>
  <si>
    <t>LANE N - BOUNDED BY OAKLAND AVE, ROCH ST, MCLEOD AVE, BRAZIER ST</t>
  </si>
  <si>
    <t>PART O - CONTINGENCIES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</si>
</sst>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name val="MS Sans Serif"/>
      <family val="0"/>
    </font>
    <font>
      <b/>
      <u val="single"/>
      <sz val="12"/>
      <name val="Arial"/>
      <family val="2"/>
    </font>
    <font>
      <b/>
      <i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/>
      <top style="double">
        <color indexed="8"/>
      </top>
      <bottom style="double"/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>
        <color indexed="8"/>
      </top>
      <bottom style="double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double"/>
      <bottom>
        <color indexed="63"/>
      </bottom>
    </border>
    <border>
      <left style="thin">
        <color indexed="8"/>
      </left>
      <right style="thin"/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>
        <color indexed="8"/>
      </bottom>
    </border>
    <border>
      <left style="thin">
        <color indexed="8"/>
      </left>
      <right style="thin"/>
      <top style="double"/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/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</borders>
  <cellStyleXfs count="9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0" fontId="23" fillId="4" borderId="0" applyNumberFormat="0" applyBorder="0" applyAlignment="0" applyProtection="0"/>
    <xf numFmtId="0" fontId="8" fillId="0" borderId="0" applyFill="0">
      <alignment horizontal="right" vertical="top"/>
      <protection/>
    </xf>
    <xf numFmtId="0" fontId="9" fillId="0" borderId="1" applyFill="0">
      <alignment horizontal="right" vertical="top"/>
      <protection/>
    </xf>
    <xf numFmtId="181" fontId="9" fillId="0" borderId="2" applyFill="0">
      <alignment horizontal="right" vertical="top"/>
      <protection/>
    </xf>
    <xf numFmtId="0" fontId="9" fillId="0" borderId="1" applyFill="0">
      <alignment horizontal="center" vertical="top" wrapText="1"/>
      <protection/>
    </xf>
    <xf numFmtId="0" fontId="10" fillId="0" borderId="3" applyFill="0">
      <alignment horizontal="center" vertical="center" wrapText="1"/>
      <protection/>
    </xf>
    <xf numFmtId="0" fontId="9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172" fontId="12" fillId="0" borderId="4" applyFill="0">
      <alignment horizontal="centerContinuous" wrapText="1"/>
      <protection/>
    </xf>
    <xf numFmtId="172" fontId="9" fillId="0" borderId="1" applyFill="0">
      <alignment horizontal="center" vertical="top" wrapText="1"/>
      <protection/>
    </xf>
    <xf numFmtId="0" fontId="9" fillId="0" borderId="1" applyFill="0">
      <alignment horizontal="center" wrapText="1"/>
      <protection/>
    </xf>
    <xf numFmtId="187" fontId="9" fillId="0" borderId="1" applyFill="0">
      <alignment/>
      <protection/>
    </xf>
    <xf numFmtId="183" fontId="9" fillId="0" borderId="1" applyFill="0">
      <alignment horizontal="right"/>
      <protection locked="0"/>
    </xf>
    <xf numFmtId="177" fontId="9" fillId="0" borderId="1" applyFill="0">
      <alignment horizontal="right"/>
      <protection locked="0"/>
    </xf>
    <xf numFmtId="177" fontId="9" fillId="0" borderId="1" applyFill="0">
      <alignment/>
      <protection/>
    </xf>
    <xf numFmtId="177" fontId="9" fillId="0" borderId="3" applyFill="0">
      <alignment horizontal="right"/>
      <protection/>
    </xf>
    <xf numFmtId="0" fontId="24" fillId="21" borderId="5" applyNumberFormat="0" applyAlignment="0" applyProtection="0"/>
    <xf numFmtId="0" fontId="25" fillId="22" borderId="6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3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8" borderId="5" applyNumberFormat="0" applyAlignment="0" applyProtection="0"/>
    <xf numFmtId="0" fontId="32" fillId="0" borderId="10" applyNumberFormat="0" applyFill="0" applyAlignment="0" applyProtection="0"/>
    <xf numFmtId="0" fontId="33" fillId="23" borderId="0" applyNumberFormat="0" applyBorder="0" applyAlignment="0" applyProtection="0"/>
    <xf numFmtId="0" fontId="7" fillId="0" borderId="0">
      <alignment/>
      <protection/>
    </xf>
    <xf numFmtId="0" fontId="39" fillId="0" borderId="0">
      <alignment/>
      <protection/>
    </xf>
    <xf numFmtId="0" fontId="0" fillId="24" borderId="11" applyNumberFormat="0" applyFont="0" applyAlignment="0" applyProtection="0"/>
    <xf numFmtId="191" fontId="10" fillId="0" borderId="3" applyNumberFormat="0" applyFont="0" applyFill="0" applyBorder="0" applyAlignment="0" applyProtection="0"/>
    <xf numFmtId="0" fontId="34" fillId="21" borderId="12" applyNumberFormat="0" applyAlignment="0" applyProtection="0"/>
    <xf numFmtId="9" fontId="7" fillId="0" borderId="0" applyFont="0" applyFill="0" applyBorder="0" applyAlignment="0" applyProtection="0"/>
    <xf numFmtId="0" fontId="16" fillId="0" borderId="0">
      <alignment horizontal="right"/>
      <protection/>
    </xf>
    <xf numFmtId="0" fontId="35" fillId="0" borderId="0" applyNumberFormat="0" applyFill="0" applyBorder="0" applyAlignment="0" applyProtection="0"/>
    <xf numFmtId="0" fontId="9" fillId="0" borderId="0" applyFill="0">
      <alignment horizontal="left"/>
      <protection/>
    </xf>
    <xf numFmtId="0" fontId="17" fillId="0" borderId="0" applyFill="0">
      <alignment horizontal="centerContinuous" vertical="center"/>
      <protection/>
    </xf>
    <xf numFmtId="186" fontId="18" fillId="0" borderId="0" applyFill="0">
      <alignment horizontal="centerContinuous" vertical="center"/>
      <protection/>
    </xf>
    <xf numFmtId="188" fontId="18" fillId="0" borderId="0" applyFill="0">
      <alignment horizontal="centerContinuous" vertical="center"/>
      <protection/>
    </xf>
    <xf numFmtId="0" fontId="9" fillId="0" borderId="3">
      <alignment horizontal="centerContinuous" wrapText="1"/>
      <protection/>
    </xf>
    <xf numFmtId="184" fontId="19" fillId="0" borderId="0" applyFill="0">
      <alignment horizontal="left"/>
      <protection/>
    </xf>
    <xf numFmtId="185" fontId="20" fillId="0" borderId="0" applyFill="0">
      <alignment horizontal="right"/>
      <protection/>
    </xf>
    <xf numFmtId="0" fontId="9" fillId="0" borderId="13" applyFill="0">
      <alignment/>
      <protection/>
    </xf>
    <xf numFmtId="0" fontId="36" fillId="0" borderId="14" applyNumberFormat="0" applyFill="0" applyAlignment="0" applyProtection="0"/>
    <xf numFmtId="0" fontId="37" fillId="0" borderId="0" applyNumberFormat="0" applyFill="0" applyBorder="0" applyAlignment="0" applyProtection="0"/>
  </cellStyleXfs>
  <cellXfs count="199">
    <xf numFmtId="0" fontId="0" fillId="2" borderId="0" xfId="0" applyNumberFormat="1" applyAlignment="1">
      <alignment/>
    </xf>
    <xf numFmtId="173" fontId="0" fillId="0" borderId="1" xfId="73" applyNumberFormat="1" applyFont="1" applyFill="1" applyBorder="1" applyAlignment="1" applyProtection="1">
      <alignment horizontal="center" vertical="top" wrapText="1"/>
      <protection/>
    </xf>
    <xf numFmtId="172" fontId="0" fillId="0" borderId="1" xfId="73" applyNumberFormat="1" applyFont="1" applyFill="1" applyBorder="1" applyAlignment="1" applyProtection="1">
      <alignment horizontal="left" vertical="top" wrapText="1"/>
      <protection/>
    </xf>
    <xf numFmtId="172" fontId="0" fillId="0" borderId="1" xfId="73" applyNumberFormat="1" applyFont="1" applyFill="1" applyBorder="1" applyAlignment="1" applyProtection="1">
      <alignment horizontal="center" vertical="top" wrapText="1"/>
      <protection/>
    </xf>
    <xf numFmtId="0" fontId="0" fillId="0" borderId="1" xfId="73" applyNumberFormat="1" applyFont="1" applyFill="1" applyBorder="1" applyAlignment="1" applyProtection="1">
      <alignment horizontal="center" vertical="top" wrapText="1"/>
      <protection/>
    </xf>
    <xf numFmtId="4" fontId="0" fillId="21" borderId="1" xfId="73" applyNumberFormat="1" applyFont="1" applyFill="1" applyBorder="1" applyAlignment="1" applyProtection="1">
      <alignment horizontal="center" vertical="top" wrapText="1"/>
      <protection/>
    </xf>
    <xf numFmtId="176" fontId="0" fillId="21" borderId="1" xfId="73" applyNumberFormat="1" applyFont="1" applyFill="1" applyBorder="1" applyAlignment="1" applyProtection="1">
      <alignment horizontal="center" vertical="top"/>
      <protection/>
    </xf>
    <xf numFmtId="176" fontId="0" fillId="21" borderId="0" xfId="73" applyNumberFormat="1" applyFont="1" applyFill="1" applyBorder="1" applyAlignment="1" applyProtection="1">
      <alignment horizontal="center" vertical="top"/>
      <protection/>
    </xf>
    <xf numFmtId="172" fontId="0" fillId="0" borderId="0" xfId="73" applyNumberFormat="1" applyFont="1" applyFill="1" applyBorder="1" applyAlignment="1" applyProtection="1">
      <alignment horizontal="center" vertical="top" wrapText="1"/>
      <protection/>
    </xf>
    <xf numFmtId="0" fontId="0" fillId="0" borderId="0" xfId="73" applyNumberFormat="1" applyFont="1" applyFill="1" applyBorder="1" applyAlignment="1" applyProtection="1">
      <alignment horizontal="center" vertical="top" wrapText="1"/>
      <protection/>
    </xf>
    <xf numFmtId="172" fontId="0" fillId="0" borderId="15" xfId="73" applyNumberFormat="1" applyFont="1" applyFill="1" applyBorder="1" applyAlignment="1" applyProtection="1">
      <alignment horizontal="left" vertical="top" wrapText="1"/>
      <protection/>
    </xf>
    <xf numFmtId="172" fontId="0" fillId="0" borderId="15" xfId="73" applyNumberFormat="1" applyFont="1" applyFill="1" applyBorder="1" applyAlignment="1" applyProtection="1">
      <alignment horizontal="center" vertical="top" wrapText="1"/>
      <protection/>
    </xf>
    <xf numFmtId="0" fontId="0" fillId="0" borderId="16" xfId="73" applyNumberFormat="1" applyFont="1" applyFill="1" applyBorder="1" applyAlignment="1" applyProtection="1">
      <alignment horizontal="center" vertical="top" wrapText="1"/>
      <protection/>
    </xf>
    <xf numFmtId="172" fontId="0" fillId="0" borderId="17" xfId="73" applyNumberFormat="1" applyFont="1" applyFill="1" applyBorder="1" applyAlignment="1" applyProtection="1">
      <alignment horizontal="left" vertical="top" wrapText="1"/>
      <protection/>
    </xf>
    <xf numFmtId="0" fontId="0" fillId="0" borderId="17" xfId="73" applyNumberFormat="1" applyFont="1" applyFill="1" applyBorder="1" applyAlignment="1" applyProtection="1">
      <alignment horizontal="center" vertical="top" wrapText="1"/>
      <protection/>
    </xf>
    <xf numFmtId="1" fontId="0" fillId="0" borderId="1" xfId="73" applyNumberFormat="1" applyFont="1" applyFill="1" applyBorder="1" applyAlignment="1" applyProtection="1">
      <alignment horizontal="center" vertical="top"/>
      <protection/>
    </xf>
    <xf numFmtId="1" fontId="0" fillId="0" borderId="0" xfId="73" applyNumberFormat="1" applyFont="1" applyFill="1" applyBorder="1" applyAlignment="1" applyProtection="1">
      <alignment horizontal="center" vertical="top" wrapText="1"/>
      <protection/>
    </xf>
    <xf numFmtId="172" fontId="0" fillId="0" borderId="1" xfId="73" applyNumberFormat="1" applyFont="1" applyFill="1" applyBorder="1" applyAlignment="1" applyProtection="1">
      <alignment vertical="top" wrapText="1"/>
      <protection/>
    </xf>
    <xf numFmtId="172" fontId="0" fillId="0" borderId="18" xfId="73" applyNumberFormat="1" applyFont="1" applyFill="1" applyBorder="1" applyAlignment="1" applyProtection="1">
      <alignment horizontal="left" vertical="top" wrapText="1"/>
      <protection/>
    </xf>
    <xf numFmtId="4" fontId="0" fillId="21" borderId="17" xfId="73" applyNumberFormat="1" applyFont="1" applyFill="1" applyBorder="1" applyAlignment="1" applyProtection="1">
      <alignment horizontal="center" vertical="top" wrapText="1"/>
      <protection/>
    </xf>
    <xf numFmtId="4" fontId="0" fillId="21" borderId="0" xfId="73" applyNumberFormat="1" applyFont="1" applyFill="1" applyBorder="1" applyAlignment="1" applyProtection="1">
      <alignment horizontal="center" vertical="top" wrapText="1"/>
      <protection/>
    </xf>
    <xf numFmtId="172" fontId="38" fillId="0" borderId="19" xfId="0" applyNumberFormat="1" applyFont="1" applyFill="1" applyBorder="1" applyAlignment="1" applyProtection="1">
      <alignment horizontal="left" vertical="top" wrapText="1"/>
      <protection/>
    </xf>
    <xf numFmtId="172" fontId="0" fillId="0" borderId="18" xfId="73" applyNumberFormat="1" applyFont="1" applyFill="1" applyBorder="1" applyAlignment="1" applyProtection="1">
      <alignment horizontal="center" vertical="top" wrapText="1"/>
      <protection/>
    </xf>
    <xf numFmtId="4" fontId="0" fillId="21" borderId="1" xfId="73" applyNumberFormat="1" applyFont="1" applyFill="1" applyBorder="1" applyAlignment="1" applyProtection="1">
      <alignment horizontal="center" vertical="top"/>
      <protection/>
    </xf>
    <xf numFmtId="4" fontId="0" fillId="21" borderId="18" xfId="73" applyNumberFormat="1" applyFont="1" applyFill="1" applyBorder="1" applyAlignment="1" applyProtection="1">
      <alignment horizontal="center" vertical="top" wrapText="1"/>
      <protection/>
    </xf>
    <xf numFmtId="176" fontId="0" fillId="21" borderId="18" xfId="73" applyNumberFormat="1" applyFont="1" applyFill="1" applyBorder="1" applyAlignment="1" applyProtection="1">
      <alignment horizontal="center" vertical="top"/>
      <protection/>
    </xf>
    <xf numFmtId="176" fontId="0" fillId="21" borderId="20" xfId="73" applyNumberFormat="1" applyFont="1" applyFill="1" applyBorder="1" applyAlignment="1" applyProtection="1">
      <alignment horizontal="center" vertical="top"/>
      <protection/>
    </xf>
    <xf numFmtId="1" fontId="0" fillId="0" borderId="16" xfId="73" applyNumberFormat="1" applyFont="1" applyFill="1" applyBorder="1" applyAlignment="1" applyProtection="1">
      <alignment horizontal="center" vertical="top" wrapText="1"/>
      <protection/>
    </xf>
    <xf numFmtId="1" fontId="0" fillId="0" borderId="1" xfId="73" applyNumberFormat="1" applyFont="1" applyFill="1" applyBorder="1" applyAlignment="1" applyProtection="1">
      <alignment horizontal="center" vertical="top" wrapText="1"/>
      <protection/>
    </xf>
    <xf numFmtId="174" fontId="0" fillId="0" borderId="1" xfId="0" applyNumberFormat="1" applyFont="1" applyFill="1" applyBorder="1" applyAlignment="1" applyProtection="1">
      <alignment vertical="top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73" fontId="0" fillId="0" borderId="1" xfId="73" applyNumberFormat="1" applyFont="1" applyFill="1" applyBorder="1" applyAlignment="1" applyProtection="1">
      <alignment horizontal="left" vertical="top" wrapText="1"/>
      <protection/>
    </xf>
    <xf numFmtId="173" fontId="0" fillId="0" borderId="18" xfId="73" applyNumberFormat="1" applyFont="1" applyFill="1" applyBorder="1" applyAlignment="1" applyProtection="1">
      <alignment horizontal="left" vertical="top" wrapText="1"/>
      <protection/>
    </xf>
    <xf numFmtId="173" fontId="0" fillId="0" borderId="21" xfId="73" applyNumberFormat="1" applyFont="1" applyFill="1" applyBorder="1" applyAlignment="1" applyProtection="1">
      <alignment horizontal="left" vertical="top" wrapText="1"/>
      <protection/>
    </xf>
    <xf numFmtId="173" fontId="0" fillId="0" borderId="15" xfId="73" applyNumberFormat="1" applyFont="1" applyFill="1" applyBorder="1" applyAlignment="1" applyProtection="1">
      <alignment horizontal="left" vertical="top" wrapText="1"/>
      <protection/>
    </xf>
    <xf numFmtId="173" fontId="0" fillId="0" borderId="1" xfId="73" applyNumberFormat="1" applyFont="1" applyFill="1" applyBorder="1" applyAlignment="1" applyProtection="1">
      <alignment horizontal="right" vertical="top" wrapText="1"/>
      <protection/>
    </xf>
    <xf numFmtId="1" fontId="0" fillId="0" borderId="17" xfId="73" applyNumberFormat="1" applyFont="1" applyFill="1" applyBorder="1" applyAlignment="1" applyProtection="1">
      <alignment horizontal="center" vertical="top" wrapText="1"/>
      <protection/>
    </xf>
    <xf numFmtId="0" fontId="41" fillId="25" borderId="0" xfId="0" applyNumberFormat="1" applyFont="1" applyFill="1" applyBorder="1" applyAlignment="1" applyProtection="1">
      <alignment horizontal="center"/>
      <protection/>
    </xf>
    <xf numFmtId="0" fontId="41" fillId="25" borderId="0" xfId="0" applyNumberFormat="1" applyFont="1" applyFill="1" applyAlignment="1" applyProtection="1">
      <alignment horizontal="center"/>
      <protection/>
    </xf>
    <xf numFmtId="0" fontId="39" fillId="2" borderId="0" xfId="0" applyFont="1" applyAlignment="1" applyProtection="1">
      <alignment vertical="center"/>
      <protection/>
    </xf>
    <xf numFmtId="174" fontId="0" fillId="26" borderId="0" xfId="0" applyNumberFormat="1" applyFont="1" applyFill="1" applyBorder="1" applyAlignment="1" applyProtection="1">
      <alignment vertical="center"/>
      <protection/>
    </xf>
    <xf numFmtId="172" fontId="0" fillId="26" borderId="0" xfId="0" applyNumberFormat="1" applyFont="1" applyFill="1" applyBorder="1" applyAlignment="1" applyProtection="1">
      <alignment horizontal="center" vertical="center"/>
      <protection/>
    </xf>
    <xf numFmtId="0" fontId="39" fillId="2" borderId="0" xfId="0" applyFont="1" applyAlignment="1" applyProtection="1">
      <alignment horizontal="center" vertical="center"/>
      <protection/>
    </xf>
    <xf numFmtId="7" fontId="5" fillId="21" borderId="0" xfId="0" applyNumberFormat="1" applyFont="1" applyFill="1" applyAlignment="1" applyProtection="1">
      <alignment horizontal="centerContinuous" vertical="center"/>
      <protection/>
    </xf>
    <xf numFmtId="0" fontId="4" fillId="2" borderId="0" xfId="0" applyNumberFormat="1" applyFont="1" applyAlignment="1" applyProtection="1">
      <alignment horizontal="centerContinuous" vertical="center"/>
      <protection/>
    </xf>
    <xf numFmtId="0" fontId="0" fillId="2" borderId="0" xfId="0" applyNumberFormat="1" applyAlignment="1" applyProtection="1">
      <alignment/>
      <protection/>
    </xf>
    <xf numFmtId="7" fontId="1" fillId="21" borderId="0" xfId="0" applyNumberFormat="1" applyFont="1" applyFill="1" applyAlignment="1" applyProtection="1">
      <alignment horizontal="centerContinuous" vertical="center"/>
      <protection/>
    </xf>
    <xf numFmtId="1" fontId="0" fillId="2" borderId="0" xfId="0" applyNumberFormat="1" applyAlignment="1" applyProtection="1">
      <alignment horizontal="centerContinuous" vertical="top"/>
      <protection/>
    </xf>
    <xf numFmtId="0" fontId="0" fillId="2" borderId="0" xfId="0" applyNumberFormat="1" applyAlignment="1" applyProtection="1">
      <alignment horizontal="centerContinuous" vertical="center"/>
      <protection/>
    </xf>
    <xf numFmtId="7" fontId="1" fillId="2" borderId="0" xfId="0" applyNumberFormat="1" applyFont="1" applyAlignment="1" applyProtection="1">
      <alignment horizontal="centerContinuous" vertical="center"/>
      <protection/>
    </xf>
    <xf numFmtId="7" fontId="0" fillId="21" borderId="0" xfId="0" applyNumberFormat="1" applyFill="1" applyAlignment="1" applyProtection="1">
      <alignment horizontal="right"/>
      <protection/>
    </xf>
    <xf numFmtId="0" fontId="0" fillId="2" borderId="0" xfId="0" applyNumberFormat="1" applyAlignment="1" applyProtection="1">
      <alignment vertical="top"/>
      <protection/>
    </xf>
    <xf numFmtId="0" fontId="0" fillId="2" borderId="0" xfId="0" applyNumberFormat="1" applyAlignment="1" applyProtection="1">
      <alignment/>
      <protection/>
    </xf>
    <xf numFmtId="7" fontId="0" fillId="2" borderId="0" xfId="0" applyNumberFormat="1" applyAlignment="1" applyProtection="1">
      <alignment horizontal="centerContinuous" vertical="center"/>
      <protection/>
    </xf>
    <xf numFmtId="2" fontId="0" fillId="2" borderId="0" xfId="0" applyNumberFormat="1" applyAlignment="1" applyProtection="1">
      <alignment horizontal="centerContinuous"/>
      <protection/>
    </xf>
    <xf numFmtId="7" fontId="0" fillId="21" borderId="22" xfId="0" applyNumberFormat="1" applyFill="1" applyBorder="1" applyAlignment="1" applyProtection="1">
      <alignment horizontal="center"/>
      <protection/>
    </xf>
    <xf numFmtId="0" fontId="0" fillId="2" borderId="22" xfId="0" applyNumberFormat="1" applyBorder="1" applyAlignment="1" applyProtection="1">
      <alignment horizontal="center" vertical="top"/>
      <protection/>
    </xf>
    <xf numFmtId="0" fontId="0" fillId="2" borderId="23" xfId="0" applyNumberFormat="1" applyBorder="1" applyAlignment="1" applyProtection="1">
      <alignment horizontal="center"/>
      <protection/>
    </xf>
    <xf numFmtId="0" fontId="0" fillId="2" borderId="22" xfId="0" applyNumberFormat="1" applyBorder="1" applyAlignment="1" applyProtection="1">
      <alignment horizontal="center"/>
      <protection/>
    </xf>
    <xf numFmtId="0" fontId="0" fillId="2" borderId="24" xfId="0" applyNumberFormat="1" applyBorder="1" applyAlignment="1" applyProtection="1">
      <alignment horizontal="center"/>
      <protection/>
    </xf>
    <xf numFmtId="7" fontId="0" fillId="2" borderId="24" xfId="0" applyNumberFormat="1" applyBorder="1" applyAlignment="1" applyProtection="1">
      <alignment horizontal="right"/>
      <protection/>
    </xf>
    <xf numFmtId="0" fontId="0" fillId="2" borderId="0" xfId="0" applyNumberFormat="1" applyBorder="1" applyAlignment="1" applyProtection="1">
      <alignment horizontal="center"/>
      <protection/>
    </xf>
    <xf numFmtId="7" fontId="0" fillId="21" borderId="25" xfId="0" applyNumberFormat="1" applyFill="1" applyBorder="1" applyAlignment="1" applyProtection="1">
      <alignment horizontal="right"/>
      <protection/>
    </xf>
    <xf numFmtId="0" fontId="0" fillId="2" borderId="26" xfId="0" applyNumberFormat="1" applyBorder="1" applyAlignment="1" applyProtection="1">
      <alignment vertical="top"/>
      <protection/>
    </xf>
    <xf numFmtId="0" fontId="0" fillId="2" borderId="27" xfId="0" applyNumberFormat="1" applyBorder="1" applyAlignment="1" applyProtection="1">
      <alignment/>
      <protection/>
    </xf>
    <xf numFmtId="0" fontId="0" fillId="2" borderId="28" xfId="0" applyNumberFormat="1" applyBorder="1" applyAlignment="1" applyProtection="1">
      <alignment horizontal="center"/>
      <protection/>
    </xf>
    <xf numFmtId="0" fontId="0" fillId="2" borderId="29" xfId="0" applyNumberFormat="1" applyBorder="1" applyAlignment="1" applyProtection="1">
      <alignment/>
      <protection/>
    </xf>
    <xf numFmtId="0" fontId="0" fillId="2" borderId="29" xfId="0" applyNumberFormat="1" applyBorder="1" applyAlignment="1" applyProtection="1">
      <alignment horizontal="center"/>
      <protection/>
    </xf>
    <xf numFmtId="7" fontId="0" fillId="2" borderId="29" xfId="0" applyNumberFormat="1" applyBorder="1" applyAlignment="1" applyProtection="1">
      <alignment horizontal="right"/>
      <protection/>
    </xf>
    <xf numFmtId="0" fontId="0" fillId="2" borderId="29" xfId="0" applyNumberFormat="1" applyBorder="1" applyAlignment="1" applyProtection="1">
      <alignment horizontal="right"/>
      <protection/>
    </xf>
    <xf numFmtId="0" fontId="41" fillId="25" borderId="0" xfId="0" applyNumberFormat="1" applyFont="1" applyFill="1" applyAlignment="1" applyProtection="1">
      <alignment/>
      <protection/>
    </xf>
    <xf numFmtId="0" fontId="41" fillId="25" borderId="0" xfId="74" applyFont="1" applyFill="1" applyProtection="1">
      <alignment/>
      <protection/>
    </xf>
    <xf numFmtId="7" fontId="0" fillId="21" borderId="30" xfId="0" applyNumberFormat="1" applyFill="1" applyBorder="1" applyAlignment="1" applyProtection="1">
      <alignment horizontal="right" vertical="center"/>
      <protection/>
    </xf>
    <xf numFmtId="0" fontId="2" fillId="2" borderId="19" xfId="0" applyNumberFormat="1" applyFont="1" applyBorder="1" applyAlignment="1" applyProtection="1">
      <alignment horizontal="center" vertical="center"/>
      <protection/>
    </xf>
    <xf numFmtId="7" fontId="0" fillId="2" borderId="30" xfId="0" applyNumberFormat="1" applyBorder="1" applyAlignment="1" applyProtection="1">
      <alignment horizontal="right" vertical="center"/>
      <protection/>
    </xf>
    <xf numFmtId="0" fontId="0" fillId="2" borderId="0" xfId="0" applyNumberFormat="1" applyAlignment="1" applyProtection="1">
      <alignment vertical="center"/>
      <protection/>
    </xf>
    <xf numFmtId="0" fontId="0" fillId="2" borderId="30" xfId="0" applyNumberFormat="1" applyBorder="1" applyAlignment="1" applyProtection="1">
      <alignment horizontal="center" vertical="top"/>
      <protection/>
    </xf>
    <xf numFmtId="0" fontId="0" fillId="0" borderId="30" xfId="0" applyNumberFormat="1" applyFill="1" applyBorder="1" applyAlignment="1" applyProtection="1">
      <alignment horizontal="center" vertical="top"/>
      <protection/>
    </xf>
    <xf numFmtId="0" fontId="0" fillId="0" borderId="0" xfId="0" applyNumberFormat="1" applyFill="1" applyAlignment="1" applyProtection="1">
      <alignment/>
      <protection/>
    </xf>
    <xf numFmtId="7" fontId="0" fillId="21" borderId="31" xfId="0" applyNumberFormat="1" applyFill="1" applyBorder="1" applyAlignment="1" applyProtection="1">
      <alignment horizontal="right"/>
      <protection/>
    </xf>
    <xf numFmtId="0" fontId="2" fillId="2" borderId="32" xfId="0" applyNumberFormat="1" applyFont="1" applyBorder="1" applyAlignment="1" applyProtection="1">
      <alignment horizontal="center" vertical="center"/>
      <protection/>
    </xf>
    <xf numFmtId="7" fontId="0" fillId="2" borderId="32" xfId="0" applyNumberFormat="1" applyBorder="1" applyAlignment="1" applyProtection="1">
      <alignment horizontal="right" vertical="center"/>
      <protection/>
    </xf>
    <xf numFmtId="7" fontId="0" fillId="2" borderId="32" xfId="0" applyNumberFormat="1" applyBorder="1" applyAlignment="1" applyProtection="1">
      <alignment horizontal="right"/>
      <protection/>
    </xf>
    <xf numFmtId="0" fontId="2" fillId="2" borderId="16" xfId="0" applyNumberFormat="1" applyFont="1" applyBorder="1" applyAlignment="1" applyProtection="1">
      <alignment horizontal="center" vertical="center"/>
      <protection/>
    </xf>
    <xf numFmtId="0" fontId="0" fillId="2" borderId="0" xfId="0" applyNumberFormat="1" applyBorder="1" applyAlignment="1" applyProtection="1">
      <alignment vertical="center" wrapText="1"/>
      <protection/>
    </xf>
    <xf numFmtId="0" fontId="0" fillId="25" borderId="0" xfId="0" applyNumberFormat="1" applyFill="1" applyAlignment="1" applyProtection="1">
      <alignment/>
      <protection/>
    </xf>
    <xf numFmtId="7" fontId="0" fillId="21" borderId="33" xfId="0" applyNumberFormat="1" applyFill="1" applyBorder="1" applyAlignment="1" applyProtection="1">
      <alignment horizontal="right" vertical="center"/>
      <protection/>
    </xf>
    <xf numFmtId="0" fontId="2" fillId="2" borderId="34" xfId="0" applyNumberFormat="1" applyFont="1" applyBorder="1" applyAlignment="1" applyProtection="1">
      <alignment horizontal="center" vertical="center"/>
      <protection/>
    </xf>
    <xf numFmtId="7" fontId="0" fillId="21" borderId="30" xfId="0" applyNumberFormat="1" applyFill="1" applyBorder="1" applyAlignment="1" applyProtection="1">
      <alignment horizontal="right"/>
      <protection/>
    </xf>
    <xf numFmtId="0" fontId="0" fillId="0" borderId="19" xfId="0" applyNumberFormat="1" applyFill="1" applyBorder="1" applyAlignment="1" applyProtection="1">
      <alignment horizontal="left" vertical="top"/>
      <protection/>
    </xf>
    <xf numFmtId="1" fontId="0" fillId="0" borderId="30" xfId="0" applyNumberFormat="1" applyFill="1" applyBorder="1" applyAlignment="1" applyProtection="1">
      <alignment horizontal="center" vertical="top"/>
      <protection/>
    </xf>
    <xf numFmtId="7" fontId="0" fillId="21" borderId="31" xfId="0" applyNumberFormat="1" applyFill="1" applyBorder="1" applyAlignment="1" applyProtection="1">
      <alignment horizontal="right" vertical="center"/>
      <protection/>
    </xf>
    <xf numFmtId="1" fontId="0" fillId="21" borderId="30" xfId="0" applyNumberFormat="1" applyFill="1" applyBorder="1" applyAlignment="1" applyProtection="1">
      <alignment horizontal="right" vertical="center"/>
      <protection/>
    </xf>
    <xf numFmtId="7" fontId="0" fillId="21" borderId="19" xfId="0" applyNumberFormat="1" applyFill="1" applyBorder="1" applyAlignment="1" applyProtection="1">
      <alignment horizontal="right" vertical="center"/>
      <protection/>
    </xf>
    <xf numFmtId="7" fontId="0" fillId="2" borderId="35" xfId="0" applyNumberFormat="1" applyBorder="1" applyAlignment="1" applyProtection="1">
      <alignment horizontal="right" vertical="center"/>
      <protection/>
    </xf>
    <xf numFmtId="0" fontId="2" fillId="2" borderId="36" xfId="0" applyNumberFormat="1" applyFont="1" applyBorder="1" applyAlignment="1" applyProtection="1">
      <alignment horizontal="center" vertical="center"/>
      <protection/>
    </xf>
    <xf numFmtId="0" fontId="39" fillId="0" borderId="1" xfId="73" applyFont="1" applyFill="1" applyBorder="1" applyAlignment="1" applyProtection="1">
      <alignment/>
      <protection/>
    </xf>
    <xf numFmtId="7" fontId="0" fillId="2" borderId="0" xfId="0" applyNumberFormat="1" applyBorder="1" applyAlignment="1" applyProtection="1">
      <alignment horizontal="right" vertical="center"/>
      <protection/>
    </xf>
    <xf numFmtId="0" fontId="0" fillId="2" borderId="0" xfId="0" applyNumberFormat="1" applyBorder="1" applyAlignment="1" applyProtection="1">
      <alignment vertical="center"/>
      <protection/>
    </xf>
    <xf numFmtId="0" fontId="0" fillId="21" borderId="30" xfId="0" applyNumberFormat="1" applyFill="1" applyBorder="1" applyAlignment="1" applyProtection="1">
      <alignment horizontal="right"/>
      <protection/>
    </xf>
    <xf numFmtId="0" fontId="0" fillId="2" borderId="37" xfId="0" applyNumberFormat="1" applyBorder="1" applyAlignment="1" applyProtection="1">
      <alignment vertical="top"/>
      <protection/>
    </xf>
    <xf numFmtId="0" fontId="4" fillId="2" borderId="20" xfId="0" applyNumberFormat="1" applyFont="1" applyBorder="1" applyAlignment="1" applyProtection="1">
      <alignment/>
      <protection/>
    </xf>
    <xf numFmtId="0" fontId="0" fillId="2" borderId="20" xfId="0" applyNumberFormat="1" applyBorder="1" applyAlignment="1" applyProtection="1">
      <alignment horizontal="center"/>
      <protection/>
    </xf>
    <xf numFmtId="0" fontId="0" fillId="2" borderId="20" xfId="0" applyNumberFormat="1" applyBorder="1" applyAlignment="1" applyProtection="1">
      <alignment/>
      <protection/>
    </xf>
    <xf numFmtId="0" fontId="0" fillId="2" borderId="0" xfId="0" applyNumberFormat="1" applyAlignment="1" applyProtection="1">
      <alignment horizontal="right"/>
      <protection/>
    </xf>
    <xf numFmtId="0" fontId="0" fillId="2" borderId="38" xfId="0" applyNumberFormat="1" applyBorder="1" applyAlignment="1" applyProtection="1">
      <alignment horizontal="right"/>
      <protection/>
    </xf>
    <xf numFmtId="0" fontId="0" fillId="2" borderId="0" xfId="0" applyNumberFormat="1" applyBorder="1" applyAlignment="1" applyProtection="1">
      <alignment horizontal="right"/>
      <protection/>
    </xf>
    <xf numFmtId="0" fontId="2" fillId="2" borderId="31" xfId="0" applyNumberFormat="1" applyFont="1" applyBorder="1" applyAlignment="1" applyProtection="1">
      <alignment horizontal="center" vertical="center"/>
      <protection/>
    </xf>
    <xf numFmtId="7" fontId="0" fillId="2" borderId="31" xfId="0" applyNumberFormat="1" applyBorder="1" applyAlignment="1" applyProtection="1">
      <alignment horizontal="right"/>
      <protection/>
    </xf>
    <xf numFmtId="7" fontId="0" fillId="2" borderId="39" xfId="0" applyNumberFormat="1" applyBorder="1" applyAlignment="1" applyProtection="1">
      <alignment horizontal="right"/>
      <protection/>
    </xf>
    <xf numFmtId="7" fontId="0" fillId="2" borderId="0" xfId="0" applyNumberFormat="1" applyBorder="1" applyAlignment="1" applyProtection="1">
      <alignment horizontal="right"/>
      <protection/>
    </xf>
    <xf numFmtId="7" fontId="0" fillId="2" borderId="40" xfId="0" applyNumberFormat="1" applyBorder="1" applyAlignment="1" applyProtection="1">
      <alignment horizontal="right"/>
      <protection/>
    </xf>
    <xf numFmtId="7" fontId="0" fillId="2" borderId="41" xfId="0" applyNumberFormat="1" applyBorder="1" applyAlignment="1" applyProtection="1">
      <alignment horizontal="right"/>
      <protection/>
    </xf>
    <xf numFmtId="0" fontId="2" fillId="2" borderId="40" xfId="0" applyNumberFormat="1" applyFont="1" applyBorder="1" applyAlignment="1" applyProtection="1">
      <alignment horizontal="center" vertical="center"/>
      <protection/>
    </xf>
    <xf numFmtId="7" fontId="0" fillId="2" borderId="28" xfId="0" applyNumberFormat="1" applyBorder="1" applyAlignment="1" applyProtection="1">
      <alignment horizontal="right"/>
      <protection/>
    </xf>
    <xf numFmtId="7" fontId="0" fillId="2" borderId="42" xfId="0" applyNumberFormat="1" applyBorder="1" applyAlignment="1" applyProtection="1">
      <alignment horizontal="right"/>
      <protection/>
    </xf>
    <xf numFmtId="0" fontId="4" fillId="2" borderId="43" xfId="0" applyNumberFormat="1" applyFont="1" applyBorder="1" applyAlignment="1" applyProtection="1">
      <alignment horizontal="center" vertical="center"/>
      <protection/>
    </xf>
    <xf numFmtId="1" fontId="40" fillId="2" borderId="44" xfId="0" applyNumberFormat="1" applyFont="1" applyBorder="1" applyAlignment="1" applyProtection="1">
      <alignment horizontal="left" vertical="center"/>
      <protection/>
    </xf>
    <xf numFmtId="0" fontId="0" fillId="2" borderId="45" xfId="0" applyNumberFormat="1" applyBorder="1" applyAlignment="1" applyProtection="1">
      <alignment horizontal="center"/>
      <protection/>
    </xf>
    <xf numFmtId="0" fontId="0" fillId="2" borderId="45" xfId="0" applyNumberFormat="1" applyBorder="1" applyAlignment="1" applyProtection="1">
      <alignment/>
      <protection/>
    </xf>
    <xf numFmtId="0" fontId="0" fillId="2" borderId="46" xfId="0" applyNumberFormat="1" applyBorder="1" applyAlignment="1" applyProtection="1">
      <alignment/>
      <protection/>
    </xf>
    <xf numFmtId="7" fontId="0" fillId="2" borderId="47" xfId="0" applyNumberFormat="1" applyBorder="1" applyAlignment="1" applyProtection="1">
      <alignment horizontal="right"/>
      <protection/>
    </xf>
    <xf numFmtId="0" fontId="2" fillId="2" borderId="28" xfId="0" applyNumberFormat="1" applyFont="1" applyBorder="1" applyAlignment="1" applyProtection="1">
      <alignment horizontal="center" vertical="center"/>
      <protection/>
    </xf>
    <xf numFmtId="7" fontId="0" fillId="21" borderId="40" xfId="0" applyNumberFormat="1" applyFill="1" applyBorder="1" applyAlignment="1" applyProtection="1">
      <alignment horizontal="right"/>
      <protection/>
    </xf>
    <xf numFmtId="7" fontId="0" fillId="21" borderId="19" xfId="0" applyNumberFormat="1" applyFill="1" applyBorder="1" applyAlignment="1" applyProtection="1">
      <alignment horizontal="right"/>
      <protection/>
    </xf>
    <xf numFmtId="7" fontId="0" fillId="2" borderId="48" xfId="0" applyNumberFormat="1" applyBorder="1" applyAlignment="1" applyProtection="1">
      <alignment horizontal="right"/>
      <protection/>
    </xf>
    <xf numFmtId="7" fontId="0" fillId="2" borderId="49" xfId="0" applyNumberFormat="1" applyBorder="1" applyAlignment="1" applyProtection="1">
      <alignment horizontal="right"/>
      <protection/>
    </xf>
    <xf numFmtId="7" fontId="0" fillId="2" borderId="50" xfId="0" applyNumberFormat="1" applyBorder="1" applyAlignment="1" applyProtection="1">
      <alignment horizontal="right"/>
      <protection/>
    </xf>
    <xf numFmtId="0" fontId="2" fillId="2" borderId="51" xfId="0" applyNumberFormat="1" applyFont="1" applyBorder="1" applyAlignment="1" applyProtection="1">
      <alignment horizontal="center" vertical="center"/>
      <protection/>
    </xf>
    <xf numFmtId="7" fontId="0" fillId="21" borderId="28" xfId="0" applyNumberFormat="1" applyFill="1" applyBorder="1" applyAlignment="1" applyProtection="1">
      <alignment horizontal="right"/>
      <protection/>
    </xf>
    <xf numFmtId="7" fontId="0" fillId="2" borderId="51" xfId="0" applyNumberFormat="1" applyBorder="1" applyAlignment="1" applyProtection="1">
      <alignment horizontal="right"/>
      <protection/>
    </xf>
    <xf numFmtId="7" fontId="0" fillId="2" borderId="52" xfId="0" applyNumberFormat="1" applyBorder="1" applyAlignment="1" applyProtection="1">
      <alignment horizontal="right"/>
      <protection/>
    </xf>
    <xf numFmtId="0" fontId="2" fillId="2" borderId="0" xfId="0" applyNumberFormat="1" applyFont="1" applyBorder="1" applyAlignment="1" applyProtection="1">
      <alignment horizontal="center" vertical="center"/>
      <protection/>
    </xf>
    <xf numFmtId="1" fontId="3" fillId="2" borderId="0" xfId="0" applyNumberFormat="1" applyFont="1" applyBorder="1" applyAlignment="1" applyProtection="1">
      <alignment horizontal="left" vertical="center" wrapText="1"/>
      <protection/>
    </xf>
    <xf numFmtId="7" fontId="0" fillId="2" borderId="17" xfId="0" applyNumberFormat="1" applyBorder="1" applyAlignment="1" applyProtection="1">
      <alignment horizontal="right"/>
      <protection/>
    </xf>
    <xf numFmtId="0" fontId="0" fillId="2" borderId="0" xfId="0" applyNumberFormat="1" applyBorder="1" applyAlignment="1" applyProtection="1">
      <alignment/>
      <protection/>
    </xf>
    <xf numFmtId="7" fontId="0" fillId="21" borderId="53" xfId="0" applyNumberFormat="1" applyFill="1" applyBorder="1" applyAlignment="1" applyProtection="1">
      <alignment horizontal="right"/>
      <protection/>
    </xf>
    <xf numFmtId="0" fontId="0" fillId="2" borderId="54" xfId="0" applyNumberFormat="1" applyBorder="1" applyAlignment="1" applyProtection="1">
      <alignment vertical="top"/>
      <protection/>
    </xf>
    <xf numFmtId="0" fontId="0" fillId="2" borderId="13" xfId="0" applyNumberFormat="1" applyBorder="1" applyAlignment="1" applyProtection="1">
      <alignment/>
      <protection/>
    </xf>
    <xf numFmtId="0" fontId="0" fillId="2" borderId="13" xfId="0" applyNumberFormat="1" applyBorder="1" applyAlignment="1" applyProtection="1">
      <alignment horizontal="center"/>
      <protection/>
    </xf>
    <xf numFmtId="7" fontId="0" fillId="2" borderId="13" xfId="0" applyNumberFormat="1" applyBorder="1" applyAlignment="1" applyProtection="1">
      <alignment horizontal="right"/>
      <protection/>
    </xf>
    <xf numFmtId="0" fontId="0" fillId="2" borderId="55" xfId="0" applyNumberFormat="1" applyBorder="1" applyAlignment="1" applyProtection="1">
      <alignment horizontal="right"/>
      <protection/>
    </xf>
    <xf numFmtId="0" fontId="0" fillId="21" borderId="0" xfId="0" applyNumberFormat="1" applyFill="1" applyAlignment="1" applyProtection="1">
      <alignment horizontal="right"/>
      <protection/>
    </xf>
    <xf numFmtId="0" fontId="0" fillId="2" borderId="0" xfId="0" applyNumberFormat="1" applyAlignment="1" applyProtection="1">
      <alignment horizontal="center"/>
      <protection/>
    </xf>
    <xf numFmtId="1" fontId="0" fillId="2" borderId="30" xfId="0" applyNumberFormat="1" applyBorder="1" applyAlignment="1" applyProtection="1">
      <alignment horizontal="center" vertical="top"/>
      <protection/>
    </xf>
    <xf numFmtId="1" fontId="0" fillId="0" borderId="56" xfId="0" applyNumberFormat="1" applyFill="1" applyBorder="1" applyAlignment="1" applyProtection="1">
      <alignment horizontal="center" vertical="top"/>
      <protection/>
    </xf>
    <xf numFmtId="1" fontId="0" fillId="2" borderId="0" xfId="0" applyNumberFormat="1" applyBorder="1" applyAlignment="1" applyProtection="1">
      <alignment horizontal="center" vertical="top"/>
      <protection/>
    </xf>
    <xf numFmtId="0" fontId="0" fillId="2" borderId="30" xfId="0" applyNumberFormat="1" applyBorder="1" applyAlignment="1" applyProtection="1">
      <alignment horizontal="right" vertical="center"/>
      <protection/>
    </xf>
    <xf numFmtId="0" fontId="0" fillId="2" borderId="19" xfId="0" applyNumberFormat="1" applyBorder="1" applyAlignment="1" applyProtection="1">
      <alignment horizontal="right" vertical="center"/>
      <protection/>
    </xf>
    <xf numFmtId="0" fontId="0" fillId="2" borderId="30" xfId="0" applyNumberFormat="1" applyBorder="1" applyAlignment="1" applyProtection="1">
      <alignment horizontal="right"/>
      <protection/>
    </xf>
    <xf numFmtId="0" fontId="0" fillId="2" borderId="19" xfId="0" applyNumberFormat="1" applyBorder="1" applyAlignment="1" applyProtection="1">
      <alignment horizontal="right"/>
      <protection/>
    </xf>
    <xf numFmtId="0" fontId="0" fillId="2" borderId="32" xfId="0" applyNumberFormat="1" applyBorder="1" applyAlignment="1" applyProtection="1">
      <alignment horizontal="right" vertical="center"/>
      <protection/>
    </xf>
    <xf numFmtId="0" fontId="0" fillId="2" borderId="35" xfId="0" applyNumberFormat="1" applyBorder="1" applyAlignment="1" applyProtection="1">
      <alignment horizontal="right" vertical="center"/>
      <protection/>
    </xf>
    <xf numFmtId="0" fontId="0" fillId="2" borderId="57" xfId="0" applyNumberFormat="1" applyBorder="1" applyAlignment="1" applyProtection="1">
      <alignment horizontal="right" vertical="center"/>
      <protection/>
    </xf>
    <xf numFmtId="7" fontId="0" fillId="2" borderId="57" xfId="0" applyNumberFormat="1" applyBorder="1" applyAlignment="1" applyProtection="1">
      <alignment horizontal="right" vertical="center"/>
      <protection/>
    </xf>
    <xf numFmtId="173" fontId="0" fillId="0" borderId="58" xfId="73" applyNumberFormat="1" applyFont="1" applyFill="1" applyBorder="1" applyAlignment="1" applyProtection="1">
      <alignment horizontal="left" vertical="top" wrapText="1"/>
      <protection/>
    </xf>
    <xf numFmtId="172" fontId="0" fillId="0" borderId="58" xfId="73" applyNumberFormat="1" applyFont="1" applyFill="1" applyBorder="1" applyAlignment="1" applyProtection="1">
      <alignment horizontal="left" vertical="top" wrapText="1"/>
      <protection/>
    </xf>
    <xf numFmtId="172" fontId="0" fillId="0" borderId="58" xfId="73" applyNumberFormat="1" applyFont="1" applyFill="1" applyBorder="1" applyAlignment="1" applyProtection="1">
      <alignment horizontal="center" vertical="top" wrapText="1"/>
      <protection/>
    </xf>
    <xf numFmtId="0" fontId="0" fillId="0" borderId="58" xfId="73" applyNumberFormat="1" applyFont="1" applyFill="1" applyBorder="1" applyAlignment="1" applyProtection="1">
      <alignment horizontal="center" vertical="top" wrapText="1"/>
      <protection/>
    </xf>
    <xf numFmtId="1" fontId="0" fillId="0" borderId="45" xfId="73" applyNumberFormat="1" applyFont="1" applyFill="1" applyBorder="1" applyAlignment="1" applyProtection="1">
      <alignment horizontal="center" vertical="top" wrapText="1"/>
      <protection/>
    </xf>
    <xf numFmtId="174" fontId="0" fillId="0" borderId="58" xfId="0" applyNumberFormat="1" applyFont="1" applyFill="1" applyBorder="1" applyAlignment="1" applyProtection="1">
      <alignment vertical="top"/>
      <protection locked="0"/>
    </xf>
    <xf numFmtId="174" fontId="0" fillId="0" borderId="58" xfId="0" applyNumberFormat="1" applyFont="1" applyFill="1" applyBorder="1" applyAlignment="1" applyProtection="1">
      <alignment vertical="top"/>
      <protection/>
    </xf>
    <xf numFmtId="0" fontId="0" fillId="2" borderId="31" xfId="0" applyNumberFormat="1" applyBorder="1" applyAlignment="1" applyProtection="1">
      <alignment horizontal="right" vertical="center"/>
      <protection/>
    </xf>
    <xf numFmtId="7" fontId="0" fillId="2" borderId="31" xfId="0" applyNumberFormat="1" applyBorder="1" applyAlignment="1" applyProtection="1">
      <alignment horizontal="right" vertical="center"/>
      <protection/>
    </xf>
    <xf numFmtId="0" fontId="0" fillId="2" borderId="27" xfId="0" applyNumberFormat="1" applyBorder="1" applyAlignment="1" applyProtection="1">
      <alignment vertical="center" wrapText="1"/>
      <protection/>
    </xf>
    <xf numFmtId="1" fontId="4" fillId="2" borderId="0" xfId="0" applyNumberFormat="1" applyFont="1" applyAlignment="1" applyProtection="1">
      <alignment horizontal="center" vertical="top"/>
      <protection/>
    </xf>
    <xf numFmtId="1" fontId="3" fillId="2" borderId="59" xfId="0" applyNumberFormat="1" applyFont="1" applyBorder="1" applyAlignment="1" applyProtection="1">
      <alignment horizontal="left" vertical="center" wrapText="1"/>
      <protection/>
    </xf>
    <xf numFmtId="0" fontId="0" fillId="2" borderId="60" xfId="0" applyNumberFormat="1" applyBorder="1" applyAlignment="1" applyProtection="1">
      <alignment vertical="center" wrapText="1"/>
      <protection/>
    </xf>
    <xf numFmtId="0" fontId="0" fillId="2" borderId="61" xfId="0" applyNumberFormat="1" applyBorder="1" applyAlignment="1" applyProtection="1">
      <alignment vertical="center" wrapText="1"/>
      <protection/>
    </xf>
    <xf numFmtId="1" fontId="3" fillId="2" borderId="62" xfId="0" applyNumberFormat="1" applyFont="1" applyBorder="1" applyAlignment="1" applyProtection="1">
      <alignment horizontal="left" vertical="center" wrapText="1"/>
      <protection/>
    </xf>
    <xf numFmtId="0" fontId="0" fillId="2" borderId="63" xfId="0" applyNumberFormat="1" applyBorder="1" applyAlignment="1" applyProtection="1">
      <alignment vertical="center" wrapText="1"/>
      <protection/>
    </xf>
    <xf numFmtId="0" fontId="0" fillId="2" borderId="64" xfId="0" applyNumberFormat="1" applyBorder="1" applyAlignment="1" applyProtection="1">
      <alignment vertical="center" wrapText="1"/>
      <protection/>
    </xf>
    <xf numFmtId="1" fontId="6" fillId="2" borderId="30" xfId="0" applyNumberFormat="1" applyFont="1" applyBorder="1" applyAlignment="1" applyProtection="1">
      <alignment horizontal="left" vertical="center" wrapText="1"/>
      <protection/>
    </xf>
    <xf numFmtId="0" fontId="0" fillId="2" borderId="0" xfId="0" applyNumberFormat="1" applyBorder="1" applyAlignment="1" applyProtection="1">
      <alignment vertical="center" wrapText="1"/>
      <protection/>
    </xf>
    <xf numFmtId="0" fontId="0" fillId="2" borderId="65" xfId="0" applyNumberFormat="1" applyBorder="1" applyAlignment="1" applyProtection="1">
      <alignment vertical="center" wrapText="1"/>
      <protection/>
    </xf>
    <xf numFmtId="1" fontId="6" fillId="2" borderId="66" xfId="0" applyNumberFormat="1" applyFont="1" applyBorder="1" applyAlignment="1" applyProtection="1">
      <alignment horizontal="left" vertical="center" wrapText="1"/>
      <protection/>
    </xf>
    <xf numFmtId="0" fontId="0" fillId="2" borderId="67" xfId="0" applyNumberFormat="1" applyBorder="1" applyAlignment="1" applyProtection="1">
      <alignment vertical="center" wrapText="1"/>
      <protection/>
    </xf>
    <xf numFmtId="0" fontId="0" fillId="2" borderId="68" xfId="0" applyNumberFormat="1" applyBorder="1" applyAlignment="1" applyProtection="1">
      <alignment vertical="center" wrapText="1"/>
      <protection/>
    </xf>
    <xf numFmtId="1" fontId="3" fillId="2" borderId="33" xfId="0" applyNumberFormat="1" applyFont="1" applyBorder="1" applyAlignment="1" applyProtection="1">
      <alignment horizontal="left" vertical="center" wrapText="1"/>
      <protection/>
    </xf>
    <xf numFmtId="0" fontId="0" fillId="2" borderId="69" xfId="0" applyNumberFormat="1" applyBorder="1" applyAlignment="1" applyProtection="1">
      <alignment vertical="center" wrapText="1"/>
      <protection/>
    </xf>
    <xf numFmtId="0" fontId="0" fillId="2" borderId="70" xfId="0" applyNumberFormat="1" applyBorder="1" applyAlignment="1" applyProtection="1">
      <alignment vertical="center" wrapText="1"/>
      <protection/>
    </xf>
    <xf numFmtId="7" fontId="0" fillId="2" borderId="71" xfId="0" applyNumberFormat="1" applyBorder="1" applyAlignment="1" applyProtection="1">
      <alignment horizontal="center"/>
      <protection/>
    </xf>
    <xf numFmtId="0" fontId="0" fillId="2" borderId="72" xfId="0" applyNumberFormat="1" applyBorder="1" applyAlignment="1" applyProtection="1">
      <alignment/>
      <protection/>
    </xf>
    <xf numFmtId="0" fontId="0" fillId="2" borderId="18" xfId="0" applyNumberFormat="1" applyBorder="1" applyAlignment="1" applyProtection="1">
      <alignment/>
      <protection/>
    </xf>
    <xf numFmtId="0" fontId="0" fillId="2" borderId="0" xfId="0" applyNumberFormat="1" applyBorder="1" applyAlignment="1" applyProtection="1">
      <alignment/>
      <protection/>
    </xf>
    <xf numFmtId="0" fontId="0" fillId="2" borderId="17" xfId="0" applyNumberFormat="1" applyBorder="1" applyAlignment="1" applyProtection="1">
      <alignment/>
      <protection/>
    </xf>
    <xf numFmtId="0" fontId="0" fillId="2" borderId="18" xfId="0" applyNumberFormat="1" applyBorder="1" applyAlignment="1" applyProtection="1" quotePrefix="1">
      <alignment/>
      <protection/>
    </xf>
    <xf numFmtId="1" fontId="6" fillId="2" borderId="73" xfId="0" applyNumberFormat="1" applyFont="1" applyBorder="1" applyAlignment="1" applyProtection="1">
      <alignment horizontal="left" vertical="center" wrapText="1"/>
      <protection/>
    </xf>
    <xf numFmtId="0" fontId="0" fillId="2" borderId="74" xfId="0" applyNumberFormat="1" applyBorder="1" applyAlignment="1" applyProtection="1">
      <alignment vertical="center" wrapText="1"/>
      <protection/>
    </xf>
    <xf numFmtId="0" fontId="0" fillId="2" borderId="75" xfId="0" applyNumberFormat="1" applyBorder="1" applyAlignment="1" applyProtection="1">
      <alignment vertical="center" wrapText="1"/>
      <protection/>
    </xf>
    <xf numFmtId="0" fontId="0" fillId="2" borderId="76" xfId="0" applyNumberFormat="1" applyBorder="1" applyAlignment="1" applyProtection="1">
      <alignment/>
      <protection/>
    </xf>
    <xf numFmtId="0" fontId="0" fillId="2" borderId="77" xfId="0" applyNumberFormat="1" applyBorder="1" applyAlignment="1" applyProtection="1">
      <alignment/>
      <protection/>
    </xf>
    <xf numFmtId="1" fontId="6" fillId="2" borderId="33" xfId="0" applyNumberFormat="1" applyFont="1" applyBorder="1" applyAlignment="1" applyProtection="1">
      <alignment horizontal="left" vertical="center" wrapText="1"/>
      <protection/>
    </xf>
    <xf numFmtId="0" fontId="0" fillId="2" borderId="63" xfId="0" applyNumberFormat="1" applyBorder="1" applyAlignment="1" applyProtection="1">
      <alignment horizontal="left" vertical="center" wrapText="1"/>
      <protection/>
    </xf>
    <xf numFmtId="0" fontId="0" fillId="2" borderId="64" xfId="0" applyNumberFormat="1" applyBorder="1" applyAlignment="1" applyProtection="1">
      <alignment horizontal="left" vertical="center" wrapText="1"/>
      <protection/>
    </xf>
    <xf numFmtId="1" fontId="3" fillId="2" borderId="78" xfId="0" applyNumberFormat="1" applyFont="1" applyBorder="1" applyAlignment="1" applyProtection="1">
      <alignment horizontal="left" vertical="center" wrapText="1"/>
      <protection/>
    </xf>
    <xf numFmtId="0" fontId="0" fillId="2" borderId="29" xfId="0" applyNumberFormat="1" applyBorder="1" applyAlignment="1" applyProtection="1">
      <alignment vertical="center" wrapText="1"/>
      <protection/>
    </xf>
    <xf numFmtId="1" fontId="3" fillId="2" borderId="60" xfId="0" applyNumberFormat="1" applyFont="1" applyBorder="1" applyAlignment="1" applyProtection="1">
      <alignment horizontal="left" vertical="center" wrapText="1"/>
      <protection/>
    </xf>
    <xf numFmtId="1" fontId="3" fillId="2" borderId="61" xfId="0" applyNumberFormat="1" applyFont="1" applyBorder="1" applyAlignment="1" applyProtection="1">
      <alignment horizontal="left" vertical="center" wrapText="1"/>
      <protection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_FORM B - PRICES" xfId="73"/>
    <cellStyle name="Normal_Surface Works Pay Items" xfId="74"/>
    <cellStyle name="Note" xfId="75"/>
    <cellStyle name="Null" xfId="76"/>
    <cellStyle name="Output" xfId="77"/>
    <cellStyle name="Percent" xfId="78"/>
    <cellStyle name="Regular" xfId="79"/>
    <cellStyle name="Title" xfId="80"/>
    <cellStyle name="TitleA" xfId="81"/>
    <cellStyle name="TitleC" xfId="82"/>
    <cellStyle name="TitleE8" xfId="83"/>
    <cellStyle name="TitleE8x" xfId="84"/>
    <cellStyle name="TitleF" xfId="85"/>
    <cellStyle name="TitleT" xfId="86"/>
    <cellStyle name="TitleYC89" xfId="87"/>
    <cellStyle name="TitleZ" xfId="88"/>
    <cellStyle name="Total" xfId="89"/>
    <cellStyle name="Warning Text" xfId="9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0"/>
  <sheetViews>
    <sheetView showZeros="0" tabSelected="1" showOutlineSymbols="0" view="pageBreakPreview" zoomScale="75" zoomScaleNormal="60" zoomScaleSheetLayoutView="75" workbookViewId="0" topLeftCell="B1">
      <selection activeCell="G8" sqref="G8"/>
    </sheetView>
  </sheetViews>
  <sheetFormatPr defaultColWidth="8.77734375" defaultRowHeight="15"/>
  <cols>
    <col min="1" max="1" width="7.88671875" style="142" hidden="1" customWidth="1"/>
    <col min="2" max="2" width="8.77734375" style="51" customWidth="1"/>
    <col min="3" max="3" width="36.77734375" style="45" customWidth="1"/>
    <col min="4" max="4" width="12.77734375" style="143" customWidth="1"/>
    <col min="5" max="5" width="6.77734375" style="45" customWidth="1"/>
    <col min="6" max="6" width="11.77734375" style="45" customWidth="1"/>
    <col min="7" max="7" width="11.77734375" style="104" customWidth="1"/>
    <col min="8" max="8" width="16.77734375" style="104" customWidth="1"/>
    <col min="9" max="9" width="14.21484375" style="104" customWidth="1"/>
    <col min="10" max="10" width="42.88671875" style="104" customWidth="1"/>
    <col min="11" max="11" width="13.99609375" style="104" customWidth="1"/>
    <col min="12" max="12" width="8.77734375" style="45" customWidth="1"/>
    <col min="13" max="14" width="9.5546875" style="45" customWidth="1"/>
    <col min="15" max="16384" width="10.5546875" style="45" customWidth="1"/>
  </cols>
  <sheetData>
    <row r="1" spans="1:11" ht="15.75">
      <c r="A1" s="43"/>
      <c r="B1" s="165" t="s">
        <v>0</v>
      </c>
      <c r="C1" s="165"/>
      <c r="D1" s="165"/>
      <c r="E1" s="165"/>
      <c r="F1" s="165"/>
      <c r="G1" s="165"/>
      <c r="H1" s="165"/>
      <c r="I1" s="44"/>
      <c r="J1" s="44"/>
      <c r="K1" s="44"/>
    </row>
    <row r="2" spans="1:11" ht="15">
      <c r="A2" s="46"/>
      <c r="B2" s="47"/>
      <c r="C2" s="48"/>
      <c r="D2" s="48"/>
      <c r="E2" s="48"/>
      <c r="F2" s="48"/>
      <c r="G2" s="49"/>
      <c r="H2" s="48"/>
      <c r="I2" s="48"/>
      <c r="J2" s="48"/>
      <c r="K2" s="48"/>
    </row>
    <row r="3" spans="1:11" ht="15">
      <c r="A3" s="50"/>
      <c r="C3" s="52"/>
      <c r="D3" s="52"/>
      <c r="E3" s="52"/>
      <c r="F3" s="52"/>
      <c r="G3" s="53"/>
      <c r="H3" s="54"/>
      <c r="I3" s="54"/>
      <c r="J3" s="54"/>
      <c r="K3" s="54"/>
    </row>
    <row r="4" spans="1:11" ht="15">
      <c r="A4" s="55" t="s">
        <v>18</v>
      </c>
      <c r="B4" s="56" t="s">
        <v>2</v>
      </c>
      <c r="C4" s="57" t="s">
        <v>3</v>
      </c>
      <c r="D4" s="58" t="s">
        <v>4</v>
      </c>
      <c r="E4" s="59" t="s">
        <v>5</v>
      </c>
      <c r="F4" s="59" t="s">
        <v>6</v>
      </c>
      <c r="G4" s="60" t="s">
        <v>7</v>
      </c>
      <c r="H4" s="59" t="s">
        <v>8</v>
      </c>
      <c r="I4" s="61"/>
      <c r="J4" s="61"/>
      <c r="K4" s="61"/>
    </row>
    <row r="5" spans="1:14" ht="15.75" thickBot="1">
      <c r="A5" s="62"/>
      <c r="B5" s="63"/>
      <c r="C5" s="64"/>
      <c r="D5" s="65" t="s">
        <v>9</v>
      </c>
      <c r="E5" s="66"/>
      <c r="F5" s="67" t="s">
        <v>10</v>
      </c>
      <c r="G5" s="68"/>
      <c r="H5" s="69"/>
      <c r="I5" s="70"/>
      <c r="J5" s="71"/>
      <c r="K5" s="37"/>
      <c r="L5" s="38"/>
      <c r="M5" s="38"/>
      <c r="N5" s="38"/>
    </row>
    <row r="6" spans="1:14" s="75" customFormat="1" ht="39.75" customHeight="1" thickTop="1">
      <c r="A6" s="72"/>
      <c r="B6" s="73" t="s">
        <v>11</v>
      </c>
      <c r="C6" s="187" t="s">
        <v>227</v>
      </c>
      <c r="D6" s="188"/>
      <c r="E6" s="188"/>
      <c r="F6" s="189"/>
      <c r="G6" s="147"/>
      <c r="H6" s="148" t="s">
        <v>1</v>
      </c>
      <c r="I6" s="39"/>
      <c r="J6" s="40"/>
      <c r="K6" s="41"/>
      <c r="L6" s="42"/>
      <c r="M6" s="42"/>
      <c r="N6" s="42"/>
    </row>
    <row r="7" spans="1:14" ht="39.75" customHeight="1">
      <c r="A7" s="5" t="s">
        <v>41</v>
      </c>
      <c r="B7" s="31" t="s">
        <v>54</v>
      </c>
      <c r="C7" s="2" t="s">
        <v>42</v>
      </c>
      <c r="D7" s="3" t="s">
        <v>31</v>
      </c>
      <c r="E7" s="4" t="s">
        <v>33</v>
      </c>
      <c r="F7" s="144">
        <v>310</v>
      </c>
      <c r="G7" s="30"/>
      <c r="H7" s="29">
        <f aca="true" t="shared" si="0" ref="H7:H15">ROUND(G7*F7,2)</f>
        <v>0</v>
      </c>
      <c r="I7" s="39"/>
      <c r="J7" s="40"/>
      <c r="K7" s="41"/>
      <c r="L7" s="42"/>
      <c r="M7" s="42"/>
      <c r="N7" s="42"/>
    </row>
    <row r="8" spans="1:14" ht="39.75" customHeight="1">
      <c r="A8" s="6" t="s">
        <v>36</v>
      </c>
      <c r="B8" s="31" t="s">
        <v>55</v>
      </c>
      <c r="C8" s="2" t="s">
        <v>38</v>
      </c>
      <c r="D8" s="3" t="s">
        <v>31</v>
      </c>
      <c r="E8" s="4" t="s">
        <v>35</v>
      </c>
      <c r="F8" s="144">
        <v>930</v>
      </c>
      <c r="G8" s="30"/>
      <c r="H8" s="29">
        <f t="shared" si="0"/>
        <v>0</v>
      </c>
      <c r="I8" s="39"/>
      <c r="J8" s="40"/>
      <c r="K8" s="41"/>
      <c r="L8" s="42"/>
      <c r="M8" s="42"/>
      <c r="N8" s="42"/>
    </row>
    <row r="9" spans="1:14" ht="39.75" customHeight="1">
      <c r="A9" s="6" t="s">
        <v>49</v>
      </c>
      <c r="B9" s="31" t="s">
        <v>34</v>
      </c>
      <c r="C9" s="2" t="s">
        <v>51</v>
      </c>
      <c r="D9" s="3" t="s">
        <v>31</v>
      </c>
      <c r="E9" s="4" t="s">
        <v>33</v>
      </c>
      <c r="F9" s="144">
        <v>295</v>
      </c>
      <c r="G9" s="30"/>
      <c r="H9" s="29">
        <f t="shared" si="0"/>
        <v>0</v>
      </c>
      <c r="I9" s="39"/>
      <c r="J9" s="40"/>
      <c r="K9" s="41"/>
      <c r="L9" s="42"/>
      <c r="M9" s="42"/>
      <c r="N9" s="42"/>
    </row>
    <row r="10" spans="1:14" ht="39.75" customHeight="1">
      <c r="A10" s="5" t="s">
        <v>39</v>
      </c>
      <c r="B10" s="31" t="s">
        <v>37</v>
      </c>
      <c r="C10" s="2" t="s">
        <v>40</v>
      </c>
      <c r="D10" s="3" t="s">
        <v>31</v>
      </c>
      <c r="E10" s="4" t="s">
        <v>35</v>
      </c>
      <c r="F10" s="144">
        <v>265</v>
      </c>
      <c r="G10" s="30"/>
      <c r="H10" s="29">
        <f t="shared" si="0"/>
        <v>0</v>
      </c>
      <c r="I10" s="39"/>
      <c r="J10" s="40"/>
      <c r="K10" s="41"/>
      <c r="L10" s="42"/>
      <c r="M10" s="42"/>
      <c r="N10" s="42"/>
    </row>
    <row r="11" spans="1:14" ht="39.75" customHeight="1">
      <c r="A11" s="6" t="s">
        <v>43</v>
      </c>
      <c r="B11" s="31" t="s">
        <v>56</v>
      </c>
      <c r="C11" s="2" t="s">
        <v>45</v>
      </c>
      <c r="D11" s="3" t="s">
        <v>47</v>
      </c>
      <c r="E11" s="4" t="s">
        <v>35</v>
      </c>
      <c r="F11" s="144">
        <v>930</v>
      </c>
      <c r="G11" s="30"/>
      <c r="H11" s="29">
        <f t="shared" si="0"/>
        <v>0</v>
      </c>
      <c r="I11" s="39"/>
      <c r="J11" s="40"/>
      <c r="K11" s="41"/>
      <c r="L11" s="42"/>
      <c r="M11" s="42"/>
      <c r="N11" s="42"/>
    </row>
    <row r="12" spans="1:14" ht="39.75" customHeight="1">
      <c r="A12" s="5" t="s">
        <v>92</v>
      </c>
      <c r="B12" s="31" t="s">
        <v>57</v>
      </c>
      <c r="C12" s="2" t="s">
        <v>68</v>
      </c>
      <c r="D12" s="3" t="s">
        <v>158</v>
      </c>
      <c r="E12" s="4" t="s">
        <v>69</v>
      </c>
      <c r="F12" s="144">
        <v>1</v>
      </c>
      <c r="G12" s="30"/>
      <c r="H12" s="29">
        <f t="shared" si="0"/>
        <v>0</v>
      </c>
      <c r="I12" s="39"/>
      <c r="J12" s="40"/>
      <c r="K12" s="41"/>
      <c r="L12" s="42"/>
      <c r="M12" s="42"/>
      <c r="N12" s="42"/>
    </row>
    <row r="13" spans="1:14" ht="39.75" customHeight="1">
      <c r="A13" s="5"/>
      <c r="B13" s="31" t="s">
        <v>58</v>
      </c>
      <c r="C13" s="13" t="s">
        <v>46</v>
      </c>
      <c r="D13" s="3" t="s">
        <v>223</v>
      </c>
      <c r="E13" s="4" t="s">
        <v>32</v>
      </c>
      <c r="F13" s="90">
        <v>12</v>
      </c>
      <c r="G13" s="30"/>
      <c r="H13" s="29">
        <f t="shared" si="0"/>
        <v>0</v>
      </c>
      <c r="I13" s="39"/>
      <c r="J13" s="40"/>
      <c r="K13" s="41"/>
      <c r="L13" s="42"/>
      <c r="M13" s="42"/>
      <c r="N13" s="42"/>
    </row>
    <row r="14" spans="1:15" ht="39.75" customHeight="1">
      <c r="A14" s="19"/>
      <c r="B14" s="31" t="s">
        <v>59</v>
      </c>
      <c r="C14" s="2" t="s">
        <v>52</v>
      </c>
      <c r="D14" s="8" t="s">
        <v>224</v>
      </c>
      <c r="E14" s="12" t="s">
        <v>32</v>
      </c>
      <c r="F14" s="90">
        <v>65</v>
      </c>
      <c r="G14" s="30"/>
      <c r="H14" s="29">
        <f t="shared" si="0"/>
        <v>0</v>
      </c>
      <c r="I14" s="39"/>
      <c r="J14" s="40"/>
      <c r="K14" s="41"/>
      <c r="L14" s="42"/>
      <c r="M14" s="42"/>
      <c r="N14" s="42"/>
      <c r="O14" s="78"/>
    </row>
    <row r="15" spans="1:14" ht="39.75" customHeight="1">
      <c r="A15" s="20"/>
      <c r="B15" s="32" t="s">
        <v>67</v>
      </c>
      <c r="C15" s="18" t="s">
        <v>50</v>
      </c>
      <c r="D15" s="3" t="s">
        <v>139</v>
      </c>
      <c r="E15" s="9" t="s">
        <v>69</v>
      </c>
      <c r="F15" s="90">
        <v>1</v>
      </c>
      <c r="G15" s="30"/>
      <c r="H15" s="29">
        <f t="shared" si="0"/>
        <v>0</v>
      </c>
      <c r="I15" s="39"/>
      <c r="J15" s="40"/>
      <c r="K15" s="41"/>
      <c r="L15" s="42"/>
      <c r="M15" s="42"/>
      <c r="N15" s="42"/>
    </row>
    <row r="16" spans="1:14" ht="39.75" customHeight="1" thickBot="1">
      <c r="A16" s="79"/>
      <c r="B16" s="80" t="str">
        <f>B6</f>
        <v>A</v>
      </c>
      <c r="C16" s="175" t="str">
        <f>C6</f>
        <v>LANE A - BOUNDED BY PORTAGE AVE, KIRKFIELD ST, MCBEY AVE, SHELLEY ST</v>
      </c>
      <c r="D16" s="176"/>
      <c r="E16" s="176"/>
      <c r="F16" s="177"/>
      <c r="G16" s="151" t="s">
        <v>16</v>
      </c>
      <c r="H16" s="82">
        <f>SUM(H6:H15)</f>
        <v>0</v>
      </c>
      <c r="I16" s="39"/>
      <c r="J16" s="40"/>
      <c r="K16" s="41"/>
      <c r="L16" s="42"/>
      <c r="M16" s="42"/>
      <c r="N16" s="42"/>
    </row>
    <row r="17" spans="1:15" s="75" customFormat="1" ht="39.75" customHeight="1" thickTop="1">
      <c r="A17" s="72"/>
      <c r="B17" s="83" t="s">
        <v>12</v>
      </c>
      <c r="C17" s="172" t="s">
        <v>228</v>
      </c>
      <c r="D17" s="173"/>
      <c r="E17" s="173"/>
      <c r="F17" s="174"/>
      <c r="G17" s="147"/>
      <c r="H17" s="148" t="s">
        <v>1</v>
      </c>
      <c r="I17" s="39"/>
      <c r="J17" s="40"/>
      <c r="K17" s="41"/>
      <c r="L17" s="42"/>
      <c r="M17" s="42"/>
      <c r="N17" s="42"/>
      <c r="O17" s="85"/>
    </row>
    <row r="18" spans="1:14" ht="39.75" customHeight="1">
      <c r="A18" s="24" t="s">
        <v>41</v>
      </c>
      <c r="B18" s="31" t="s">
        <v>60</v>
      </c>
      <c r="C18" s="2" t="s">
        <v>42</v>
      </c>
      <c r="D18" s="3" t="s">
        <v>31</v>
      </c>
      <c r="E18" s="4" t="s">
        <v>33</v>
      </c>
      <c r="F18" s="144">
        <v>280</v>
      </c>
      <c r="G18" s="30"/>
      <c r="H18" s="29">
        <f aca="true" t="shared" si="1" ref="H18:H24">ROUND(G18*F18,2)</f>
        <v>0</v>
      </c>
      <c r="I18" s="39"/>
      <c r="J18" s="40"/>
      <c r="K18" s="41"/>
      <c r="L18" s="42"/>
      <c r="M18" s="42"/>
      <c r="N18" s="42"/>
    </row>
    <row r="19" spans="1:14" ht="39.75" customHeight="1">
      <c r="A19" s="25" t="s">
        <v>36</v>
      </c>
      <c r="B19" s="31" t="s">
        <v>61</v>
      </c>
      <c r="C19" s="2" t="s">
        <v>38</v>
      </c>
      <c r="D19" s="3" t="s">
        <v>31</v>
      </c>
      <c r="E19" s="4" t="s">
        <v>35</v>
      </c>
      <c r="F19" s="144">
        <v>850</v>
      </c>
      <c r="G19" s="30"/>
      <c r="H19" s="29">
        <f t="shared" si="1"/>
        <v>0</v>
      </c>
      <c r="I19" s="39"/>
      <c r="J19" s="40"/>
      <c r="K19" s="41"/>
      <c r="L19" s="42"/>
      <c r="M19" s="42"/>
      <c r="N19" s="42"/>
    </row>
    <row r="20" spans="1:14" ht="39.75" customHeight="1">
      <c r="A20" s="25" t="s">
        <v>49</v>
      </c>
      <c r="B20" s="31" t="s">
        <v>62</v>
      </c>
      <c r="C20" s="2" t="s">
        <v>51</v>
      </c>
      <c r="D20" s="3" t="s">
        <v>31</v>
      </c>
      <c r="E20" s="4" t="s">
        <v>33</v>
      </c>
      <c r="F20" s="144">
        <v>270</v>
      </c>
      <c r="G20" s="30"/>
      <c r="H20" s="29">
        <f t="shared" si="1"/>
        <v>0</v>
      </c>
      <c r="I20" s="39"/>
      <c r="J20" s="40"/>
      <c r="K20" s="41"/>
      <c r="L20" s="42"/>
      <c r="M20" s="42"/>
      <c r="N20" s="42"/>
    </row>
    <row r="21" spans="1:14" ht="39.75" customHeight="1">
      <c r="A21" s="24" t="s">
        <v>39</v>
      </c>
      <c r="B21" s="31" t="s">
        <v>63</v>
      </c>
      <c r="C21" s="2" t="s">
        <v>40</v>
      </c>
      <c r="D21" s="3" t="s">
        <v>31</v>
      </c>
      <c r="E21" s="4" t="s">
        <v>35</v>
      </c>
      <c r="F21" s="144">
        <v>355</v>
      </c>
      <c r="G21" s="30"/>
      <c r="H21" s="29">
        <f t="shared" si="1"/>
        <v>0</v>
      </c>
      <c r="I21" s="39"/>
      <c r="J21" s="40"/>
      <c r="K21" s="41"/>
      <c r="L21" s="42"/>
      <c r="M21" s="42"/>
      <c r="N21" s="42"/>
    </row>
    <row r="22" spans="1:14" ht="39.75" customHeight="1">
      <c r="A22" s="25" t="s">
        <v>48</v>
      </c>
      <c r="B22" s="31" t="s">
        <v>64</v>
      </c>
      <c r="C22" s="2" t="s">
        <v>44</v>
      </c>
      <c r="D22" s="3" t="s">
        <v>47</v>
      </c>
      <c r="E22" s="4" t="s">
        <v>35</v>
      </c>
      <c r="F22" s="144">
        <v>425</v>
      </c>
      <c r="G22" s="30"/>
      <c r="H22" s="29">
        <f t="shared" si="1"/>
        <v>0</v>
      </c>
      <c r="I22" s="39"/>
      <c r="J22" s="40"/>
      <c r="K22" s="41"/>
      <c r="L22" s="42"/>
      <c r="M22" s="42"/>
      <c r="N22" s="42"/>
    </row>
    <row r="23" spans="1:14" ht="39.75" customHeight="1">
      <c r="A23" s="25" t="s">
        <v>43</v>
      </c>
      <c r="B23" s="31" t="s">
        <v>65</v>
      </c>
      <c r="C23" s="2" t="s">
        <v>45</v>
      </c>
      <c r="D23" s="3" t="s">
        <v>47</v>
      </c>
      <c r="E23" s="4" t="s">
        <v>35</v>
      </c>
      <c r="F23" s="144">
        <v>425</v>
      </c>
      <c r="G23" s="30"/>
      <c r="H23" s="29">
        <f t="shared" si="1"/>
        <v>0</v>
      </c>
      <c r="I23" s="39"/>
      <c r="J23" s="40"/>
      <c r="K23" s="41"/>
      <c r="L23" s="42"/>
      <c r="M23" s="42"/>
      <c r="N23" s="42"/>
    </row>
    <row r="24" spans="1:15" ht="39.75" customHeight="1">
      <c r="A24" s="26"/>
      <c r="B24" s="33" t="s">
        <v>66</v>
      </c>
      <c r="C24" s="10" t="s">
        <v>53</v>
      </c>
      <c r="D24" s="11" t="s">
        <v>138</v>
      </c>
      <c r="E24" s="4" t="s">
        <v>35</v>
      </c>
      <c r="F24" s="145">
        <v>43</v>
      </c>
      <c r="G24" s="30"/>
      <c r="H24" s="29">
        <f t="shared" si="1"/>
        <v>0</v>
      </c>
      <c r="I24" s="39"/>
      <c r="J24" s="40"/>
      <c r="K24" s="41"/>
      <c r="L24" s="42"/>
      <c r="M24" s="42"/>
      <c r="N24" s="42"/>
      <c r="O24" s="78"/>
    </row>
    <row r="25" spans="1:14" s="75" customFormat="1" ht="39.75" customHeight="1" thickBot="1">
      <c r="A25" s="86"/>
      <c r="B25" s="87" t="str">
        <f>B17</f>
        <v>B</v>
      </c>
      <c r="C25" s="175" t="str">
        <f>C17</f>
        <v>LANE B - BOUNDED BY CONISTON ST, FERNDALE AVE, LYNDALE DR, LAWNDALE AVE</v>
      </c>
      <c r="D25" s="176"/>
      <c r="E25" s="176"/>
      <c r="F25" s="177"/>
      <c r="G25" s="151" t="s">
        <v>16</v>
      </c>
      <c r="H25" s="81">
        <f>SUM(H17:H24)</f>
        <v>0</v>
      </c>
      <c r="I25" s="39"/>
      <c r="J25" s="40"/>
      <c r="K25" s="41"/>
      <c r="L25" s="42"/>
      <c r="M25" s="42"/>
      <c r="N25" s="42"/>
    </row>
    <row r="26" spans="1:14" s="75" customFormat="1" ht="39.75" customHeight="1" thickTop="1">
      <c r="A26" s="72"/>
      <c r="B26" s="73" t="s">
        <v>13</v>
      </c>
      <c r="C26" s="172" t="s">
        <v>229</v>
      </c>
      <c r="D26" s="173"/>
      <c r="E26" s="173"/>
      <c r="F26" s="174"/>
      <c r="G26" s="147"/>
      <c r="H26" s="148" t="s">
        <v>1</v>
      </c>
      <c r="I26" s="39"/>
      <c r="J26" s="40"/>
      <c r="K26" s="41"/>
      <c r="L26" s="42"/>
      <c r="M26" s="42"/>
      <c r="N26" s="42"/>
    </row>
    <row r="27" spans="1:14" ht="39.75" customHeight="1">
      <c r="A27" s="5" t="s">
        <v>41</v>
      </c>
      <c r="B27" s="31" t="s">
        <v>99</v>
      </c>
      <c r="C27" s="2" t="s">
        <v>42</v>
      </c>
      <c r="D27" s="3" t="s">
        <v>31</v>
      </c>
      <c r="E27" s="4" t="s">
        <v>33</v>
      </c>
      <c r="F27" s="144">
        <v>700</v>
      </c>
      <c r="G27" s="30"/>
      <c r="H27" s="29">
        <f aca="true" t="shared" si="2" ref="H27:H34">ROUND(G27*F27,2)</f>
        <v>0</v>
      </c>
      <c r="I27" s="39"/>
      <c r="J27" s="40"/>
      <c r="K27" s="41"/>
      <c r="L27" s="42"/>
      <c r="M27" s="42"/>
      <c r="N27" s="42"/>
    </row>
    <row r="28" spans="1:14" ht="39.75" customHeight="1">
      <c r="A28" s="6" t="s">
        <v>36</v>
      </c>
      <c r="B28" s="31" t="s">
        <v>100</v>
      </c>
      <c r="C28" s="2" t="s">
        <v>38</v>
      </c>
      <c r="D28" s="3" t="s">
        <v>31</v>
      </c>
      <c r="E28" s="4" t="s">
        <v>35</v>
      </c>
      <c r="F28" s="144">
        <v>2110</v>
      </c>
      <c r="G28" s="30"/>
      <c r="H28" s="29">
        <f t="shared" si="2"/>
        <v>0</v>
      </c>
      <c r="I28" s="39"/>
      <c r="J28" s="40"/>
      <c r="K28" s="41"/>
      <c r="L28" s="42"/>
      <c r="M28" s="42"/>
      <c r="N28" s="42"/>
    </row>
    <row r="29" spans="1:14" ht="39.75" customHeight="1">
      <c r="A29" s="6" t="s">
        <v>49</v>
      </c>
      <c r="B29" s="31" t="s">
        <v>101</v>
      </c>
      <c r="C29" s="2" t="s">
        <v>51</v>
      </c>
      <c r="D29" s="3" t="s">
        <v>31</v>
      </c>
      <c r="E29" s="4" t="s">
        <v>33</v>
      </c>
      <c r="F29" s="144">
        <v>665</v>
      </c>
      <c r="G29" s="30"/>
      <c r="H29" s="29">
        <f t="shared" si="2"/>
        <v>0</v>
      </c>
      <c r="I29" s="39"/>
      <c r="J29" s="40"/>
      <c r="K29" s="41"/>
      <c r="L29" s="42"/>
      <c r="M29" s="42"/>
      <c r="N29" s="42"/>
    </row>
    <row r="30" spans="1:14" ht="39.75" customHeight="1">
      <c r="A30" s="5" t="s">
        <v>39</v>
      </c>
      <c r="B30" s="31" t="s">
        <v>102</v>
      </c>
      <c r="C30" s="2" t="s">
        <v>40</v>
      </c>
      <c r="D30" s="3" t="s">
        <v>31</v>
      </c>
      <c r="E30" s="4" t="s">
        <v>35</v>
      </c>
      <c r="F30" s="144">
        <v>690</v>
      </c>
      <c r="G30" s="30"/>
      <c r="H30" s="29">
        <f t="shared" si="2"/>
        <v>0</v>
      </c>
      <c r="I30" s="39"/>
      <c r="J30" s="40"/>
      <c r="K30" s="41"/>
      <c r="L30" s="42"/>
      <c r="M30" s="42"/>
      <c r="N30" s="42"/>
    </row>
    <row r="31" spans="1:14" ht="39.75" customHeight="1">
      <c r="A31" s="6" t="s">
        <v>43</v>
      </c>
      <c r="B31" s="31" t="s">
        <v>140</v>
      </c>
      <c r="C31" s="2" t="s">
        <v>45</v>
      </c>
      <c r="D31" s="3" t="s">
        <v>47</v>
      </c>
      <c r="E31" s="4" t="s">
        <v>35</v>
      </c>
      <c r="F31" s="144">
        <v>2110</v>
      </c>
      <c r="G31" s="30"/>
      <c r="H31" s="29">
        <f t="shared" si="2"/>
        <v>0</v>
      </c>
      <c r="I31" s="39"/>
      <c r="J31" s="40"/>
      <c r="K31" s="41"/>
      <c r="L31" s="42"/>
      <c r="M31" s="42"/>
      <c r="N31" s="42"/>
    </row>
    <row r="32" spans="1:14" ht="39.75" customHeight="1">
      <c r="A32" s="5" t="s">
        <v>92</v>
      </c>
      <c r="B32" s="31" t="s">
        <v>141</v>
      </c>
      <c r="C32" s="2" t="s">
        <v>68</v>
      </c>
      <c r="D32" s="3" t="s">
        <v>158</v>
      </c>
      <c r="E32" s="4" t="s">
        <v>69</v>
      </c>
      <c r="F32" s="144">
        <v>1</v>
      </c>
      <c r="G32" s="30"/>
      <c r="H32" s="29">
        <f t="shared" si="2"/>
        <v>0</v>
      </c>
      <c r="I32" s="39"/>
      <c r="J32" s="40"/>
      <c r="K32" s="41"/>
      <c r="L32" s="42"/>
      <c r="M32" s="42"/>
      <c r="N32" s="42"/>
    </row>
    <row r="33" spans="1:14" ht="39.75" customHeight="1">
      <c r="A33" s="5"/>
      <c r="B33" s="31" t="s">
        <v>142</v>
      </c>
      <c r="C33" s="13" t="s">
        <v>46</v>
      </c>
      <c r="D33" s="3" t="s">
        <v>223</v>
      </c>
      <c r="E33" s="4" t="s">
        <v>32</v>
      </c>
      <c r="F33" s="90">
        <v>6</v>
      </c>
      <c r="G33" s="30"/>
      <c r="H33" s="29">
        <f t="shared" si="2"/>
        <v>0</v>
      </c>
      <c r="I33" s="39"/>
      <c r="J33" s="40"/>
      <c r="K33" s="41"/>
      <c r="L33" s="42"/>
      <c r="M33" s="42"/>
      <c r="N33" s="42"/>
    </row>
    <row r="34" spans="1:14" ht="39.75" customHeight="1">
      <c r="A34" s="88"/>
      <c r="B34" s="89" t="s">
        <v>143</v>
      </c>
      <c r="C34" s="21" t="s">
        <v>52</v>
      </c>
      <c r="D34" s="90" t="s">
        <v>224</v>
      </c>
      <c r="E34" s="77" t="s">
        <v>32</v>
      </c>
      <c r="F34" s="90">
        <v>70</v>
      </c>
      <c r="G34" s="30"/>
      <c r="H34" s="29">
        <f t="shared" si="2"/>
        <v>0</v>
      </c>
      <c r="I34" s="39"/>
      <c r="J34" s="40"/>
      <c r="K34" s="41"/>
      <c r="L34" s="42"/>
      <c r="M34" s="42"/>
      <c r="N34" s="42"/>
    </row>
    <row r="35" spans="1:14" s="75" customFormat="1" ht="39.75" customHeight="1" thickBot="1">
      <c r="A35" s="91"/>
      <c r="B35" s="80" t="str">
        <f>B26</f>
        <v>C</v>
      </c>
      <c r="C35" s="175" t="str">
        <f>C26</f>
        <v>LANE C - BOUNDED BY ROSEWARNE AVE, ST. MARY'S RD, ELM PARK AVE, KILLARNEY ST</v>
      </c>
      <c r="D35" s="176"/>
      <c r="E35" s="176"/>
      <c r="F35" s="177"/>
      <c r="G35" s="151" t="s">
        <v>16</v>
      </c>
      <c r="H35" s="81">
        <f>SUM(H26:H34)</f>
        <v>0</v>
      </c>
      <c r="I35" s="39"/>
      <c r="J35" s="40"/>
      <c r="K35" s="41"/>
      <c r="L35" s="42"/>
      <c r="M35" s="42"/>
      <c r="N35" s="42"/>
    </row>
    <row r="36" spans="1:14" s="75" customFormat="1" ht="39.75" customHeight="1" thickTop="1">
      <c r="A36" s="72"/>
      <c r="B36" s="83" t="s">
        <v>14</v>
      </c>
      <c r="C36" s="172" t="s">
        <v>230</v>
      </c>
      <c r="D36" s="173"/>
      <c r="E36" s="173"/>
      <c r="F36" s="174"/>
      <c r="G36" s="147"/>
      <c r="H36" s="148" t="s">
        <v>1</v>
      </c>
      <c r="I36" s="39"/>
      <c r="J36" s="40"/>
      <c r="K36" s="41"/>
      <c r="L36" s="42"/>
      <c r="M36" s="42"/>
      <c r="N36" s="42"/>
    </row>
    <row r="37" spans="1:14" ht="39.75" customHeight="1">
      <c r="A37" s="24" t="s">
        <v>41</v>
      </c>
      <c r="B37" s="31" t="s">
        <v>103</v>
      </c>
      <c r="C37" s="2" t="s">
        <v>42</v>
      </c>
      <c r="D37" s="3" t="s">
        <v>31</v>
      </c>
      <c r="E37" s="4" t="s">
        <v>33</v>
      </c>
      <c r="F37" s="144">
        <v>405</v>
      </c>
      <c r="G37" s="30"/>
      <c r="H37" s="29">
        <f aca="true" t="shared" si="3" ref="H37:H42">ROUND(G37*F37,2)</f>
        <v>0</v>
      </c>
      <c r="I37" s="39"/>
      <c r="J37" s="40"/>
      <c r="K37" s="41"/>
      <c r="L37" s="42"/>
      <c r="M37" s="42"/>
      <c r="N37" s="42"/>
    </row>
    <row r="38" spans="1:14" ht="39.75" customHeight="1">
      <c r="A38" s="25" t="s">
        <v>36</v>
      </c>
      <c r="B38" s="31" t="s">
        <v>104</v>
      </c>
      <c r="C38" s="2" t="s">
        <v>38</v>
      </c>
      <c r="D38" s="3" t="s">
        <v>31</v>
      </c>
      <c r="E38" s="4" t="s">
        <v>35</v>
      </c>
      <c r="F38" s="144">
        <v>1225</v>
      </c>
      <c r="G38" s="30"/>
      <c r="H38" s="29">
        <f t="shared" si="3"/>
        <v>0</v>
      </c>
      <c r="I38" s="39"/>
      <c r="J38" s="40"/>
      <c r="K38" s="41"/>
      <c r="L38" s="42"/>
      <c r="M38" s="42"/>
      <c r="N38" s="42"/>
    </row>
    <row r="39" spans="1:14" ht="39.75" customHeight="1">
      <c r="A39" s="25" t="s">
        <v>49</v>
      </c>
      <c r="B39" s="31" t="s">
        <v>144</v>
      </c>
      <c r="C39" s="2" t="s">
        <v>51</v>
      </c>
      <c r="D39" s="3" t="s">
        <v>31</v>
      </c>
      <c r="E39" s="4" t="s">
        <v>33</v>
      </c>
      <c r="F39" s="144">
        <v>390</v>
      </c>
      <c r="G39" s="30"/>
      <c r="H39" s="29">
        <f t="shared" si="3"/>
        <v>0</v>
      </c>
      <c r="I39" s="39"/>
      <c r="J39" s="40"/>
      <c r="K39" s="41"/>
      <c r="L39" s="42"/>
      <c r="M39" s="42"/>
      <c r="N39" s="42"/>
    </row>
    <row r="40" spans="1:14" ht="39.75" customHeight="1">
      <c r="A40" s="24" t="s">
        <v>39</v>
      </c>
      <c r="B40" s="31" t="s">
        <v>145</v>
      </c>
      <c r="C40" s="2" t="s">
        <v>40</v>
      </c>
      <c r="D40" s="3" t="s">
        <v>31</v>
      </c>
      <c r="E40" s="4" t="s">
        <v>35</v>
      </c>
      <c r="F40" s="144">
        <v>350</v>
      </c>
      <c r="G40" s="30"/>
      <c r="H40" s="29">
        <f t="shared" si="3"/>
        <v>0</v>
      </c>
      <c r="I40" s="39"/>
      <c r="J40" s="40"/>
      <c r="K40" s="41"/>
      <c r="L40" s="42"/>
      <c r="M40" s="42"/>
      <c r="N40" s="42"/>
    </row>
    <row r="41" spans="1:14" ht="39.75" customHeight="1">
      <c r="A41" s="25" t="s">
        <v>43</v>
      </c>
      <c r="B41" s="31" t="s">
        <v>171</v>
      </c>
      <c r="C41" s="2" t="s">
        <v>45</v>
      </c>
      <c r="D41" s="3" t="s">
        <v>47</v>
      </c>
      <c r="E41" s="4" t="s">
        <v>35</v>
      </c>
      <c r="F41" s="144">
        <v>1225</v>
      </c>
      <c r="G41" s="30"/>
      <c r="H41" s="29">
        <f t="shared" si="3"/>
        <v>0</v>
      </c>
      <c r="I41" s="39"/>
      <c r="J41" s="40"/>
      <c r="K41" s="41"/>
      <c r="L41" s="42"/>
      <c r="M41" s="42"/>
      <c r="N41" s="42"/>
    </row>
    <row r="42" spans="1:14" ht="39.75" customHeight="1">
      <c r="A42" s="7"/>
      <c r="B42" s="32" t="s">
        <v>172</v>
      </c>
      <c r="C42" s="18" t="s">
        <v>53</v>
      </c>
      <c r="D42" s="22" t="s">
        <v>138</v>
      </c>
      <c r="E42" s="4" t="s">
        <v>35</v>
      </c>
      <c r="F42" s="90">
        <v>150</v>
      </c>
      <c r="G42" s="30"/>
      <c r="H42" s="29">
        <f t="shared" si="3"/>
        <v>0</v>
      </c>
      <c r="I42" s="39"/>
      <c r="J42" s="40"/>
      <c r="K42" s="41"/>
      <c r="L42" s="42"/>
      <c r="M42" s="42"/>
      <c r="N42" s="42"/>
    </row>
    <row r="43" spans="1:14" s="75" customFormat="1" ht="39.75" customHeight="1" thickBot="1">
      <c r="A43" s="86"/>
      <c r="B43" s="87" t="str">
        <f>B36</f>
        <v>D</v>
      </c>
      <c r="C43" s="175" t="str">
        <f>C36</f>
        <v>LANE D - BOUNDED BY LEIGHTON AVE, HENDERSON HWY, ROBERTA AVE, WOODVALE ST</v>
      </c>
      <c r="D43" s="176"/>
      <c r="E43" s="176"/>
      <c r="F43" s="177"/>
      <c r="G43" s="151" t="s">
        <v>16</v>
      </c>
      <c r="H43" s="81">
        <f>SUM(H36:H42)</f>
        <v>0</v>
      </c>
      <c r="I43" s="39"/>
      <c r="J43" s="40"/>
      <c r="K43" s="41"/>
      <c r="L43" s="42"/>
      <c r="M43" s="42"/>
      <c r="N43" s="42"/>
    </row>
    <row r="44" spans="1:14" s="75" customFormat="1" ht="39.75" customHeight="1" thickTop="1">
      <c r="A44" s="92"/>
      <c r="B44" s="73" t="s">
        <v>15</v>
      </c>
      <c r="C44" s="172" t="s">
        <v>231</v>
      </c>
      <c r="D44" s="173"/>
      <c r="E44" s="173"/>
      <c r="F44" s="174"/>
      <c r="G44" s="147"/>
      <c r="H44" s="148" t="s">
        <v>1</v>
      </c>
      <c r="I44" s="39"/>
      <c r="J44" s="40"/>
      <c r="K44" s="41"/>
      <c r="L44" s="42"/>
      <c r="M44" s="42"/>
      <c r="N44" s="42"/>
    </row>
    <row r="45" spans="1:14" ht="39.75" customHeight="1">
      <c r="A45" s="5" t="s">
        <v>41</v>
      </c>
      <c r="B45" s="31" t="s">
        <v>106</v>
      </c>
      <c r="C45" s="2" t="s">
        <v>42</v>
      </c>
      <c r="D45" s="3" t="s">
        <v>31</v>
      </c>
      <c r="E45" s="4" t="s">
        <v>33</v>
      </c>
      <c r="F45" s="144">
        <v>455</v>
      </c>
      <c r="G45" s="30"/>
      <c r="H45" s="29">
        <f aca="true" t="shared" si="4" ref="H45:H51">ROUND(G45*F45,2)</f>
        <v>0</v>
      </c>
      <c r="I45" s="39"/>
      <c r="J45" s="40"/>
      <c r="K45" s="41"/>
      <c r="L45" s="42"/>
      <c r="M45" s="42"/>
      <c r="N45" s="42"/>
    </row>
    <row r="46" spans="1:14" ht="39.75" customHeight="1">
      <c r="A46" s="6" t="s">
        <v>36</v>
      </c>
      <c r="B46" s="31" t="s">
        <v>149</v>
      </c>
      <c r="C46" s="2" t="s">
        <v>38</v>
      </c>
      <c r="D46" s="3" t="s">
        <v>31</v>
      </c>
      <c r="E46" s="4" t="s">
        <v>35</v>
      </c>
      <c r="F46" s="144">
        <v>1375</v>
      </c>
      <c r="G46" s="30"/>
      <c r="H46" s="29">
        <f t="shared" si="4"/>
        <v>0</v>
      </c>
      <c r="I46" s="39"/>
      <c r="J46" s="40"/>
      <c r="K46" s="41"/>
      <c r="L46" s="42"/>
      <c r="M46" s="42"/>
      <c r="N46" s="42"/>
    </row>
    <row r="47" spans="1:14" ht="39.75" customHeight="1">
      <c r="A47" s="6" t="s">
        <v>49</v>
      </c>
      <c r="B47" s="31" t="s">
        <v>150</v>
      </c>
      <c r="C47" s="2" t="s">
        <v>51</v>
      </c>
      <c r="D47" s="3" t="s">
        <v>31</v>
      </c>
      <c r="E47" s="4" t="s">
        <v>33</v>
      </c>
      <c r="F47" s="144">
        <v>435</v>
      </c>
      <c r="G47" s="30"/>
      <c r="H47" s="29">
        <f t="shared" si="4"/>
        <v>0</v>
      </c>
      <c r="I47" s="39"/>
      <c r="J47" s="40"/>
      <c r="K47" s="41"/>
      <c r="L47" s="42"/>
      <c r="M47" s="42"/>
      <c r="N47" s="42"/>
    </row>
    <row r="48" spans="1:14" ht="39.75" customHeight="1">
      <c r="A48" s="5" t="s">
        <v>39</v>
      </c>
      <c r="B48" s="31" t="s">
        <v>151</v>
      </c>
      <c r="C48" s="2" t="s">
        <v>40</v>
      </c>
      <c r="D48" s="3" t="s">
        <v>31</v>
      </c>
      <c r="E48" s="4" t="s">
        <v>35</v>
      </c>
      <c r="F48" s="144">
        <v>390</v>
      </c>
      <c r="G48" s="30"/>
      <c r="H48" s="29">
        <f t="shared" si="4"/>
        <v>0</v>
      </c>
      <c r="I48" s="39"/>
      <c r="J48" s="40"/>
      <c r="K48" s="41"/>
      <c r="L48" s="42"/>
      <c r="M48" s="42"/>
      <c r="N48" s="42"/>
    </row>
    <row r="49" spans="1:14" ht="39.75" customHeight="1">
      <c r="A49" s="6" t="s">
        <v>43</v>
      </c>
      <c r="B49" s="31" t="s">
        <v>152</v>
      </c>
      <c r="C49" s="2" t="s">
        <v>45</v>
      </c>
      <c r="D49" s="3" t="s">
        <v>47</v>
      </c>
      <c r="E49" s="4" t="s">
        <v>35</v>
      </c>
      <c r="F49" s="144">
        <v>1375</v>
      </c>
      <c r="G49" s="30"/>
      <c r="H49" s="29">
        <f t="shared" si="4"/>
        <v>0</v>
      </c>
      <c r="I49" s="39"/>
      <c r="J49" s="40"/>
      <c r="K49" s="41"/>
      <c r="L49" s="42"/>
      <c r="M49" s="42"/>
      <c r="N49" s="42"/>
    </row>
    <row r="50" spans="1:14" ht="39.75" customHeight="1">
      <c r="A50" s="5" t="s">
        <v>92</v>
      </c>
      <c r="B50" s="31" t="s">
        <v>154</v>
      </c>
      <c r="C50" s="2" t="s">
        <v>68</v>
      </c>
      <c r="D50" s="3" t="s">
        <v>158</v>
      </c>
      <c r="E50" s="4" t="s">
        <v>69</v>
      </c>
      <c r="F50" s="144">
        <v>1</v>
      </c>
      <c r="G50" s="30"/>
      <c r="H50" s="29">
        <f t="shared" si="4"/>
        <v>0</v>
      </c>
      <c r="I50" s="39"/>
      <c r="J50" s="40"/>
      <c r="K50" s="41"/>
      <c r="L50" s="42"/>
      <c r="M50" s="42"/>
      <c r="N50" s="42"/>
    </row>
    <row r="51" spans="1:14" ht="39.75" customHeight="1">
      <c r="A51" s="20"/>
      <c r="B51" s="32" t="s">
        <v>156</v>
      </c>
      <c r="C51" s="18" t="s">
        <v>50</v>
      </c>
      <c r="D51" s="3" t="s">
        <v>225</v>
      </c>
      <c r="E51" s="9" t="s">
        <v>69</v>
      </c>
      <c r="F51" s="90">
        <v>1</v>
      </c>
      <c r="G51" s="30"/>
      <c r="H51" s="29">
        <f t="shared" si="4"/>
        <v>0</v>
      </c>
      <c r="I51" s="39"/>
      <c r="J51" s="40"/>
      <c r="K51" s="41"/>
      <c r="L51" s="42"/>
      <c r="M51" s="42"/>
      <c r="N51" s="42"/>
    </row>
    <row r="52" spans="1:14" s="75" customFormat="1" ht="39.75" customHeight="1" thickBot="1">
      <c r="A52" s="93"/>
      <c r="B52" s="107" t="str">
        <f>B44</f>
        <v>E</v>
      </c>
      <c r="C52" s="192" t="str">
        <f>C44</f>
        <v>LANE E - BOUNDED BY EMO AVE, SUNNYSIDE BLVD, ASSINIBOINE AVE, OAKDEAN BLVD</v>
      </c>
      <c r="D52" s="179"/>
      <c r="E52" s="179"/>
      <c r="F52" s="180"/>
      <c r="G52" s="153" t="s">
        <v>16</v>
      </c>
      <c r="H52" s="154">
        <f>SUM(H44:H51)</f>
        <v>0</v>
      </c>
      <c r="I52" s="39"/>
      <c r="J52" s="40"/>
      <c r="K52" s="41"/>
      <c r="L52" s="42"/>
      <c r="M52" s="42"/>
      <c r="N52" s="42"/>
    </row>
    <row r="53" spans="1:14" s="75" customFormat="1" ht="39.75" customHeight="1" thickTop="1">
      <c r="A53" s="92"/>
      <c r="B53" s="73" t="s">
        <v>22</v>
      </c>
      <c r="C53" s="172" t="s">
        <v>232</v>
      </c>
      <c r="D53" s="173"/>
      <c r="E53" s="173"/>
      <c r="F53" s="174"/>
      <c r="G53" s="147"/>
      <c r="H53" s="148" t="s">
        <v>1</v>
      </c>
      <c r="I53" s="39"/>
      <c r="J53" s="40"/>
      <c r="K53" s="41"/>
      <c r="L53" s="42"/>
      <c r="M53" s="42"/>
      <c r="N53" s="42"/>
    </row>
    <row r="54" spans="1:14" ht="39.75" customHeight="1">
      <c r="A54" s="5" t="s">
        <v>41</v>
      </c>
      <c r="B54" s="31" t="s">
        <v>111</v>
      </c>
      <c r="C54" s="2" t="s">
        <v>42</v>
      </c>
      <c r="D54" s="3" t="s">
        <v>31</v>
      </c>
      <c r="E54" s="4" t="s">
        <v>33</v>
      </c>
      <c r="F54" s="144">
        <v>120</v>
      </c>
      <c r="G54" s="30"/>
      <c r="H54" s="29">
        <f>ROUND(G54*F54,2)</f>
        <v>0</v>
      </c>
      <c r="I54" s="39"/>
      <c r="J54" s="40"/>
      <c r="K54" s="41"/>
      <c r="L54" s="42"/>
      <c r="M54" s="42"/>
      <c r="N54" s="42"/>
    </row>
    <row r="55" spans="1:14" ht="39.75" customHeight="1">
      <c r="A55" s="6" t="s">
        <v>36</v>
      </c>
      <c r="B55" s="31" t="s">
        <v>112</v>
      </c>
      <c r="C55" s="2" t="s">
        <v>38</v>
      </c>
      <c r="D55" s="3" t="s">
        <v>31</v>
      </c>
      <c r="E55" s="4" t="s">
        <v>35</v>
      </c>
      <c r="F55" s="144">
        <v>360</v>
      </c>
      <c r="G55" s="30"/>
      <c r="H55" s="29">
        <f>ROUND(G55*F55,2)</f>
        <v>0</v>
      </c>
      <c r="I55" s="39"/>
      <c r="J55" s="40"/>
      <c r="K55" s="41"/>
      <c r="L55" s="42"/>
      <c r="M55" s="42"/>
      <c r="N55" s="42"/>
    </row>
    <row r="56" spans="1:14" ht="39.75" customHeight="1">
      <c r="A56" s="6" t="s">
        <v>49</v>
      </c>
      <c r="B56" s="31" t="s">
        <v>115</v>
      </c>
      <c r="C56" s="2" t="s">
        <v>51</v>
      </c>
      <c r="D56" s="3" t="s">
        <v>31</v>
      </c>
      <c r="E56" s="4" t="s">
        <v>33</v>
      </c>
      <c r="F56" s="144">
        <v>115</v>
      </c>
      <c r="G56" s="30"/>
      <c r="H56" s="29">
        <f>ROUND(G56*F56,2)</f>
        <v>0</v>
      </c>
      <c r="I56" s="39"/>
      <c r="J56" s="40"/>
      <c r="K56" s="41"/>
      <c r="L56" s="42"/>
      <c r="M56" s="42"/>
      <c r="N56" s="42"/>
    </row>
    <row r="57" spans="1:14" ht="39.75" customHeight="1">
      <c r="A57" s="5" t="s">
        <v>39</v>
      </c>
      <c r="B57" s="31" t="s">
        <v>116</v>
      </c>
      <c r="C57" s="2" t="s">
        <v>40</v>
      </c>
      <c r="D57" s="3" t="s">
        <v>31</v>
      </c>
      <c r="E57" s="4" t="s">
        <v>35</v>
      </c>
      <c r="F57" s="144">
        <v>80</v>
      </c>
      <c r="G57" s="30"/>
      <c r="H57" s="29">
        <f>ROUND(G57*F57,2)</f>
        <v>0</v>
      </c>
      <c r="I57" s="39"/>
      <c r="J57" s="40"/>
      <c r="K57" s="41"/>
      <c r="L57" s="42"/>
      <c r="M57" s="42"/>
      <c r="N57" s="42"/>
    </row>
    <row r="58" spans="1:14" ht="39.75" customHeight="1">
      <c r="A58" s="6" t="s">
        <v>43</v>
      </c>
      <c r="B58" s="31" t="s">
        <v>118</v>
      </c>
      <c r="C58" s="2" t="s">
        <v>45</v>
      </c>
      <c r="D58" s="3" t="s">
        <v>47</v>
      </c>
      <c r="E58" s="4" t="s">
        <v>35</v>
      </c>
      <c r="F58" s="144">
        <v>360</v>
      </c>
      <c r="G58" s="30"/>
      <c r="H58" s="29">
        <f>ROUND(G58*F58,2)</f>
        <v>0</v>
      </c>
      <c r="I58" s="39"/>
      <c r="J58" s="40"/>
      <c r="K58" s="41"/>
      <c r="L58" s="42"/>
      <c r="M58" s="42"/>
      <c r="N58" s="42"/>
    </row>
    <row r="59" spans="1:14" s="75" customFormat="1" ht="39.75" customHeight="1" thickBot="1">
      <c r="A59" s="93"/>
      <c r="B59" s="107" t="s">
        <v>22</v>
      </c>
      <c r="C59" s="192" t="str">
        <f>C53</f>
        <v>LANE F - BOUNDED BY ARCHIBALD ST, CUSSON ST, EVANS ST, DENISET ST</v>
      </c>
      <c r="D59" s="179"/>
      <c r="E59" s="179"/>
      <c r="F59" s="180"/>
      <c r="G59" s="162" t="s">
        <v>16</v>
      </c>
      <c r="H59" s="163">
        <f>SUM(H53:H58)</f>
        <v>0</v>
      </c>
      <c r="I59" s="39"/>
      <c r="J59" s="40"/>
      <c r="K59" s="41"/>
      <c r="L59" s="42"/>
      <c r="M59" s="42"/>
      <c r="N59" s="42"/>
    </row>
    <row r="60" spans="1:14" s="75" customFormat="1" ht="39.75" customHeight="1" thickTop="1">
      <c r="A60" s="92"/>
      <c r="B60" s="73" t="s">
        <v>23</v>
      </c>
      <c r="C60" s="172" t="s">
        <v>233</v>
      </c>
      <c r="D60" s="173"/>
      <c r="E60" s="173"/>
      <c r="F60" s="174"/>
      <c r="G60" s="147"/>
      <c r="H60" s="148" t="s">
        <v>1</v>
      </c>
      <c r="I60" s="39"/>
      <c r="J60" s="40"/>
      <c r="K60" s="41"/>
      <c r="L60" s="42"/>
      <c r="M60" s="42"/>
      <c r="N60" s="42"/>
    </row>
    <row r="61" spans="1:14" ht="39.75" customHeight="1">
      <c r="A61" s="5" t="s">
        <v>41</v>
      </c>
      <c r="B61" s="31" t="s">
        <v>119</v>
      </c>
      <c r="C61" s="2" t="s">
        <v>42</v>
      </c>
      <c r="D61" s="3" t="s">
        <v>31</v>
      </c>
      <c r="E61" s="4" t="s">
        <v>33</v>
      </c>
      <c r="F61" s="144">
        <v>125</v>
      </c>
      <c r="G61" s="30"/>
      <c r="H61" s="29">
        <f aca="true" t="shared" si="5" ref="H61:H66">ROUND(G61*F61,2)</f>
        <v>0</v>
      </c>
      <c r="I61" s="39"/>
      <c r="J61" s="40"/>
      <c r="K61" s="41"/>
      <c r="L61" s="42"/>
      <c r="M61" s="42"/>
      <c r="N61" s="42"/>
    </row>
    <row r="62" spans="1:14" ht="39.75" customHeight="1">
      <c r="A62" s="6" t="s">
        <v>36</v>
      </c>
      <c r="B62" s="31" t="s">
        <v>160</v>
      </c>
      <c r="C62" s="2" t="s">
        <v>38</v>
      </c>
      <c r="D62" s="3" t="s">
        <v>31</v>
      </c>
      <c r="E62" s="4" t="s">
        <v>35</v>
      </c>
      <c r="F62" s="144">
        <v>365</v>
      </c>
      <c r="G62" s="30"/>
      <c r="H62" s="29">
        <f t="shared" si="5"/>
        <v>0</v>
      </c>
      <c r="I62" s="39"/>
      <c r="J62" s="40"/>
      <c r="K62" s="41"/>
      <c r="L62" s="42"/>
      <c r="M62" s="42"/>
      <c r="N62" s="42"/>
    </row>
    <row r="63" spans="1:14" ht="39.75" customHeight="1">
      <c r="A63" s="6" t="s">
        <v>49</v>
      </c>
      <c r="B63" s="31" t="s">
        <v>161</v>
      </c>
      <c r="C63" s="2" t="s">
        <v>51</v>
      </c>
      <c r="D63" s="3" t="s">
        <v>31</v>
      </c>
      <c r="E63" s="4" t="s">
        <v>33</v>
      </c>
      <c r="F63" s="144">
        <v>40</v>
      </c>
      <c r="G63" s="30"/>
      <c r="H63" s="29">
        <f t="shared" si="5"/>
        <v>0</v>
      </c>
      <c r="I63" s="39"/>
      <c r="J63" s="40"/>
      <c r="K63" s="41"/>
      <c r="L63" s="42"/>
      <c r="M63" s="42"/>
      <c r="N63" s="42"/>
    </row>
    <row r="64" spans="1:14" ht="39.75" customHeight="1">
      <c r="A64" s="6" t="s">
        <v>49</v>
      </c>
      <c r="B64" s="31" t="s">
        <v>173</v>
      </c>
      <c r="C64" s="2" t="s">
        <v>170</v>
      </c>
      <c r="D64" s="3" t="s">
        <v>31</v>
      </c>
      <c r="E64" s="4" t="s">
        <v>33</v>
      </c>
      <c r="F64" s="144">
        <v>80</v>
      </c>
      <c r="G64" s="30"/>
      <c r="H64" s="29">
        <f t="shared" si="5"/>
        <v>0</v>
      </c>
      <c r="I64" s="39"/>
      <c r="J64" s="40"/>
      <c r="K64" s="41"/>
      <c r="L64" s="42"/>
      <c r="M64" s="42"/>
      <c r="N64" s="42"/>
    </row>
    <row r="65" spans="1:14" ht="39.75" customHeight="1">
      <c r="A65" s="5" t="s">
        <v>39</v>
      </c>
      <c r="B65" s="31" t="s">
        <v>174</v>
      </c>
      <c r="C65" s="2" t="s">
        <v>40</v>
      </c>
      <c r="D65" s="3" t="s">
        <v>31</v>
      </c>
      <c r="E65" s="4" t="s">
        <v>35</v>
      </c>
      <c r="F65" s="144">
        <v>85</v>
      </c>
      <c r="G65" s="30"/>
      <c r="H65" s="29">
        <f t="shared" si="5"/>
        <v>0</v>
      </c>
      <c r="I65" s="39"/>
      <c r="J65" s="40"/>
      <c r="K65" s="41"/>
      <c r="L65" s="42"/>
      <c r="M65" s="42"/>
      <c r="N65" s="42"/>
    </row>
    <row r="66" spans="1:14" ht="39.75" customHeight="1">
      <c r="A66" s="6" t="s">
        <v>43</v>
      </c>
      <c r="B66" s="31" t="s">
        <v>175</v>
      </c>
      <c r="C66" s="2" t="s">
        <v>45</v>
      </c>
      <c r="D66" s="3" t="s">
        <v>47</v>
      </c>
      <c r="E66" s="4" t="s">
        <v>35</v>
      </c>
      <c r="F66" s="144">
        <v>365</v>
      </c>
      <c r="G66" s="30"/>
      <c r="H66" s="29">
        <f t="shared" si="5"/>
        <v>0</v>
      </c>
      <c r="I66" s="39"/>
      <c r="J66" s="40"/>
      <c r="K66" s="41"/>
      <c r="L66" s="42"/>
      <c r="M66" s="42"/>
      <c r="N66" s="42"/>
    </row>
    <row r="67" spans="1:14" s="75" customFormat="1" ht="39.75" customHeight="1" thickBot="1">
      <c r="A67" s="93"/>
      <c r="B67" s="107" t="str">
        <f>B60</f>
        <v>G</v>
      </c>
      <c r="C67" s="192" t="str">
        <f>C60</f>
        <v>LANE G - BOUNDED BY ARCHIBALD ST, COTE ST, EVANS ST, CUSSON ST</v>
      </c>
      <c r="D67" s="179"/>
      <c r="E67" s="179"/>
      <c r="F67" s="180"/>
      <c r="G67" s="162" t="s">
        <v>16</v>
      </c>
      <c r="H67" s="154">
        <f>SUM(H60:H66)</f>
        <v>0</v>
      </c>
      <c r="I67" s="39"/>
      <c r="J67" s="40"/>
      <c r="K67" s="41"/>
      <c r="L67" s="42"/>
      <c r="M67" s="42"/>
      <c r="N67" s="42"/>
    </row>
    <row r="68" spans="1:14" s="75" customFormat="1" ht="39.75" customHeight="1" thickTop="1">
      <c r="A68" s="92"/>
      <c r="B68" s="73" t="s">
        <v>24</v>
      </c>
      <c r="C68" s="172" t="s">
        <v>234</v>
      </c>
      <c r="D68" s="173"/>
      <c r="E68" s="173"/>
      <c r="F68" s="174"/>
      <c r="G68" s="147"/>
      <c r="H68" s="148" t="s">
        <v>1</v>
      </c>
      <c r="I68" s="39"/>
      <c r="J68" s="40"/>
      <c r="K68" s="41"/>
      <c r="L68" s="42"/>
      <c r="M68" s="42"/>
      <c r="N68" s="42"/>
    </row>
    <row r="69" spans="1:14" ht="39.75" customHeight="1">
      <c r="A69" s="5" t="s">
        <v>41</v>
      </c>
      <c r="B69" s="31" t="s">
        <v>162</v>
      </c>
      <c r="C69" s="2" t="s">
        <v>42</v>
      </c>
      <c r="D69" s="3" t="s">
        <v>31</v>
      </c>
      <c r="E69" s="4" t="s">
        <v>33</v>
      </c>
      <c r="F69" s="144">
        <v>105</v>
      </c>
      <c r="G69" s="30"/>
      <c r="H69" s="29">
        <f>ROUND(G69*F69,2)</f>
        <v>0</v>
      </c>
      <c r="I69" s="39"/>
      <c r="J69" s="40"/>
      <c r="K69" s="41"/>
      <c r="L69" s="42"/>
      <c r="M69" s="42"/>
      <c r="N69" s="42"/>
    </row>
    <row r="70" spans="1:14" ht="39.75" customHeight="1">
      <c r="A70" s="6" t="s">
        <v>36</v>
      </c>
      <c r="B70" s="31" t="s">
        <v>163</v>
      </c>
      <c r="C70" s="2" t="s">
        <v>38</v>
      </c>
      <c r="D70" s="3" t="s">
        <v>31</v>
      </c>
      <c r="E70" s="4" t="s">
        <v>35</v>
      </c>
      <c r="F70" s="144">
        <v>305</v>
      </c>
      <c r="G70" s="30"/>
      <c r="H70" s="29">
        <f>ROUND(G70*F70,2)</f>
        <v>0</v>
      </c>
      <c r="I70" s="39"/>
      <c r="J70" s="40"/>
      <c r="K70" s="41"/>
      <c r="L70" s="42"/>
      <c r="M70" s="42"/>
      <c r="N70" s="42"/>
    </row>
    <row r="71" spans="1:14" ht="39.75" customHeight="1">
      <c r="A71" s="6" t="s">
        <v>49</v>
      </c>
      <c r="B71" s="31" t="s">
        <v>164</v>
      </c>
      <c r="C71" s="2" t="s">
        <v>51</v>
      </c>
      <c r="D71" s="3" t="s">
        <v>31</v>
      </c>
      <c r="E71" s="4" t="s">
        <v>33</v>
      </c>
      <c r="F71" s="144">
        <v>105</v>
      </c>
      <c r="G71" s="30"/>
      <c r="H71" s="29">
        <f>ROUND(G71*F71,2)</f>
        <v>0</v>
      </c>
      <c r="I71" s="39"/>
      <c r="J71" s="40"/>
      <c r="K71" s="41"/>
      <c r="L71" s="42"/>
      <c r="M71" s="42"/>
      <c r="N71" s="42"/>
    </row>
    <row r="72" spans="1:14" ht="39.75" customHeight="1">
      <c r="A72" s="5" t="s">
        <v>39</v>
      </c>
      <c r="B72" s="31" t="s">
        <v>165</v>
      </c>
      <c r="C72" s="2" t="s">
        <v>40</v>
      </c>
      <c r="D72" s="3" t="s">
        <v>31</v>
      </c>
      <c r="E72" s="4" t="s">
        <v>35</v>
      </c>
      <c r="F72" s="144">
        <v>90</v>
      </c>
      <c r="G72" s="30"/>
      <c r="H72" s="29">
        <f>ROUND(G72*F72,2)</f>
        <v>0</v>
      </c>
      <c r="I72" s="39"/>
      <c r="J72" s="40"/>
      <c r="K72" s="41"/>
      <c r="L72" s="42"/>
      <c r="M72" s="42"/>
      <c r="N72" s="42"/>
    </row>
    <row r="73" spans="1:14" ht="39.75" customHeight="1">
      <c r="A73" s="6" t="s">
        <v>43</v>
      </c>
      <c r="B73" s="31" t="s">
        <v>166</v>
      </c>
      <c r="C73" s="2" t="s">
        <v>45</v>
      </c>
      <c r="D73" s="3" t="s">
        <v>47</v>
      </c>
      <c r="E73" s="4" t="s">
        <v>35</v>
      </c>
      <c r="F73" s="144">
        <v>305</v>
      </c>
      <c r="G73" s="30"/>
      <c r="H73" s="29">
        <f>ROUND(G73*F73,2)</f>
        <v>0</v>
      </c>
      <c r="I73" s="39"/>
      <c r="J73" s="40"/>
      <c r="K73" s="41"/>
      <c r="L73" s="42"/>
      <c r="M73" s="42"/>
      <c r="N73" s="42"/>
    </row>
    <row r="74" spans="1:14" s="75" customFormat="1" ht="39.75" customHeight="1" thickBot="1">
      <c r="A74" s="93"/>
      <c r="B74" s="107" t="str">
        <f>B68</f>
        <v>H</v>
      </c>
      <c r="C74" s="192" t="str">
        <f>C68</f>
        <v>LANE H - BOUNDED BY SPRINGSIDE DR, ST. MARY'S RD, SUNSET BLVD, KILLARNEY ST</v>
      </c>
      <c r="D74" s="179"/>
      <c r="E74" s="179"/>
      <c r="F74" s="180"/>
      <c r="G74" s="153" t="s">
        <v>16</v>
      </c>
      <c r="H74" s="154">
        <f>SUM(H68:H73)</f>
        <v>0</v>
      </c>
      <c r="I74" s="39"/>
      <c r="J74" s="40"/>
      <c r="K74" s="41"/>
      <c r="L74" s="42"/>
      <c r="M74" s="42"/>
      <c r="N74" s="42"/>
    </row>
    <row r="75" spans="1:14" s="75" customFormat="1" ht="39.75" customHeight="1" thickTop="1">
      <c r="A75" s="92"/>
      <c r="B75" s="73" t="s">
        <v>25</v>
      </c>
      <c r="C75" s="172" t="s">
        <v>235</v>
      </c>
      <c r="D75" s="173"/>
      <c r="E75" s="173"/>
      <c r="F75" s="174"/>
      <c r="G75" s="147"/>
      <c r="H75" s="148" t="s">
        <v>1</v>
      </c>
      <c r="I75" s="39"/>
      <c r="J75" s="40"/>
      <c r="K75" s="41"/>
      <c r="L75" s="42"/>
      <c r="M75" s="42"/>
      <c r="N75" s="42"/>
    </row>
    <row r="76" spans="1:14" ht="39.75" customHeight="1">
      <c r="A76" s="5" t="s">
        <v>41</v>
      </c>
      <c r="B76" s="31" t="s">
        <v>176</v>
      </c>
      <c r="C76" s="2" t="s">
        <v>42</v>
      </c>
      <c r="D76" s="3" t="s">
        <v>31</v>
      </c>
      <c r="E76" s="4" t="s">
        <v>33</v>
      </c>
      <c r="F76" s="144">
        <v>455</v>
      </c>
      <c r="G76" s="30"/>
      <c r="H76" s="29">
        <f>ROUND(G76*F76,2)</f>
        <v>0</v>
      </c>
      <c r="I76" s="39"/>
      <c r="J76" s="40"/>
      <c r="K76" s="41"/>
      <c r="L76" s="42"/>
      <c r="M76" s="42"/>
      <c r="N76" s="42"/>
    </row>
    <row r="77" spans="1:14" ht="39.75" customHeight="1">
      <c r="A77" s="6" t="s">
        <v>36</v>
      </c>
      <c r="B77" s="31" t="s">
        <v>177</v>
      </c>
      <c r="C77" s="2" t="s">
        <v>38</v>
      </c>
      <c r="D77" s="3" t="s">
        <v>31</v>
      </c>
      <c r="E77" s="4" t="s">
        <v>35</v>
      </c>
      <c r="F77" s="144">
        <v>1370</v>
      </c>
      <c r="G77" s="30"/>
      <c r="H77" s="29">
        <f>ROUND(G77*F77,2)</f>
        <v>0</v>
      </c>
      <c r="I77" s="39"/>
      <c r="J77" s="40"/>
      <c r="K77" s="41"/>
      <c r="L77" s="42"/>
      <c r="M77" s="42"/>
      <c r="N77" s="42"/>
    </row>
    <row r="78" spans="1:14" ht="39.75" customHeight="1">
      <c r="A78" s="6" t="s">
        <v>49</v>
      </c>
      <c r="B78" s="31" t="s">
        <v>178</v>
      </c>
      <c r="C78" s="2" t="s">
        <v>51</v>
      </c>
      <c r="D78" s="3" t="s">
        <v>31</v>
      </c>
      <c r="E78" s="4" t="s">
        <v>33</v>
      </c>
      <c r="F78" s="144">
        <v>435</v>
      </c>
      <c r="G78" s="30"/>
      <c r="H78" s="29">
        <f>ROUND(G78*F78,2)</f>
        <v>0</v>
      </c>
      <c r="I78" s="39"/>
      <c r="J78" s="40"/>
      <c r="K78" s="41"/>
      <c r="L78" s="42"/>
      <c r="M78" s="42"/>
      <c r="N78" s="42"/>
    </row>
    <row r="79" spans="1:14" ht="39.75" customHeight="1">
      <c r="A79" s="5" t="s">
        <v>39</v>
      </c>
      <c r="B79" s="31" t="s">
        <v>179</v>
      </c>
      <c r="C79" s="2" t="s">
        <v>40</v>
      </c>
      <c r="D79" s="3" t="s">
        <v>31</v>
      </c>
      <c r="E79" s="4" t="s">
        <v>35</v>
      </c>
      <c r="F79" s="144">
        <v>390</v>
      </c>
      <c r="G79" s="30"/>
      <c r="H79" s="29">
        <f>ROUND(G79*F79,2)</f>
        <v>0</v>
      </c>
      <c r="I79" s="39"/>
      <c r="J79" s="40"/>
      <c r="K79" s="41"/>
      <c r="L79" s="42"/>
      <c r="M79" s="42"/>
      <c r="N79" s="42"/>
    </row>
    <row r="80" spans="1:14" ht="39.75" customHeight="1">
      <c r="A80" s="6" t="s">
        <v>43</v>
      </c>
      <c r="B80" s="31" t="s">
        <v>180</v>
      </c>
      <c r="C80" s="2" t="s">
        <v>45</v>
      </c>
      <c r="D80" s="3" t="s">
        <v>47</v>
      </c>
      <c r="E80" s="4" t="s">
        <v>35</v>
      </c>
      <c r="F80" s="144">
        <v>1370</v>
      </c>
      <c r="G80" s="30"/>
      <c r="H80" s="29">
        <f>ROUND(G80*F80,2)</f>
        <v>0</v>
      </c>
      <c r="I80" s="39"/>
      <c r="J80" s="40"/>
      <c r="K80" s="41"/>
      <c r="L80" s="42"/>
      <c r="M80" s="42"/>
      <c r="N80" s="42"/>
    </row>
    <row r="81" spans="1:14" s="75" customFormat="1" ht="39.75" customHeight="1" thickBot="1">
      <c r="A81" s="93"/>
      <c r="B81" s="107" t="str">
        <f>B75</f>
        <v>I</v>
      </c>
      <c r="C81" s="192" t="str">
        <f>C75</f>
        <v>LANE I - BOUNDED BY ENO AVE, WOODHAVEN BLVD, ASSINIBOINE AVE, SUNNYSIDE BLVD</v>
      </c>
      <c r="D81" s="179"/>
      <c r="E81" s="179"/>
      <c r="F81" s="180"/>
      <c r="G81" s="162" t="s">
        <v>16</v>
      </c>
      <c r="H81" s="154">
        <f>SUM(H75:H80)</f>
        <v>0</v>
      </c>
      <c r="I81" s="39"/>
      <c r="J81" s="40"/>
      <c r="K81" s="41"/>
      <c r="L81" s="42"/>
      <c r="M81" s="42"/>
      <c r="N81" s="42"/>
    </row>
    <row r="82" spans="1:14" s="75" customFormat="1" ht="39.75" customHeight="1" thickTop="1">
      <c r="A82" s="92"/>
      <c r="B82" s="73" t="s">
        <v>26</v>
      </c>
      <c r="C82" s="172" t="s">
        <v>236</v>
      </c>
      <c r="D82" s="173"/>
      <c r="E82" s="173"/>
      <c r="F82" s="174"/>
      <c r="G82" s="147"/>
      <c r="H82" s="148" t="s">
        <v>1</v>
      </c>
      <c r="I82" s="39"/>
      <c r="J82" s="40"/>
      <c r="K82" s="41"/>
      <c r="L82" s="42"/>
      <c r="M82" s="42"/>
      <c r="N82" s="42"/>
    </row>
    <row r="83" spans="1:14" ht="39.75" customHeight="1">
      <c r="A83" s="5" t="s">
        <v>41</v>
      </c>
      <c r="B83" s="31" t="s">
        <v>181</v>
      </c>
      <c r="C83" s="2" t="s">
        <v>42</v>
      </c>
      <c r="D83" s="3" t="s">
        <v>31</v>
      </c>
      <c r="E83" s="4" t="s">
        <v>33</v>
      </c>
      <c r="F83" s="144">
        <v>365</v>
      </c>
      <c r="G83" s="30"/>
      <c r="H83" s="29">
        <f aca="true" t="shared" si="6" ref="H83:H89">ROUND(G83*F83,2)</f>
        <v>0</v>
      </c>
      <c r="I83" s="39"/>
      <c r="J83" s="40"/>
      <c r="K83" s="41"/>
      <c r="L83" s="42"/>
      <c r="M83" s="42"/>
      <c r="N83" s="42"/>
    </row>
    <row r="84" spans="1:14" ht="39.75" customHeight="1">
      <c r="A84" s="6" t="s">
        <v>36</v>
      </c>
      <c r="B84" s="31" t="s">
        <v>182</v>
      </c>
      <c r="C84" s="2" t="s">
        <v>38</v>
      </c>
      <c r="D84" s="3" t="s">
        <v>31</v>
      </c>
      <c r="E84" s="4" t="s">
        <v>35</v>
      </c>
      <c r="F84" s="144">
        <v>1100</v>
      </c>
      <c r="G84" s="30"/>
      <c r="H84" s="29">
        <f t="shared" si="6"/>
        <v>0</v>
      </c>
      <c r="I84" s="39"/>
      <c r="J84" s="40"/>
      <c r="K84" s="41"/>
      <c r="L84" s="42"/>
      <c r="M84" s="42"/>
      <c r="N84" s="42"/>
    </row>
    <row r="85" spans="1:14" ht="39.75" customHeight="1">
      <c r="A85" s="6" t="s">
        <v>49</v>
      </c>
      <c r="B85" s="31" t="s">
        <v>183</v>
      </c>
      <c r="C85" s="2" t="s">
        <v>51</v>
      </c>
      <c r="D85" s="3" t="s">
        <v>31</v>
      </c>
      <c r="E85" s="4" t="s">
        <v>33</v>
      </c>
      <c r="F85" s="144">
        <v>350</v>
      </c>
      <c r="G85" s="30"/>
      <c r="H85" s="29">
        <f t="shared" si="6"/>
        <v>0</v>
      </c>
      <c r="I85" s="39"/>
      <c r="J85" s="40"/>
      <c r="K85" s="41"/>
      <c r="L85" s="42"/>
      <c r="M85" s="42"/>
      <c r="N85" s="42"/>
    </row>
    <row r="86" spans="1:14" ht="39.75" customHeight="1">
      <c r="A86" s="5" t="s">
        <v>39</v>
      </c>
      <c r="B86" s="31" t="s">
        <v>184</v>
      </c>
      <c r="C86" s="2" t="s">
        <v>40</v>
      </c>
      <c r="D86" s="3" t="s">
        <v>31</v>
      </c>
      <c r="E86" s="4" t="s">
        <v>35</v>
      </c>
      <c r="F86" s="144">
        <v>340</v>
      </c>
      <c r="G86" s="30"/>
      <c r="H86" s="29">
        <f t="shared" si="6"/>
        <v>0</v>
      </c>
      <c r="I86" s="39"/>
      <c r="J86" s="40"/>
      <c r="K86" s="41"/>
      <c r="L86" s="42"/>
      <c r="M86" s="42"/>
      <c r="N86" s="42"/>
    </row>
    <row r="87" spans="1:14" ht="39.75" customHeight="1">
      <c r="A87" s="6" t="s">
        <v>43</v>
      </c>
      <c r="B87" s="31" t="s">
        <v>185</v>
      </c>
      <c r="C87" s="2" t="s">
        <v>45</v>
      </c>
      <c r="D87" s="3" t="s">
        <v>47</v>
      </c>
      <c r="E87" s="4" t="s">
        <v>35</v>
      </c>
      <c r="F87" s="144">
        <v>1100</v>
      </c>
      <c r="G87" s="30"/>
      <c r="H87" s="29">
        <f t="shared" si="6"/>
        <v>0</v>
      </c>
      <c r="I87" s="39"/>
      <c r="J87" s="40"/>
      <c r="K87" s="41"/>
      <c r="L87" s="42"/>
      <c r="M87" s="42"/>
      <c r="N87" s="42"/>
    </row>
    <row r="88" spans="1:14" ht="39.75" customHeight="1">
      <c r="A88" s="5" t="s">
        <v>92</v>
      </c>
      <c r="B88" s="31" t="s">
        <v>186</v>
      </c>
      <c r="C88" s="2" t="s">
        <v>68</v>
      </c>
      <c r="D88" s="3" t="s">
        <v>158</v>
      </c>
      <c r="E88" s="4" t="s">
        <v>69</v>
      </c>
      <c r="F88" s="144">
        <v>2</v>
      </c>
      <c r="G88" s="30"/>
      <c r="H88" s="29">
        <f t="shared" si="6"/>
        <v>0</v>
      </c>
      <c r="I88" s="39"/>
      <c r="J88" s="40"/>
      <c r="K88" s="41"/>
      <c r="L88" s="42"/>
      <c r="M88" s="42"/>
      <c r="N88" s="42"/>
    </row>
    <row r="89" spans="1:14" ht="39.75" customHeight="1">
      <c r="A89" s="20"/>
      <c r="B89" s="32" t="s">
        <v>187</v>
      </c>
      <c r="C89" s="18" t="s">
        <v>50</v>
      </c>
      <c r="D89" s="3" t="s">
        <v>139</v>
      </c>
      <c r="E89" s="9" t="s">
        <v>69</v>
      </c>
      <c r="F89" s="90">
        <v>1</v>
      </c>
      <c r="G89" s="30"/>
      <c r="H89" s="29">
        <f t="shared" si="6"/>
        <v>0</v>
      </c>
      <c r="I89" s="39"/>
      <c r="J89" s="40"/>
      <c r="K89" s="41"/>
      <c r="L89" s="42"/>
      <c r="M89" s="42"/>
      <c r="N89" s="42"/>
    </row>
    <row r="90" spans="1:14" s="75" customFormat="1" ht="39.75" customHeight="1" thickBot="1">
      <c r="A90" s="93"/>
      <c r="B90" s="107" t="str">
        <f>B82</f>
        <v>J</v>
      </c>
      <c r="C90" s="192" t="str">
        <f>C82</f>
        <v>LANE J - BOULDED BY BLVD PROVENCHER, RUE DES MEURONS, AVE DE LA CATHEDRALE, RUE ST. JEAN BAPTISTE</v>
      </c>
      <c r="D90" s="179"/>
      <c r="E90" s="179"/>
      <c r="F90" s="180"/>
      <c r="G90" s="153" t="s">
        <v>16</v>
      </c>
      <c r="H90" s="154">
        <f>SUM(H82:H89)</f>
        <v>0</v>
      </c>
      <c r="I90" s="39"/>
      <c r="J90" s="40"/>
      <c r="K90" s="41"/>
      <c r="L90" s="42"/>
      <c r="M90" s="42"/>
      <c r="N90" s="42"/>
    </row>
    <row r="91" spans="1:14" s="75" customFormat="1" ht="39.75" customHeight="1" thickTop="1">
      <c r="A91" s="92"/>
      <c r="B91" s="73" t="s">
        <v>27</v>
      </c>
      <c r="C91" s="172" t="s">
        <v>237</v>
      </c>
      <c r="D91" s="173"/>
      <c r="E91" s="173"/>
      <c r="F91" s="174"/>
      <c r="G91" s="147"/>
      <c r="H91" s="148" t="s">
        <v>1</v>
      </c>
      <c r="I91" s="39"/>
      <c r="J91" s="40"/>
      <c r="K91" s="41"/>
      <c r="L91" s="42"/>
      <c r="M91" s="42"/>
      <c r="N91" s="42"/>
    </row>
    <row r="92" spans="1:14" ht="39.75" customHeight="1">
      <c r="A92" s="5" t="s">
        <v>41</v>
      </c>
      <c r="B92" s="31" t="s">
        <v>188</v>
      </c>
      <c r="C92" s="2" t="s">
        <v>42</v>
      </c>
      <c r="D92" s="3" t="s">
        <v>31</v>
      </c>
      <c r="E92" s="4" t="s">
        <v>33</v>
      </c>
      <c r="F92" s="144">
        <v>495</v>
      </c>
      <c r="G92" s="30"/>
      <c r="H92" s="29">
        <f aca="true" t="shared" si="7" ref="H92:H97">ROUND(G92*F92,2)</f>
        <v>0</v>
      </c>
      <c r="I92" s="39"/>
      <c r="J92" s="40"/>
      <c r="K92" s="41"/>
      <c r="L92" s="42"/>
      <c r="M92" s="42"/>
      <c r="N92" s="42"/>
    </row>
    <row r="93" spans="1:14" ht="39.75" customHeight="1">
      <c r="A93" s="6" t="s">
        <v>36</v>
      </c>
      <c r="B93" s="31" t="s">
        <v>189</v>
      </c>
      <c r="C93" s="2" t="s">
        <v>38</v>
      </c>
      <c r="D93" s="3" t="s">
        <v>31</v>
      </c>
      <c r="E93" s="4" t="s">
        <v>35</v>
      </c>
      <c r="F93" s="144">
        <v>1490</v>
      </c>
      <c r="G93" s="30"/>
      <c r="H93" s="29">
        <f t="shared" si="7"/>
        <v>0</v>
      </c>
      <c r="I93" s="39"/>
      <c r="J93" s="40"/>
      <c r="K93" s="41"/>
      <c r="L93" s="42"/>
      <c r="M93" s="42"/>
      <c r="N93" s="42"/>
    </row>
    <row r="94" spans="1:14" ht="39.75" customHeight="1">
      <c r="A94" s="6" t="s">
        <v>49</v>
      </c>
      <c r="B94" s="31" t="s">
        <v>190</v>
      </c>
      <c r="C94" s="2" t="s">
        <v>51</v>
      </c>
      <c r="D94" s="3" t="s">
        <v>31</v>
      </c>
      <c r="E94" s="4" t="s">
        <v>33</v>
      </c>
      <c r="F94" s="144">
        <v>315</v>
      </c>
      <c r="G94" s="30"/>
      <c r="H94" s="29">
        <f t="shared" si="7"/>
        <v>0</v>
      </c>
      <c r="I94" s="39"/>
      <c r="J94" s="40"/>
      <c r="K94" s="41"/>
      <c r="L94" s="42"/>
      <c r="M94" s="42"/>
      <c r="N94" s="42"/>
    </row>
    <row r="95" spans="1:14" ht="39.75" customHeight="1">
      <c r="A95" s="6" t="s">
        <v>49</v>
      </c>
      <c r="B95" s="31" t="s">
        <v>191</v>
      </c>
      <c r="C95" s="2" t="s">
        <v>170</v>
      </c>
      <c r="D95" s="3" t="s">
        <v>31</v>
      </c>
      <c r="E95" s="4" t="s">
        <v>33</v>
      </c>
      <c r="F95" s="144">
        <v>160</v>
      </c>
      <c r="G95" s="30"/>
      <c r="H95" s="29">
        <f t="shared" si="7"/>
        <v>0</v>
      </c>
      <c r="I95" s="39"/>
      <c r="J95" s="40"/>
      <c r="K95" s="41"/>
      <c r="L95" s="42"/>
      <c r="M95" s="42"/>
      <c r="N95" s="42"/>
    </row>
    <row r="96" spans="1:14" ht="39.75" customHeight="1">
      <c r="A96" s="5" t="s">
        <v>39</v>
      </c>
      <c r="B96" s="31" t="s">
        <v>192</v>
      </c>
      <c r="C96" s="2" t="s">
        <v>40</v>
      </c>
      <c r="D96" s="3" t="s">
        <v>31</v>
      </c>
      <c r="E96" s="4" t="s">
        <v>35</v>
      </c>
      <c r="F96" s="144">
        <v>420</v>
      </c>
      <c r="G96" s="30"/>
      <c r="H96" s="29">
        <f t="shared" si="7"/>
        <v>0</v>
      </c>
      <c r="I96" s="39"/>
      <c r="J96" s="40"/>
      <c r="K96" s="41"/>
      <c r="L96" s="42"/>
      <c r="M96" s="42"/>
      <c r="N96" s="42"/>
    </row>
    <row r="97" spans="1:14" ht="39.75" customHeight="1">
      <c r="A97" s="6" t="s">
        <v>43</v>
      </c>
      <c r="B97" s="31" t="s">
        <v>193</v>
      </c>
      <c r="C97" s="2" t="s">
        <v>45</v>
      </c>
      <c r="D97" s="3" t="s">
        <v>47</v>
      </c>
      <c r="E97" s="4" t="s">
        <v>35</v>
      </c>
      <c r="F97" s="144">
        <v>1490</v>
      </c>
      <c r="G97" s="30"/>
      <c r="H97" s="29">
        <f t="shared" si="7"/>
        <v>0</v>
      </c>
      <c r="I97" s="39"/>
      <c r="J97" s="40"/>
      <c r="K97" s="41"/>
      <c r="L97" s="42"/>
      <c r="M97" s="42"/>
      <c r="N97" s="42"/>
    </row>
    <row r="98" spans="1:14" s="75" customFormat="1" ht="39.75" customHeight="1" thickBot="1">
      <c r="A98" s="93"/>
      <c r="B98" s="107" t="str">
        <f>B91</f>
        <v>K</v>
      </c>
      <c r="C98" s="192" t="str">
        <f>C91</f>
        <v>LANE K - BOUNDED BY CLONARD AVE, RUE DES MEURONS, STRANMILLIS AVE, ST. ANNE'S RD</v>
      </c>
      <c r="D98" s="179"/>
      <c r="E98" s="179"/>
      <c r="F98" s="180"/>
      <c r="G98" s="162" t="s">
        <v>16</v>
      </c>
      <c r="H98" s="154">
        <f>SUM(H91:H97)</f>
        <v>0</v>
      </c>
      <c r="I98" s="39"/>
      <c r="J98" s="40"/>
      <c r="K98" s="41"/>
      <c r="L98" s="42"/>
      <c r="M98" s="42"/>
      <c r="N98" s="42"/>
    </row>
    <row r="99" spans="1:14" s="75" customFormat="1" ht="39.75" customHeight="1" thickTop="1">
      <c r="A99" s="92"/>
      <c r="B99" s="83" t="s">
        <v>28</v>
      </c>
      <c r="C99" s="172" t="s">
        <v>238</v>
      </c>
      <c r="D99" s="173"/>
      <c r="E99" s="173"/>
      <c r="F99" s="174"/>
      <c r="G99" s="147"/>
      <c r="H99" s="148" t="s">
        <v>1</v>
      </c>
      <c r="I99" s="39"/>
      <c r="J99" s="40"/>
      <c r="K99" s="41"/>
      <c r="L99" s="42"/>
      <c r="M99" s="42"/>
      <c r="N99" s="42"/>
    </row>
    <row r="100" spans="1:14" ht="39.75" customHeight="1">
      <c r="A100" s="24" t="s">
        <v>41</v>
      </c>
      <c r="B100" s="31" t="s">
        <v>194</v>
      </c>
      <c r="C100" s="2" t="s">
        <v>42</v>
      </c>
      <c r="D100" s="3" t="s">
        <v>31</v>
      </c>
      <c r="E100" s="4" t="s">
        <v>33</v>
      </c>
      <c r="F100" s="144">
        <v>400</v>
      </c>
      <c r="G100" s="30"/>
      <c r="H100" s="29">
        <f aca="true" t="shared" si="8" ref="H100:H106">ROUND(G100*F100,2)</f>
        <v>0</v>
      </c>
      <c r="I100" s="39"/>
      <c r="J100" s="40"/>
      <c r="K100" s="41"/>
      <c r="L100" s="42"/>
      <c r="M100" s="42"/>
      <c r="N100" s="42"/>
    </row>
    <row r="101" spans="1:14" ht="39.75" customHeight="1">
      <c r="A101" s="25" t="s">
        <v>36</v>
      </c>
      <c r="B101" s="31" t="s">
        <v>195</v>
      </c>
      <c r="C101" s="2" t="s">
        <v>38</v>
      </c>
      <c r="D101" s="3" t="s">
        <v>31</v>
      </c>
      <c r="E101" s="4" t="s">
        <v>35</v>
      </c>
      <c r="F101" s="144">
        <v>1210</v>
      </c>
      <c r="G101" s="30"/>
      <c r="H101" s="29">
        <f t="shared" si="8"/>
        <v>0</v>
      </c>
      <c r="I101" s="39"/>
      <c r="J101" s="40"/>
      <c r="K101" s="41"/>
      <c r="L101" s="42"/>
      <c r="M101" s="42"/>
      <c r="N101" s="42"/>
    </row>
    <row r="102" spans="1:14" ht="39.75" customHeight="1">
      <c r="A102" s="25" t="s">
        <v>49</v>
      </c>
      <c r="B102" s="31" t="s">
        <v>196</v>
      </c>
      <c r="C102" s="2" t="s">
        <v>51</v>
      </c>
      <c r="D102" s="3" t="s">
        <v>31</v>
      </c>
      <c r="E102" s="4" t="s">
        <v>33</v>
      </c>
      <c r="F102" s="144">
        <v>250</v>
      </c>
      <c r="G102" s="30"/>
      <c r="H102" s="29">
        <f t="shared" si="8"/>
        <v>0</v>
      </c>
      <c r="I102" s="39"/>
      <c r="J102" s="40"/>
      <c r="K102" s="41"/>
      <c r="L102" s="42"/>
      <c r="M102" s="42"/>
      <c r="N102" s="42"/>
    </row>
    <row r="103" spans="1:14" ht="39.75" customHeight="1">
      <c r="A103" s="25" t="s">
        <v>49</v>
      </c>
      <c r="B103" s="31" t="s">
        <v>197</v>
      </c>
      <c r="C103" s="2" t="s">
        <v>170</v>
      </c>
      <c r="D103" s="3" t="s">
        <v>31</v>
      </c>
      <c r="E103" s="4" t="s">
        <v>33</v>
      </c>
      <c r="F103" s="144">
        <v>130</v>
      </c>
      <c r="G103" s="30"/>
      <c r="H103" s="29">
        <f t="shared" si="8"/>
        <v>0</v>
      </c>
      <c r="I103" s="39"/>
      <c r="J103" s="40"/>
      <c r="K103" s="41"/>
      <c r="L103" s="42"/>
      <c r="M103" s="42"/>
      <c r="N103" s="42"/>
    </row>
    <row r="104" spans="1:14" ht="39.75" customHeight="1">
      <c r="A104" s="24" t="s">
        <v>39</v>
      </c>
      <c r="B104" s="31" t="s">
        <v>198</v>
      </c>
      <c r="C104" s="2" t="s">
        <v>40</v>
      </c>
      <c r="D104" s="3" t="s">
        <v>31</v>
      </c>
      <c r="E104" s="4" t="s">
        <v>35</v>
      </c>
      <c r="F104" s="144">
        <v>340</v>
      </c>
      <c r="G104" s="30"/>
      <c r="H104" s="29">
        <f t="shared" si="8"/>
        <v>0</v>
      </c>
      <c r="I104" s="39"/>
      <c r="J104" s="40"/>
      <c r="K104" s="41"/>
      <c r="L104" s="42"/>
      <c r="M104" s="42"/>
      <c r="N104" s="42"/>
    </row>
    <row r="105" spans="1:14" ht="39.75" customHeight="1">
      <c r="A105" s="25" t="s">
        <v>43</v>
      </c>
      <c r="B105" s="31" t="s">
        <v>199</v>
      </c>
      <c r="C105" s="2" t="s">
        <v>45</v>
      </c>
      <c r="D105" s="3" t="s">
        <v>47</v>
      </c>
      <c r="E105" s="4" t="s">
        <v>35</v>
      </c>
      <c r="F105" s="144">
        <v>1210</v>
      </c>
      <c r="G105" s="30"/>
      <c r="H105" s="29">
        <f t="shared" si="8"/>
        <v>0</v>
      </c>
      <c r="I105" s="39"/>
      <c r="J105" s="40"/>
      <c r="K105" s="41"/>
      <c r="L105" s="42"/>
      <c r="M105" s="42"/>
      <c r="N105" s="42"/>
    </row>
    <row r="106" spans="1:14" ht="39.75" customHeight="1">
      <c r="A106" s="7"/>
      <c r="B106" s="34" t="s">
        <v>200</v>
      </c>
      <c r="C106" s="18" t="s">
        <v>53</v>
      </c>
      <c r="D106" s="22" t="s">
        <v>138</v>
      </c>
      <c r="E106" s="4" t="s">
        <v>35</v>
      </c>
      <c r="F106" s="90">
        <v>25</v>
      </c>
      <c r="G106" s="30"/>
      <c r="H106" s="29">
        <f t="shared" si="8"/>
        <v>0</v>
      </c>
      <c r="I106" s="39"/>
      <c r="J106" s="40"/>
      <c r="K106" s="41"/>
      <c r="L106" s="42"/>
      <c r="M106" s="42"/>
      <c r="N106" s="42"/>
    </row>
    <row r="107" spans="1:14" s="75" customFormat="1" ht="39.75" customHeight="1" thickBot="1">
      <c r="A107" s="93"/>
      <c r="B107" s="107" t="str">
        <f>B99</f>
        <v>L</v>
      </c>
      <c r="C107" s="192" t="str">
        <f>C99</f>
        <v>LANE L - BOUNDED BY NORTH DR, WICKLOW ST, WATERFORD AVE, PEMBINA HWY</v>
      </c>
      <c r="D107" s="179"/>
      <c r="E107" s="179"/>
      <c r="F107" s="180"/>
      <c r="G107" s="162" t="s">
        <v>16</v>
      </c>
      <c r="H107" s="154">
        <f>SUM(H99:H106)</f>
        <v>0</v>
      </c>
      <c r="I107" s="39"/>
      <c r="J107" s="40"/>
      <c r="K107" s="41"/>
      <c r="L107" s="42"/>
      <c r="M107" s="42"/>
      <c r="N107" s="42"/>
    </row>
    <row r="108" spans="1:14" s="75" customFormat="1" ht="39.75" customHeight="1" thickTop="1">
      <c r="A108" s="92"/>
      <c r="B108" s="83" t="s">
        <v>29</v>
      </c>
      <c r="C108" s="172" t="s">
        <v>239</v>
      </c>
      <c r="D108" s="173"/>
      <c r="E108" s="173"/>
      <c r="F108" s="174"/>
      <c r="G108" s="147"/>
      <c r="H108" s="148" t="s">
        <v>1</v>
      </c>
      <c r="I108" s="39"/>
      <c r="J108" s="40"/>
      <c r="K108" s="41"/>
      <c r="L108" s="42"/>
      <c r="M108" s="42"/>
      <c r="N108" s="42"/>
    </row>
    <row r="109" spans="1:14" ht="39.75" customHeight="1">
      <c r="A109" s="24" t="s">
        <v>41</v>
      </c>
      <c r="B109" s="31" t="s">
        <v>201</v>
      </c>
      <c r="C109" s="2" t="s">
        <v>42</v>
      </c>
      <c r="D109" s="3" t="s">
        <v>31</v>
      </c>
      <c r="E109" s="4" t="s">
        <v>33</v>
      </c>
      <c r="F109" s="144">
        <v>225</v>
      </c>
      <c r="G109" s="30"/>
      <c r="H109" s="29">
        <f aca="true" t="shared" si="9" ref="H109:H114">ROUND(G109*F109,2)</f>
        <v>0</v>
      </c>
      <c r="I109" s="39"/>
      <c r="J109" s="40"/>
      <c r="K109" s="41"/>
      <c r="L109" s="42"/>
      <c r="M109" s="42"/>
      <c r="N109" s="42"/>
    </row>
    <row r="110" spans="1:14" ht="39.75" customHeight="1">
      <c r="A110" s="25" t="s">
        <v>36</v>
      </c>
      <c r="B110" s="31" t="s">
        <v>202</v>
      </c>
      <c r="C110" s="2" t="s">
        <v>38</v>
      </c>
      <c r="D110" s="3" t="s">
        <v>31</v>
      </c>
      <c r="E110" s="4" t="s">
        <v>35</v>
      </c>
      <c r="F110" s="144">
        <v>675</v>
      </c>
      <c r="G110" s="30"/>
      <c r="H110" s="29">
        <f t="shared" si="9"/>
        <v>0</v>
      </c>
      <c r="I110" s="39"/>
      <c r="J110" s="40"/>
      <c r="K110" s="41"/>
      <c r="L110" s="42"/>
      <c r="M110" s="42"/>
      <c r="N110" s="42"/>
    </row>
    <row r="111" spans="1:14" ht="39.75" customHeight="1">
      <c r="A111" s="25" t="s">
        <v>49</v>
      </c>
      <c r="B111" s="31" t="s">
        <v>203</v>
      </c>
      <c r="C111" s="2" t="s">
        <v>51</v>
      </c>
      <c r="D111" s="3" t="s">
        <v>31</v>
      </c>
      <c r="E111" s="4" t="s">
        <v>33</v>
      </c>
      <c r="F111" s="144">
        <v>215</v>
      </c>
      <c r="G111" s="30"/>
      <c r="H111" s="29">
        <f t="shared" si="9"/>
        <v>0</v>
      </c>
      <c r="I111" s="39"/>
      <c r="J111" s="40"/>
      <c r="K111" s="41"/>
      <c r="L111" s="42"/>
      <c r="M111" s="42"/>
      <c r="N111" s="42"/>
    </row>
    <row r="112" spans="1:14" ht="39.75" customHeight="1">
      <c r="A112" s="24" t="s">
        <v>39</v>
      </c>
      <c r="B112" s="31" t="s">
        <v>204</v>
      </c>
      <c r="C112" s="2" t="s">
        <v>40</v>
      </c>
      <c r="D112" s="3" t="s">
        <v>31</v>
      </c>
      <c r="E112" s="4" t="s">
        <v>35</v>
      </c>
      <c r="F112" s="144">
        <v>355</v>
      </c>
      <c r="G112" s="30"/>
      <c r="H112" s="29">
        <f t="shared" si="9"/>
        <v>0</v>
      </c>
      <c r="I112" s="39"/>
      <c r="J112" s="40"/>
      <c r="K112" s="41"/>
      <c r="L112" s="42"/>
      <c r="M112" s="42"/>
      <c r="N112" s="42"/>
    </row>
    <row r="113" spans="1:14" ht="39.75" customHeight="1">
      <c r="A113" s="25" t="s">
        <v>43</v>
      </c>
      <c r="B113" s="31" t="s">
        <v>205</v>
      </c>
      <c r="C113" s="2" t="s">
        <v>45</v>
      </c>
      <c r="D113" s="3" t="s">
        <v>47</v>
      </c>
      <c r="E113" s="4" t="s">
        <v>35</v>
      </c>
      <c r="F113" s="144">
        <v>675</v>
      </c>
      <c r="G113" s="30"/>
      <c r="H113" s="29">
        <f t="shared" si="9"/>
        <v>0</v>
      </c>
      <c r="I113" s="39"/>
      <c r="J113" s="40"/>
      <c r="K113" s="41"/>
      <c r="L113" s="42"/>
      <c r="M113" s="42"/>
      <c r="N113" s="42"/>
    </row>
    <row r="114" spans="1:14" ht="39.75" customHeight="1">
      <c r="A114" s="7"/>
      <c r="B114" s="34" t="s">
        <v>206</v>
      </c>
      <c r="C114" s="18" t="s">
        <v>53</v>
      </c>
      <c r="D114" s="22" t="s">
        <v>138</v>
      </c>
      <c r="E114" s="4" t="s">
        <v>35</v>
      </c>
      <c r="F114" s="90">
        <v>25</v>
      </c>
      <c r="G114" s="30"/>
      <c r="H114" s="29">
        <f t="shared" si="9"/>
        <v>0</v>
      </c>
      <c r="I114" s="39"/>
      <c r="J114" s="40"/>
      <c r="K114" s="41"/>
      <c r="L114" s="42"/>
      <c r="M114" s="42"/>
      <c r="N114" s="42"/>
    </row>
    <row r="115" spans="1:14" s="75" customFormat="1" ht="39.75" customHeight="1" thickBot="1">
      <c r="A115" s="93"/>
      <c r="B115" s="107" t="str">
        <f>B108</f>
        <v>M</v>
      </c>
      <c r="C115" s="192" t="str">
        <f>C108</f>
        <v>LANE M - BOUNDED BY KIRKDALE ST, FERNDALE AVE, HIGHFIELD ST, LAWNDALE AVE</v>
      </c>
      <c r="D115" s="179"/>
      <c r="E115" s="179"/>
      <c r="F115" s="180"/>
      <c r="G115" s="153" t="s">
        <v>16</v>
      </c>
      <c r="H115" s="154">
        <f>SUM(H108:H114)</f>
        <v>0</v>
      </c>
      <c r="I115" s="39"/>
      <c r="J115" s="40"/>
      <c r="K115" s="41"/>
      <c r="L115" s="42"/>
      <c r="M115" s="42"/>
      <c r="N115" s="42"/>
    </row>
    <row r="116" spans="1:14" s="75" customFormat="1" ht="39.75" customHeight="1" thickTop="1">
      <c r="A116" s="92"/>
      <c r="B116" s="73" t="s">
        <v>30</v>
      </c>
      <c r="C116" s="172" t="s">
        <v>240</v>
      </c>
      <c r="D116" s="173"/>
      <c r="E116" s="173"/>
      <c r="F116" s="174"/>
      <c r="G116" s="147"/>
      <c r="H116" s="148" t="s">
        <v>1</v>
      </c>
      <c r="I116" s="39"/>
      <c r="J116" s="40"/>
      <c r="K116" s="41"/>
      <c r="L116" s="42"/>
      <c r="M116" s="42"/>
      <c r="N116" s="42"/>
    </row>
    <row r="117" spans="1:14" ht="39.75" customHeight="1">
      <c r="A117" s="5" t="s">
        <v>41</v>
      </c>
      <c r="B117" s="31" t="s">
        <v>207</v>
      </c>
      <c r="C117" s="2" t="s">
        <v>42</v>
      </c>
      <c r="D117" s="3" t="s">
        <v>31</v>
      </c>
      <c r="E117" s="4" t="s">
        <v>33</v>
      </c>
      <c r="F117" s="144">
        <v>350</v>
      </c>
      <c r="G117" s="30"/>
      <c r="H117" s="29">
        <f>ROUND(G117*F117,2)</f>
        <v>0</v>
      </c>
      <c r="I117" s="39"/>
      <c r="J117" s="40"/>
      <c r="K117" s="41"/>
      <c r="L117" s="42"/>
      <c r="M117" s="42"/>
      <c r="N117" s="42"/>
    </row>
    <row r="118" spans="1:14" ht="39.75" customHeight="1">
      <c r="A118" s="6" t="s">
        <v>36</v>
      </c>
      <c r="B118" s="31" t="s">
        <v>208</v>
      </c>
      <c r="C118" s="2" t="s">
        <v>38</v>
      </c>
      <c r="D118" s="3" t="s">
        <v>31</v>
      </c>
      <c r="E118" s="4" t="s">
        <v>35</v>
      </c>
      <c r="F118" s="144">
        <v>1055</v>
      </c>
      <c r="G118" s="30"/>
      <c r="H118" s="29">
        <f>ROUND(G118*F118,2)</f>
        <v>0</v>
      </c>
      <c r="I118" s="39"/>
      <c r="J118" s="40"/>
      <c r="K118" s="41"/>
      <c r="L118" s="42"/>
      <c r="M118" s="42"/>
      <c r="N118" s="42"/>
    </row>
    <row r="119" spans="1:14" ht="39.75" customHeight="1">
      <c r="A119" s="6" t="s">
        <v>49</v>
      </c>
      <c r="B119" s="31" t="s">
        <v>209</v>
      </c>
      <c r="C119" s="2" t="s">
        <v>51</v>
      </c>
      <c r="D119" s="3" t="s">
        <v>31</v>
      </c>
      <c r="E119" s="4" t="s">
        <v>33</v>
      </c>
      <c r="F119" s="144">
        <v>335</v>
      </c>
      <c r="G119" s="30"/>
      <c r="H119" s="29">
        <f>ROUND(G119*F119,2)</f>
        <v>0</v>
      </c>
      <c r="I119" s="39"/>
      <c r="J119" s="40"/>
      <c r="K119" s="41"/>
      <c r="L119" s="42"/>
      <c r="M119" s="42"/>
      <c r="N119" s="42"/>
    </row>
    <row r="120" spans="1:14" ht="39.75" customHeight="1">
      <c r="A120" s="5" t="s">
        <v>39</v>
      </c>
      <c r="B120" s="31" t="s">
        <v>210</v>
      </c>
      <c r="C120" s="2" t="s">
        <v>40</v>
      </c>
      <c r="D120" s="3" t="s">
        <v>31</v>
      </c>
      <c r="E120" s="4" t="s">
        <v>35</v>
      </c>
      <c r="F120" s="144">
        <v>300</v>
      </c>
      <c r="G120" s="30"/>
      <c r="H120" s="29">
        <f>ROUND(G120*F120,2)</f>
        <v>0</v>
      </c>
      <c r="I120" s="39"/>
      <c r="J120" s="40"/>
      <c r="K120" s="41"/>
      <c r="L120" s="42"/>
      <c r="M120" s="42"/>
      <c r="N120" s="42"/>
    </row>
    <row r="121" spans="1:14" ht="39.75" customHeight="1">
      <c r="A121" s="6" t="s">
        <v>43</v>
      </c>
      <c r="B121" s="31" t="s">
        <v>211</v>
      </c>
      <c r="C121" s="2" t="s">
        <v>45</v>
      </c>
      <c r="D121" s="3" t="s">
        <v>47</v>
      </c>
      <c r="E121" s="4" t="s">
        <v>35</v>
      </c>
      <c r="F121" s="144">
        <v>1055</v>
      </c>
      <c r="G121" s="30"/>
      <c r="H121" s="29">
        <f>ROUND(G121*F121,2)</f>
        <v>0</v>
      </c>
      <c r="I121" s="39"/>
      <c r="J121" s="40"/>
      <c r="K121" s="41"/>
      <c r="L121" s="42"/>
      <c r="M121" s="42"/>
      <c r="N121" s="42"/>
    </row>
    <row r="122" spans="1:14" s="75" customFormat="1" ht="39.75" customHeight="1" thickBot="1">
      <c r="A122" s="93"/>
      <c r="B122" s="107" t="str">
        <f>B116</f>
        <v>N</v>
      </c>
      <c r="C122" s="192" t="str">
        <f>C116</f>
        <v>LANE N - BOUNDED BY OAKLAND AVE, ROCH ST, MCLEOD AVE, BRAZIER ST</v>
      </c>
      <c r="D122" s="179"/>
      <c r="E122" s="179"/>
      <c r="F122" s="180"/>
      <c r="G122" s="153" t="s">
        <v>16</v>
      </c>
      <c r="H122" s="154">
        <f>SUM(H116:H121)</f>
        <v>0</v>
      </c>
      <c r="I122" s="39"/>
      <c r="J122" s="40"/>
      <c r="K122" s="41"/>
      <c r="L122" s="42"/>
      <c r="M122" s="42"/>
      <c r="N122" s="42"/>
    </row>
    <row r="123" spans="1:14" s="75" customFormat="1" ht="39.75" customHeight="1" thickTop="1">
      <c r="A123" s="92"/>
      <c r="B123" s="73" t="s">
        <v>169</v>
      </c>
      <c r="C123" s="172" t="s">
        <v>241</v>
      </c>
      <c r="D123" s="173"/>
      <c r="E123" s="173"/>
      <c r="F123" s="174"/>
      <c r="G123" s="147"/>
      <c r="H123" s="148" t="s">
        <v>1</v>
      </c>
      <c r="I123" s="39"/>
      <c r="J123" s="40"/>
      <c r="K123" s="41"/>
      <c r="L123" s="42"/>
      <c r="M123" s="42"/>
      <c r="N123" s="42"/>
    </row>
    <row r="124" spans="1:14" ht="39.75" customHeight="1">
      <c r="A124" s="23" t="s">
        <v>80</v>
      </c>
      <c r="B124" s="31" t="s">
        <v>212</v>
      </c>
      <c r="C124" s="2" t="s">
        <v>81</v>
      </c>
      <c r="D124" s="3" t="s">
        <v>120</v>
      </c>
      <c r="E124" s="76"/>
      <c r="F124" s="76"/>
      <c r="G124" s="149"/>
      <c r="H124" s="150"/>
      <c r="I124" s="39"/>
      <c r="J124" s="40"/>
      <c r="K124" s="41"/>
      <c r="L124" s="42"/>
      <c r="M124" s="42"/>
      <c r="N124" s="42"/>
    </row>
    <row r="125" spans="1:14" ht="39.75" customHeight="1">
      <c r="A125" s="23" t="s">
        <v>121</v>
      </c>
      <c r="B125" s="1" t="s">
        <v>70</v>
      </c>
      <c r="C125" s="2" t="s">
        <v>122</v>
      </c>
      <c r="D125" s="3" t="s">
        <v>1</v>
      </c>
      <c r="E125" s="4" t="s">
        <v>35</v>
      </c>
      <c r="F125" s="144">
        <v>20</v>
      </c>
      <c r="G125" s="30"/>
      <c r="H125" s="29">
        <f>ROUND(G125*F125,2)</f>
        <v>0</v>
      </c>
      <c r="I125" s="39"/>
      <c r="J125" s="40"/>
      <c r="K125" s="41"/>
      <c r="L125" s="42"/>
      <c r="M125" s="42"/>
      <c r="N125" s="42"/>
    </row>
    <row r="126" spans="1:14" ht="39.75" customHeight="1">
      <c r="A126" s="23" t="s">
        <v>82</v>
      </c>
      <c r="B126" s="31" t="s">
        <v>213</v>
      </c>
      <c r="C126" s="2" t="s">
        <v>83</v>
      </c>
      <c r="D126" s="3" t="s">
        <v>73</v>
      </c>
      <c r="E126" s="4"/>
      <c r="F126" s="76"/>
      <c r="G126" s="149"/>
      <c r="H126" s="150"/>
      <c r="I126" s="39"/>
      <c r="J126" s="40"/>
      <c r="K126" s="41"/>
      <c r="L126" s="42"/>
      <c r="M126" s="42"/>
      <c r="N126" s="42"/>
    </row>
    <row r="127" spans="1:14" ht="39.75" customHeight="1">
      <c r="A127" s="23" t="s">
        <v>84</v>
      </c>
      <c r="B127" s="1" t="s">
        <v>70</v>
      </c>
      <c r="C127" s="2" t="s">
        <v>85</v>
      </c>
      <c r="D127" s="3" t="s">
        <v>1</v>
      </c>
      <c r="E127" s="4" t="s">
        <v>69</v>
      </c>
      <c r="F127" s="144">
        <v>45</v>
      </c>
      <c r="G127" s="30"/>
      <c r="H127" s="29">
        <f>ROUND(G127*F127,2)</f>
        <v>0</v>
      </c>
      <c r="I127" s="39"/>
      <c r="J127" s="40"/>
      <c r="K127" s="41"/>
      <c r="L127" s="42"/>
      <c r="M127" s="42"/>
      <c r="N127" s="42"/>
    </row>
    <row r="128" spans="1:14" ht="39.75" customHeight="1">
      <c r="A128" s="23" t="s">
        <v>74</v>
      </c>
      <c r="B128" s="31" t="s">
        <v>214</v>
      </c>
      <c r="C128" s="2" t="s">
        <v>75</v>
      </c>
      <c r="D128" s="3" t="s">
        <v>73</v>
      </c>
      <c r="E128" s="4"/>
      <c r="F128" s="76"/>
      <c r="G128" s="149"/>
      <c r="H128" s="150"/>
      <c r="I128" s="39"/>
      <c r="J128" s="40"/>
      <c r="K128" s="41"/>
      <c r="L128" s="42"/>
      <c r="M128" s="42"/>
      <c r="N128" s="42"/>
    </row>
    <row r="129" spans="1:14" ht="39.75" customHeight="1">
      <c r="A129" s="23" t="s">
        <v>86</v>
      </c>
      <c r="B129" s="1" t="s">
        <v>70</v>
      </c>
      <c r="C129" s="2" t="s">
        <v>87</v>
      </c>
      <c r="D129" s="3" t="s">
        <v>1</v>
      </c>
      <c r="E129" s="14" t="s">
        <v>69</v>
      </c>
      <c r="F129" s="144">
        <v>50</v>
      </c>
      <c r="G129" s="30"/>
      <c r="H129" s="29">
        <f>ROUND(G129*F129,2)</f>
        <v>0</v>
      </c>
      <c r="I129" s="39"/>
      <c r="J129" s="40"/>
      <c r="K129" s="41"/>
      <c r="L129" s="42"/>
      <c r="M129" s="42"/>
      <c r="N129" s="42"/>
    </row>
    <row r="130" spans="1:14" ht="39.75" customHeight="1">
      <c r="A130" s="23" t="s">
        <v>123</v>
      </c>
      <c r="B130" s="31" t="s">
        <v>215</v>
      </c>
      <c r="C130" s="2" t="s">
        <v>88</v>
      </c>
      <c r="D130" s="3" t="s">
        <v>72</v>
      </c>
      <c r="E130" s="4"/>
      <c r="F130" s="76"/>
      <c r="G130" s="149"/>
      <c r="H130" s="150"/>
      <c r="I130" s="39"/>
      <c r="J130" s="40"/>
      <c r="K130" s="41"/>
      <c r="L130" s="42"/>
      <c r="M130" s="42"/>
      <c r="N130" s="42"/>
    </row>
    <row r="131" spans="1:14" ht="39.75" customHeight="1">
      <c r="A131" s="23" t="s">
        <v>124</v>
      </c>
      <c r="B131" s="1" t="s">
        <v>70</v>
      </c>
      <c r="C131" s="2" t="s">
        <v>76</v>
      </c>
      <c r="D131" s="3" t="s">
        <v>77</v>
      </c>
      <c r="E131" s="4"/>
      <c r="F131" s="76"/>
      <c r="G131" s="149"/>
      <c r="H131" s="150"/>
      <c r="I131" s="39"/>
      <c r="J131" s="40"/>
      <c r="K131" s="41"/>
      <c r="L131" s="42"/>
      <c r="M131" s="42"/>
      <c r="N131" s="42"/>
    </row>
    <row r="132" spans="1:14" ht="39.75" customHeight="1">
      <c r="A132" s="23" t="s">
        <v>125</v>
      </c>
      <c r="B132" s="35" t="s">
        <v>126</v>
      </c>
      <c r="C132" s="2" t="s">
        <v>127</v>
      </c>
      <c r="D132" s="3"/>
      <c r="E132" s="4" t="s">
        <v>35</v>
      </c>
      <c r="F132" s="15">
        <v>5</v>
      </c>
      <c r="G132" s="30"/>
      <c r="H132" s="29">
        <f>ROUND(G132*F132,2)</f>
        <v>0</v>
      </c>
      <c r="I132" s="39"/>
      <c r="J132" s="40"/>
      <c r="K132" s="41"/>
      <c r="L132" s="42"/>
      <c r="M132" s="42"/>
      <c r="N132" s="42"/>
    </row>
    <row r="133" spans="1:14" ht="39.75" customHeight="1">
      <c r="A133" s="23" t="s">
        <v>129</v>
      </c>
      <c r="B133" s="31" t="s">
        <v>216</v>
      </c>
      <c r="C133" s="2" t="s">
        <v>89</v>
      </c>
      <c r="D133" s="3" t="s">
        <v>78</v>
      </c>
      <c r="E133" s="4"/>
      <c r="F133" s="76"/>
      <c r="G133" s="149"/>
      <c r="H133" s="150"/>
      <c r="I133" s="39"/>
      <c r="J133" s="40"/>
      <c r="K133" s="41"/>
      <c r="L133" s="42"/>
      <c r="M133" s="42"/>
      <c r="N133" s="42"/>
    </row>
    <row r="134" spans="1:14" ht="39.75" customHeight="1">
      <c r="A134" s="23" t="s">
        <v>130</v>
      </c>
      <c r="B134" s="1" t="s">
        <v>70</v>
      </c>
      <c r="C134" s="2" t="s">
        <v>168</v>
      </c>
      <c r="D134" s="3" t="s">
        <v>131</v>
      </c>
      <c r="E134" s="4"/>
      <c r="F134" s="76"/>
      <c r="G134" s="149"/>
      <c r="H134" s="150"/>
      <c r="I134" s="39"/>
      <c r="J134" s="40"/>
      <c r="K134" s="41"/>
      <c r="L134" s="42"/>
      <c r="M134" s="42"/>
      <c r="N134" s="42"/>
    </row>
    <row r="135" spans="1:14" ht="39.75" customHeight="1">
      <c r="A135" s="23" t="s">
        <v>132</v>
      </c>
      <c r="B135" s="35" t="s">
        <v>126</v>
      </c>
      <c r="C135" s="2" t="s">
        <v>133</v>
      </c>
      <c r="D135" s="3"/>
      <c r="E135" s="4" t="s">
        <v>32</v>
      </c>
      <c r="F135" s="144">
        <v>10</v>
      </c>
      <c r="G135" s="30"/>
      <c r="H135" s="29">
        <f>ROUND(G135*F135,2)</f>
        <v>0</v>
      </c>
      <c r="I135" s="39"/>
      <c r="J135" s="40"/>
      <c r="K135" s="41"/>
      <c r="L135" s="42"/>
      <c r="M135" s="42"/>
      <c r="N135" s="42"/>
    </row>
    <row r="136" spans="1:14" ht="39.75" customHeight="1">
      <c r="A136" s="23" t="s">
        <v>134</v>
      </c>
      <c r="B136" s="1" t="s">
        <v>71</v>
      </c>
      <c r="C136" s="2" t="s">
        <v>128</v>
      </c>
      <c r="D136" s="3" t="s">
        <v>135</v>
      </c>
      <c r="E136" s="4" t="s">
        <v>32</v>
      </c>
      <c r="F136" s="146">
        <v>6</v>
      </c>
      <c r="G136" s="30"/>
      <c r="H136" s="29">
        <f>ROUND(G136*F136,2)</f>
        <v>0</v>
      </c>
      <c r="I136" s="39"/>
      <c r="J136" s="40"/>
      <c r="K136" s="41"/>
      <c r="L136" s="42"/>
      <c r="M136" s="42"/>
      <c r="N136" s="42"/>
    </row>
    <row r="137" spans="1:14" ht="39.75" customHeight="1">
      <c r="A137" s="23" t="s">
        <v>90</v>
      </c>
      <c r="B137" s="31" t="s">
        <v>217</v>
      </c>
      <c r="C137" s="2" t="s">
        <v>91</v>
      </c>
      <c r="D137" s="3" t="s">
        <v>136</v>
      </c>
      <c r="E137" s="96"/>
      <c r="F137" s="76"/>
      <c r="G137" s="149"/>
      <c r="H137" s="150"/>
      <c r="I137" s="39"/>
      <c r="J137" s="40"/>
      <c r="K137" s="41"/>
      <c r="L137" s="42"/>
      <c r="M137" s="42"/>
      <c r="N137" s="42"/>
    </row>
    <row r="138" spans="1:14" ht="39.75" customHeight="1">
      <c r="A138" s="23" t="s">
        <v>93</v>
      </c>
      <c r="B138" s="1" t="s">
        <v>70</v>
      </c>
      <c r="C138" s="2" t="s">
        <v>94</v>
      </c>
      <c r="D138" s="3"/>
      <c r="E138" s="4"/>
      <c r="F138" s="76"/>
      <c r="G138" s="149"/>
      <c r="H138" s="150"/>
      <c r="I138" s="39"/>
      <c r="J138" s="40"/>
      <c r="K138" s="41"/>
      <c r="L138" s="42"/>
      <c r="M138" s="42"/>
      <c r="N138" s="42"/>
    </row>
    <row r="139" spans="1:14" ht="39.75" customHeight="1">
      <c r="A139" s="23" t="s">
        <v>95</v>
      </c>
      <c r="B139" s="35" t="s">
        <v>126</v>
      </c>
      <c r="C139" s="2" t="s">
        <v>137</v>
      </c>
      <c r="D139" s="3"/>
      <c r="E139" s="4" t="s">
        <v>79</v>
      </c>
      <c r="F139" s="146">
        <v>5</v>
      </c>
      <c r="G139" s="30"/>
      <c r="H139" s="29">
        <f>ROUND(G139*F139,2)</f>
        <v>0</v>
      </c>
      <c r="I139" s="39"/>
      <c r="J139" s="40"/>
      <c r="K139" s="41"/>
      <c r="L139" s="42"/>
      <c r="M139" s="42"/>
      <c r="N139" s="42"/>
    </row>
    <row r="140" spans="1:14" ht="39.75" customHeight="1">
      <c r="A140" s="5" t="s">
        <v>146</v>
      </c>
      <c r="B140" s="31" t="s">
        <v>218</v>
      </c>
      <c r="C140" s="2" t="s">
        <v>147</v>
      </c>
      <c r="D140" s="3" t="s">
        <v>167</v>
      </c>
      <c r="E140" s="4"/>
      <c r="F140" s="76"/>
      <c r="G140" s="149"/>
      <c r="H140" s="150"/>
      <c r="I140" s="39"/>
      <c r="J140" s="40"/>
      <c r="K140" s="41"/>
      <c r="L140" s="42"/>
      <c r="M140" s="42"/>
      <c r="N140" s="42"/>
    </row>
    <row r="141" spans="1:14" ht="39.75" customHeight="1">
      <c r="A141" s="5" t="s">
        <v>148</v>
      </c>
      <c r="B141" s="1" t="s">
        <v>70</v>
      </c>
      <c r="C141" s="2" t="s">
        <v>226</v>
      </c>
      <c r="D141" s="3"/>
      <c r="E141" s="4" t="s">
        <v>69</v>
      </c>
      <c r="F141" s="28">
        <v>1</v>
      </c>
      <c r="G141" s="30"/>
      <c r="H141" s="29">
        <f>ROUND(G141*F141,2)</f>
        <v>0</v>
      </c>
      <c r="I141" s="39"/>
      <c r="J141" s="40"/>
      <c r="K141" s="41"/>
      <c r="L141" s="42"/>
      <c r="M141" s="42"/>
      <c r="N141" s="42"/>
    </row>
    <row r="142" spans="1:14" ht="39.75" customHeight="1" thickBot="1">
      <c r="A142" s="5" t="s">
        <v>153</v>
      </c>
      <c r="B142" s="155" t="s">
        <v>219</v>
      </c>
      <c r="C142" s="156" t="s">
        <v>155</v>
      </c>
      <c r="D142" s="157" t="s">
        <v>167</v>
      </c>
      <c r="E142" s="158" t="s">
        <v>32</v>
      </c>
      <c r="F142" s="159">
        <v>3</v>
      </c>
      <c r="G142" s="160"/>
      <c r="H142" s="161">
        <f>ROUND(G142*F142,2)</f>
        <v>0</v>
      </c>
      <c r="I142" s="39"/>
      <c r="J142" s="40"/>
      <c r="K142" s="41"/>
      <c r="L142" s="42"/>
      <c r="M142" s="42"/>
      <c r="N142" s="42"/>
    </row>
    <row r="143" spans="1:14" ht="39.75" customHeight="1" thickTop="1">
      <c r="A143" s="5" t="s">
        <v>105</v>
      </c>
      <c r="B143" s="31" t="s">
        <v>220</v>
      </c>
      <c r="C143" s="17" t="s">
        <v>157</v>
      </c>
      <c r="D143" s="3" t="s">
        <v>167</v>
      </c>
      <c r="E143" s="4"/>
      <c r="F143" s="76"/>
      <c r="G143" s="149"/>
      <c r="H143" s="150"/>
      <c r="I143" s="39"/>
      <c r="J143" s="40"/>
      <c r="K143" s="41"/>
      <c r="L143" s="42"/>
      <c r="M143" s="42"/>
      <c r="N143" s="42"/>
    </row>
    <row r="144" spans="1:14" ht="39.75" customHeight="1">
      <c r="A144" s="5" t="s">
        <v>107</v>
      </c>
      <c r="B144" s="1" t="s">
        <v>70</v>
      </c>
      <c r="C144" s="2" t="s">
        <v>108</v>
      </c>
      <c r="D144" s="3"/>
      <c r="E144" s="4" t="s">
        <v>69</v>
      </c>
      <c r="F144" s="16">
        <v>1</v>
      </c>
      <c r="G144" s="30"/>
      <c r="H144" s="29">
        <f>ROUND(G144*F144,2)</f>
        <v>0</v>
      </c>
      <c r="I144" s="39"/>
      <c r="J144" s="40"/>
      <c r="K144" s="41"/>
      <c r="L144" s="42"/>
      <c r="M144" s="42"/>
      <c r="N144" s="42"/>
    </row>
    <row r="145" spans="1:14" ht="39.75" customHeight="1">
      <c r="A145" s="5" t="s">
        <v>109</v>
      </c>
      <c r="B145" s="1" t="s">
        <v>71</v>
      </c>
      <c r="C145" s="2" t="s">
        <v>110</v>
      </c>
      <c r="D145" s="3"/>
      <c r="E145" s="4" t="s">
        <v>69</v>
      </c>
      <c r="F145" s="36">
        <v>1</v>
      </c>
      <c r="G145" s="30"/>
      <c r="H145" s="29">
        <f>ROUND(G145*F145,2)</f>
        <v>0</v>
      </c>
      <c r="I145" s="39"/>
      <c r="J145" s="40"/>
      <c r="K145" s="41"/>
      <c r="L145" s="42"/>
      <c r="M145" s="42"/>
      <c r="N145" s="42"/>
    </row>
    <row r="146" spans="1:14" ht="39.75" customHeight="1">
      <c r="A146" s="5" t="s">
        <v>96</v>
      </c>
      <c r="B146" s="31" t="s">
        <v>221</v>
      </c>
      <c r="C146" s="2" t="s">
        <v>113</v>
      </c>
      <c r="D146" s="3" t="s">
        <v>167</v>
      </c>
      <c r="E146" s="4"/>
      <c r="F146" s="76"/>
      <c r="G146" s="149"/>
      <c r="H146" s="150"/>
      <c r="I146" s="39"/>
      <c r="J146" s="40"/>
      <c r="K146" s="41"/>
      <c r="L146" s="42"/>
      <c r="M146" s="42"/>
      <c r="N146" s="42"/>
    </row>
    <row r="147" spans="1:14" ht="39.75" customHeight="1">
      <c r="A147" s="5" t="s">
        <v>114</v>
      </c>
      <c r="B147" s="1" t="s">
        <v>70</v>
      </c>
      <c r="C147" s="2" t="s">
        <v>159</v>
      </c>
      <c r="D147" s="3"/>
      <c r="E147" s="4" t="s">
        <v>97</v>
      </c>
      <c r="F147" s="27">
        <v>1</v>
      </c>
      <c r="G147" s="30"/>
      <c r="H147" s="29">
        <f>ROUND(G147*F147,2)</f>
        <v>0</v>
      </c>
      <c r="I147" s="39"/>
      <c r="J147" s="40"/>
      <c r="K147" s="41"/>
      <c r="L147" s="42"/>
      <c r="M147" s="42"/>
      <c r="N147" s="42"/>
    </row>
    <row r="148" spans="1:14" ht="39.75" customHeight="1">
      <c r="A148" s="5" t="s">
        <v>98</v>
      </c>
      <c r="B148" s="31" t="s">
        <v>222</v>
      </c>
      <c r="C148" s="2" t="s">
        <v>117</v>
      </c>
      <c r="D148" s="3" t="s">
        <v>158</v>
      </c>
      <c r="E148" s="4" t="s">
        <v>69</v>
      </c>
      <c r="F148" s="16">
        <v>1</v>
      </c>
      <c r="G148" s="30"/>
      <c r="H148" s="29">
        <f>ROUND(G148*F148,2)</f>
        <v>0</v>
      </c>
      <c r="I148" s="39"/>
      <c r="J148" s="40"/>
      <c r="K148" s="41"/>
      <c r="L148" s="42"/>
      <c r="M148" s="42"/>
      <c r="N148" s="42"/>
    </row>
    <row r="149" spans="1:12" s="75" customFormat="1" ht="39.75" customHeight="1" thickBot="1">
      <c r="A149" s="93"/>
      <c r="B149" s="80" t="str">
        <f>B123</f>
        <v>O</v>
      </c>
      <c r="C149" s="175" t="str">
        <f>C123</f>
        <v>PART O - CONTINGENCIES</v>
      </c>
      <c r="D149" s="176"/>
      <c r="E149" s="176"/>
      <c r="F149" s="177"/>
      <c r="G149" s="152" t="s">
        <v>16</v>
      </c>
      <c r="H149" s="94">
        <f>SUM(H123:H148)</f>
        <v>0</v>
      </c>
      <c r="I149" s="74"/>
      <c r="J149" s="97"/>
      <c r="K149" s="97"/>
      <c r="L149" s="98"/>
    </row>
    <row r="150" spans="1:11" ht="39.75" customHeight="1" thickTop="1">
      <c r="A150" s="99"/>
      <c r="B150" s="100"/>
      <c r="C150" s="101" t="s">
        <v>17</v>
      </c>
      <c r="D150" s="102"/>
      <c r="E150" s="103"/>
      <c r="F150" s="103"/>
      <c r="H150" s="105"/>
      <c r="I150" s="106"/>
      <c r="J150" s="106"/>
      <c r="K150" s="106"/>
    </row>
    <row r="151" spans="1:11" ht="39.75" customHeight="1" thickBot="1">
      <c r="A151" s="99"/>
      <c r="B151" s="107" t="s">
        <v>11</v>
      </c>
      <c r="C151" s="178" t="str">
        <f>C6</f>
        <v>LANE A - BOUNDED BY PORTAGE AVE, KIRKFIELD ST, MCBEY AVE, SHELLEY ST</v>
      </c>
      <c r="D151" s="179"/>
      <c r="E151" s="179"/>
      <c r="F151" s="180"/>
      <c r="G151" s="108" t="s">
        <v>16</v>
      </c>
      <c r="H151" s="109">
        <f>H16</f>
        <v>0</v>
      </c>
      <c r="I151" s="110"/>
      <c r="J151" s="110"/>
      <c r="K151" s="110"/>
    </row>
    <row r="152" spans="1:11" ht="39.75" customHeight="1" thickBot="1" thickTop="1">
      <c r="A152" s="99"/>
      <c r="B152" s="107" t="s">
        <v>12</v>
      </c>
      <c r="C152" s="166" t="str">
        <f>C17</f>
        <v>LANE B - BOUNDED BY CONISTON ST, FERNDALE AVE, LYNDALE DR, LAWNDALE AVE</v>
      </c>
      <c r="D152" s="167"/>
      <c r="E152" s="167"/>
      <c r="F152" s="168"/>
      <c r="G152" s="108" t="s">
        <v>16</v>
      </c>
      <c r="H152" s="109">
        <f>H25</f>
        <v>0</v>
      </c>
      <c r="I152" s="110"/>
      <c r="J152" s="110"/>
      <c r="K152" s="110"/>
    </row>
    <row r="153" spans="1:11" ht="39.75" customHeight="1" thickBot="1" thickTop="1">
      <c r="A153" s="99"/>
      <c r="B153" s="107" t="s">
        <v>13</v>
      </c>
      <c r="C153" s="166" t="str">
        <f>C26</f>
        <v>LANE C - BOUNDED BY ROSEWARNE AVE, ST. MARY'S RD, ELM PARK AVE, KILLARNEY ST</v>
      </c>
      <c r="D153" s="167"/>
      <c r="E153" s="167"/>
      <c r="F153" s="168"/>
      <c r="G153" s="108" t="s">
        <v>16</v>
      </c>
      <c r="H153" s="109">
        <f>H35</f>
        <v>0</v>
      </c>
      <c r="I153" s="110"/>
      <c r="J153" s="110"/>
      <c r="K153" s="110"/>
    </row>
    <row r="154" spans="1:11" ht="39.75" customHeight="1" thickBot="1" thickTop="1">
      <c r="A154" s="99"/>
      <c r="B154" s="107" t="s">
        <v>14</v>
      </c>
      <c r="C154" s="166" t="str">
        <f>C36</f>
        <v>LANE D - BOUNDED BY LEIGHTON AVE, HENDERSON HWY, ROBERTA AVE, WOODVALE ST</v>
      </c>
      <c r="D154" s="167"/>
      <c r="E154" s="167"/>
      <c r="F154" s="168"/>
      <c r="G154" s="111" t="s">
        <v>16</v>
      </c>
      <c r="H154" s="112">
        <f>H43</f>
        <v>0</v>
      </c>
      <c r="I154" s="110"/>
      <c r="J154" s="110"/>
      <c r="K154" s="110"/>
    </row>
    <row r="155" spans="1:11" ht="39.75" customHeight="1" thickBot="1" thickTop="1">
      <c r="A155" s="99"/>
      <c r="B155" s="113" t="s">
        <v>15</v>
      </c>
      <c r="C155" s="169" t="str">
        <f>C44</f>
        <v>LANE E - BOUNDED BY EMO AVE, SUNNYSIDE BLVD, ASSINIBOINE AVE, OAKDEAN BLVD</v>
      </c>
      <c r="D155" s="170"/>
      <c r="E155" s="170"/>
      <c r="F155" s="171"/>
      <c r="G155" s="114" t="s">
        <v>16</v>
      </c>
      <c r="H155" s="115">
        <f>H52</f>
        <v>0</v>
      </c>
      <c r="I155" s="110"/>
      <c r="J155" s="110"/>
      <c r="K155" s="110"/>
    </row>
    <row r="156" spans="1:11" ht="39.75" customHeight="1" thickBot="1" thickTop="1">
      <c r="A156" s="99"/>
      <c r="B156" s="116" t="s">
        <v>22</v>
      </c>
      <c r="C156" s="117" t="str">
        <f>C53</f>
        <v>LANE F - BOUNDED BY ARCHIBALD ST, CUSSON ST, EVANS ST, DENISET ST</v>
      </c>
      <c r="D156" s="118"/>
      <c r="E156" s="119"/>
      <c r="F156" s="120"/>
      <c r="G156" s="114" t="s">
        <v>16</v>
      </c>
      <c r="H156" s="121">
        <f>H59</f>
        <v>0</v>
      </c>
      <c r="I156" s="106"/>
      <c r="J156" s="106"/>
      <c r="K156" s="106"/>
    </row>
    <row r="157" spans="1:11" ht="39.75" customHeight="1" thickBot="1" thickTop="1">
      <c r="A157" s="79"/>
      <c r="B157" s="122" t="s">
        <v>23</v>
      </c>
      <c r="C157" s="195" t="str">
        <f>C60</f>
        <v>LANE G - BOUNDED BY ARCHIBALD ST, COTE ST, EVANS ST, CUSSON ST</v>
      </c>
      <c r="D157" s="164"/>
      <c r="E157" s="164"/>
      <c r="F157" s="196"/>
      <c r="G157" s="114" t="s">
        <v>16</v>
      </c>
      <c r="H157" s="115">
        <f>H67</f>
        <v>0</v>
      </c>
      <c r="I157" s="110"/>
      <c r="J157" s="110"/>
      <c r="K157" s="110"/>
    </row>
    <row r="158" spans="1:11" ht="39.75" customHeight="1" thickBot="1" thickTop="1">
      <c r="A158" s="79"/>
      <c r="B158" s="107" t="s">
        <v>24</v>
      </c>
      <c r="C158" s="166" t="str">
        <f>C68</f>
        <v>LANE H - BOUNDED BY SPRINGSIDE DR, ST. MARY'S RD, SUNSET BLVD, KILLARNEY ST</v>
      </c>
      <c r="D158" s="167"/>
      <c r="E158" s="167"/>
      <c r="F158" s="168"/>
      <c r="G158" s="108" t="s">
        <v>16</v>
      </c>
      <c r="H158" s="109">
        <f>H74</f>
        <v>0</v>
      </c>
      <c r="I158" s="110"/>
      <c r="J158" s="110"/>
      <c r="K158" s="110"/>
    </row>
    <row r="159" spans="1:11" ht="39.75" customHeight="1" thickBot="1" thickTop="1">
      <c r="A159" s="79"/>
      <c r="B159" s="107" t="s">
        <v>25</v>
      </c>
      <c r="C159" s="166" t="str">
        <f>C75</f>
        <v>LANE I - BOUNDED BY ENO AVE, WOODHAVEN BLVD, ASSINIBOINE AVE, SUNNYSIDE BLVD</v>
      </c>
      <c r="D159" s="167"/>
      <c r="E159" s="167"/>
      <c r="F159" s="168"/>
      <c r="G159" s="108" t="s">
        <v>16</v>
      </c>
      <c r="H159" s="109">
        <f>H81</f>
        <v>0</v>
      </c>
      <c r="I159" s="110"/>
      <c r="J159" s="110"/>
      <c r="K159" s="110"/>
    </row>
    <row r="160" spans="1:11" ht="39.75" customHeight="1" thickBot="1" thickTop="1">
      <c r="A160" s="123"/>
      <c r="B160" s="107" t="s">
        <v>26</v>
      </c>
      <c r="C160" s="166" t="str">
        <f>C82</f>
        <v>LANE J - BOULDED BY BLVD PROVENCHER, RUE DES MEURONS, AVE DE LA CATHEDRALE, RUE ST. JEAN BAPTISTE</v>
      </c>
      <c r="D160" s="167"/>
      <c r="E160" s="167"/>
      <c r="F160" s="168"/>
      <c r="G160" s="111" t="s">
        <v>16</v>
      </c>
      <c r="H160" s="112">
        <f>H90</f>
        <v>0</v>
      </c>
      <c r="I160" s="110"/>
      <c r="J160" s="110"/>
      <c r="K160" s="110"/>
    </row>
    <row r="161" spans="1:11" ht="39.75" customHeight="1" thickBot="1" thickTop="1">
      <c r="A161" s="124"/>
      <c r="B161" s="73" t="s">
        <v>27</v>
      </c>
      <c r="C161" s="166" t="str">
        <f>C91</f>
        <v>LANE K - BOUNDED BY CLONARD AVE, RUE DES MEURONS, STRANMILLIS AVE, ST. ANNE'S RD</v>
      </c>
      <c r="D161" s="197"/>
      <c r="E161" s="197"/>
      <c r="F161" s="198"/>
      <c r="G161" s="111" t="s">
        <v>16</v>
      </c>
      <c r="H161" s="125">
        <f>H98</f>
        <v>0</v>
      </c>
      <c r="I161" s="110"/>
      <c r="J161" s="110"/>
      <c r="K161" s="110"/>
    </row>
    <row r="162" spans="1:11" ht="39.75" customHeight="1" thickBot="1" thickTop="1">
      <c r="A162" s="124"/>
      <c r="B162" s="95" t="s">
        <v>28</v>
      </c>
      <c r="C162" s="166" t="str">
        <f>C99</f>
        <v>LANE L - BOUNDED BY NORTH DR, WICKLOW ST, WATERFORD AVE, PEMBINA HWY</v>
      </c>
      <c r="D162" s="197"/>
      <c r="E162" s="197"/>
      <c r="F162" s="198"/>
      <c r="G162" s="111" t="s">
        <v>16</v>
      </c>
      <c r="H162" s="126">
        <f>H107</f>
        <v>0</v>
      </c>
      <c r="I162" s="110"/>
      <c r="J162" s="110"/>
      <c r="K162" s="110"/>
    </row>
    <row r="163" spans="1:11" ht="39.75" customHeight="1" thickBot="1" thickTop="1">
      <c r="A163" s="124"/>
      <c r="B163" s="95" t="s">
        <v>29</v>
      </c>
      <c r="C163" s="166" t="str">
        <f>C108</f>
        <v>LANE M - BOUNDED BY KIRKDALE ST, FERNDALE AVE, HIGHFIELD ST, LAWNDALE AVE</v>
      </c>
      <c r="D163" s="197"/>
      <c r="E163" s="197"/>
      <c r="F163" s="198"/>
      <c r="G163" s="111" t="s">
        <v>16</v>
      </c>
      <c r="H163" s="127">
        <f>H115</f>
        <v>0</v>
      </c>
      <c r="I163" s="110"/>
      <c r="J163" s="110"/>
      <c r="K163" s="110"/>
    </row>
    <row r="164" spans="1:11" ht="39.75" customHeight="1" thickBot="1" thickTop="1">
      <c r="A164" s="124"/>
      <c r="B164" s="128" t="s">
        <v>30</v>
      </c>
      <c r="C164" s="166" t="str">
        <f>C116</f>
        <v>LANE N - BOUNDED BY OAKLAND AVE, ROCH ST, MCLEOD AVE, BRAZIER ST</v>
      </c>
      <c r="D164" s="197"/>
      <c r="E164" s="197"/>
      <c r="F164" s="198"/>
      <c r="G164" s="111" t="s">
        <v>16</v>
      </c>
      <c r="H164" s="126">
        <f>H122</f>
        <v>0</v>
      </c>
      <c r="I164" s="110"/>
      <c r="J164" s="110"/>
      <c r="K164" s="110"/>
    </row>
    <row r="165" spans="1:11" ht="39.75" customHeight="1" thickBot="1" thickTop="1">
      <c r="A165" s="129"/>
      <c r="B165" s="113" t="s">
        <v>169</v>
      </c>
      <c r="C165" s="169" t="str">
        <f>C123</f>
        <v>PART O - CONTINGENCIES</v>
      </c>
      <c r="D165" s="193"/>
      <c r="E165" s="193"/>
      <c r="F165" s="194"/>
      <c r="G165" s="130" t="s">
        <v>16</v>
      </c>
      <c r="H165" s="131">
        <f>H149</f>
        <v>0</v>
      </c>
      <c r="I165" s="110"/>
      <c r="J165" s="110"/>
      <c r="K165" s="110"/>
    </row>
    <row r="166" spans="1:11" ht="30" customHeight="1" thickBot="1" thickTop="1">
      <c r="A166" s="88"/>
      <c r="B166" s="132"/>
      <c r="C166" s="133"/>
      <c r="D166" s="84"/>
      <c r="E166" s="84"/>
      <c r="F166" s="84"/>
      <c r="G166" s="110"/>
      <c r="H166" s="134"/>
      <c r="I166" s="110"/>
      <c r="J166" s="110"/>
      <c r="K166" s="110"/>
    </row>
    <row r="167" spans="1:11" s="52" customFormat="1" ht="37.5" customHeight="1" thickTop="1">
      <c r="A167" s="88"/>
      <c r="B167" s="190" t="s">
        <v>21</v>
      </c>
      <c r="C167" s="191"/>
      <c r="D167" s="191"/>
      <c r="E167" s="191"/>
      <c r="F167" s="191"/>
      <c r="G167" s="181">
        <f>SUM(H151:H165)</f>
        <v>0</v>
      </c>
      <c r="H167" s="182"/>
      <c r="I167" s="135"/>
      <c r="J167" s="135"/>
      <c r="K167" s="135"/>
    </row>
    <row r="168" spans="1:11" ht="37.5" customHeight="1">
      <c r="A168" s="88"/>
      <c r="B168" s="183" t="s">
        <v>19</v>
      </c>
      <c r="C168" s="184"/>
      <c r="D168" s="184"/>
      <c r="E168" s="184"/>
      <c r="F168" s="184"/>
      <c r="G168" s="184"/>
      <c r="H168" s="185"/>
      <c r="I168" s="135"/>
      <c r="J168" s="135"/>
      <c r="K168" s="135"/>
    </row>
    <row r="169" spans="1:11" ht="37.5" customHeight="1">
      <c r="A169" s="88"/>
      <c r="B169" s="186" t="s">
        <v>20</v>
      </c>
      <c r="C169" s="184"/>
      <c r="D169" s="184"/>
      <c r="E169" s="184"/>
      <c r="F169" s="184"/>
      <c r="G169" s="184"/>
      <c r="H169" s="185"/>
      <c r="I169" s="135"/>
      <c r="J169" s="135"/>
      <c r="K169" s="135"/>
    </row>
    <row r="170" spans="1:11" ht="15.75" customHeight="1">
      <c r="A170" s="136"/>
      <c r="B170" s="137"/>
      <c r="C170" s="138"/>
      <c r="D170" s="139"/>
      <c r="E170" s="138"/>
      <c r="F170" s="138"/>
      <c r="G170" s="140"/>
      <c r="H170" s="141"/>
      <c r="I170" s="106"/>
      <c r="J170" s="106"/>
      <c r="K170" s="106"/>
    </row>
  </sheetData>
  <sheetProtection password="CD4A" sheet="1" objects="1" scenarios="1" selectLockedCells="1"/>
  <mergeCells count="49">
    <mergeCell ref="C161:F161"/>
    <mergeCell ref="C164:F164"/>
    <mergeCell ref="C163:F163"/>
    <mergeCell ref="C162:F162"/>
    <mergeCell ref="C98:F98"/>
    <mergeCell ref="C116:F116"/>
    <mergeCell ref="C122:F122"/>
    <mergeCell ref="C99:F99"/>
    <mergeCell ref="C107:F107"/>
    <mergeCell ref="C108:F108"/>
    <mergeCell ref="C115:F115"/>
    <mergeCell ref="C81:F81"/>
    <mergeCell ref="C82:F82"/>
    <mergeCell ref="C90:F90"/>
    <mergeCell ref="C91:F91"/>
    <mergeCell ref="C67:F67"/>
    <mergeCell ref="C68:F68"/>
    <mergeCell ref="C74:F74"/>
    <mergeCell ref="C75:F75"/>
    <mergeCell ref="C44:F44"/>
    <mergeCell ref="C52:F52"/>
    <mergeCell ref="C165:F165"/>
    <mergeCell ref="C157:F157"/>
    <mergeCell ref="C158:F158"/>
    <mergeCell ref="C159:F159"/>
    <mergeCell ref="C160:F160"/>
    <mergeCell ref="C53:F53"/>
    <mergeCell ref="C59:F59"/>
    <mergeCell ref="C60:F60"/>
    <mergeCell ref="G167:H167"/>
    <mergeCell ref="B168:H168"/>
    <mergeCell ref="B169:H169"/>
    <mergeCell ref="C6:F6"/>
    <mergeCell ref="C35:F35"/>
    <mergeCell ref="B167:F167"/>
    <mergeCell ref="C36:F36"/>
    <mergeCell ref="C17:F17"/>
    <mergeCell ref="C16:F16"/>
    <mergeCell ref="C25:F25"/>
    <mergeCell ref="B1:H1"/>
    <mergeCell ref="C153:F153"/>
    <mergeCell ref="C154:F154"/>
    <mergeCell ref="C155:F155"/>
    <mergeCell ref="C123:F123"/>
    <mergeCell ref="C149:F149"/>
    <mergeCell ref="C151:F151"/>
    <mergeCell ref="C152:F152"/>
    <mergeCell ref="C26:F26"/>
    <mergeCell ref="C43:F43"/>
  </mergeCells>
  <dataValidations count="1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7:G15 G18:G24 G27:G34 G37:G42 G45:G51 G54:G58 G61:G66 G69:G73 G76:G80 G83:G89 G92:G97 G100:G106 G109:G114 G117:G121 G125 G127 G129 G132 G135:G136 G139 G141:G142 G144:G145 G147:G148">
      <formula1>IF(G7&gt;=0.01,ROUND(G7,2),0.01)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661-2011 
&amp;XTemplate Version: C420110321 - RW&amp;R&amp;10Bid Submission
Page &amp;P+3 of 24</oddHeader>
    <oddFooter xml:space="preserve">&amp;R__________________
Name of Bidder                    </oddFooter>
  </headerFooter>
  <rowBreaks count="16" manualBreakCount="16">
    <brk id="16" min="1" max="7" man="1"/>
    <brk id="25" min="1" max="7" man="1"/>
    <brk id="35" min="1" max="7" man="1"/>
    <brk id="43" min="1" max="7" man="1"/>
    <brk id="52" min="1" max="7" man="1"/>
    <brk id="59" min="1" max="7" man="1"/>
    <brk id="67" min="1" max="7" man="1"/>
    <brk id="74" min="1" max="7" man="1"/>
    <brk id="81" min="1" max="7" man="1"/>
    <brk id="90" min="1" max="7" man="1"/>
    <brk id="98" min="1" max="7" man="1"/>
    <brk id="107" min="1" max="7" man="1"/>
    <brk id="115" min="1" max="7" man="1"/>
    <brk id="122" min="1" max="7" man="1"/>
    <brk id="142" min="1" max="7" man="1"/>
    <brk id="14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Aug 30 
File Size 73216</dc:description>
  <cp:lastModifiedBy>dillon</cp:lastModifiedBy>
  <cp:lastPrinted>2011-08-30T20:17:13Z</cp:lastPrinted>
  <dcterms:created xsi:type="dcterms:W3CDTF">1999-03-31T15:44:33Z</dcterms:created>
  <dcterms:modified xsi:type="dcterms:W3CDTF">2011-08-30T20:17:29Z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