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PRICES'!$A$6:$H$42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PRICES'!$B$1:$IV$35</definedName>
    <definedName name="XITEMS">'FORM B - PRICES'!$B$6:$IV$35</definedName>
  </definedNames>
  <calcPr fullCalcOnLoad="1" fullPrecision="0"/>
</workbook>
</file>

<file path=xl/sharedStrings.xml><?xml version="1.0" encoding="utf-8"?>
<sst xmlns="http://schemas.openxmlformats.org/spreadsheetml/2006/main" count="107" uniqueCount="70">
  <si>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</si>
  <si>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</si>
  <si>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</si>
  <si>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</si>
  <si>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</si>
  <si>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</si>
  <si>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</si>
  <si>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</si>
  <si>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</si>
  <si>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</si>
  <si>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</si>
  <si>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</si>
  <si>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</si>
  <si>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</si>
  <si>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</si>
  <si>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</si>
  <si>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</si>
  <si>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</si>
  <si>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</si>
  <si>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</si>
  <si>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</si>
  <si>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</si>
  <si>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A.2</t>
  </si>
  <si>
    <t>m²</t>
  </si>
  <si>
    <t>i)</t>
  </si>
  <si>
    <t>ii)</t>
  </si>
  <si>
    <t>iii)</t>
  </si>
  <si>
    <t>G001</t>
  </si>
  <si>
    <t>Sodding</t>
  </si>
  <si>
    <t>G003</t>
  </si>
  <si>
    <t>B.1</t>
  </si>
  <si>
    <t>B.2</t>
  </si>
  <si>
    <t>B.3</t>
  </si>
  <si>
    <t>B.4</t>
  </si>
  <si>
    <t>B.5</t>
  </si>
  <si>
    <t>CONSTRUCTION OF LIMESTONE PATHWAY - 1201 ST. ANNE'S ROAD TO SHOREHILL DRIVE</t>
  </si>
  <si>
    <t>CONSTRUCTION OF LIMESTONE PATHWAY - ST. ANNE'S ROAD TO EAST OF 919 ST. ANNE'S ROAD</t>
  </si>
  <si>
    <t xml:space="preserve"> width &gt; or = 600 mm</t>
  </si>
  <si>
    <t>Remove and dispose of limestone pathway</t>
  </si>
  <si>
    <t>A.3</t>
  </si>
  <si>
    <t>A.4</t>
  </si>
  <si>
    <t>Supply and install limestone pathway</t>
  </si>
  <si>
    <t>E22</t>
  </si>
  <si>
    <t>Type 1A</t>
  </si>
  <si>
    <t>Type 1B</t>
  </si>
  <si>
    <t>Type 2</t>
  </si>
  <si>
    <t>A.5</t>
  </si>
  <si>
    <t>Supply and install 200 mm culvert</t>
  </si>
  <si>
    <t>E21</t>
  </si>
  <si>
    <t>6.0 m length</t>
  </si>
  <si>
    <t>ea</t>
  </si>
  <si>
    <t>6.6 m length</t>
  </si>
  <si>
    <t>A.6</t>
  </si>
  <si>
    <t>Supply and install 600 mm culvert</t>
  </si>
  <si>
    <t>Type 1B (w/out rock edge)</t>
  </si>
  <si>
    <t>Supply and install deciduous trees</t>
  </si>
  <si>
    <t>EXCAVATION, REMOVALS, AND ROUGH GRADING</t>
  </si>
  <si>
    <t>PATHWAYS</t>
  </si>
  <si>
    <t>A.7</t>
  </si>
  <si>
    <t>Supply and install "NO TRESPASSING" sign with wooden post in granular base</t>
  </si>
  <si>
    <t>Remove and dispose of existing sod</t>
  </si>
  <si>
    <t>B.6</t>
  </si>
  <si>
    <t>2 year extended maintenance</t>
  </si>
  <si>
    <t>yr</t>
  </si>
  <si>
    <t>Remove unsuitable subgrade</t>
  </si>
  <si>
    <t>E17</t>
  </si>
  <si>
    <t>E19</t>
  </si>
  <si>
    <t>E18</t>
  </si>
  <si>
    <t>E23</t>
  </si>
  <si>
    <t>CW 3510-R9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</si>
</sst>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0" fontId="42" fillId="27" borderId="5" applyNumberFormat="0" applyAlignment="0" applyProtection="0"/>
    <xf numFmtId="0" fontId="43" fillId="28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5" applyNumberFormat="0" applyAlignment="0" applyProtection="0"/>
    <xf numFmtId="0" fontId="50" fillId="0" borderId="10" applyNumberFormat="0" applyFill="0" applyAlignment="0" applyProtection="0"/>
    <xf numFmtId="0" fontId="51" fillId="31" borderId="0" applyNumberFormat="0" applyBorder="0" applyAlignment="0" applyProtection="0"/>
    <xf numFmtId="0" fontId="0" fillId="32" borderId="11" applyNumberFormat="0" applyFont="0" applyAlignment="0" applyProtection="0"/>
    <xf numFmtId="191" fontId="11" fillId="0" borderId="3" applyNumberFormat="0" applyFont="0" applyFill="0" applyBorder="0" applyAlignment="0" applyProtection="0"/>
    <xf numFmtId="0" fontId="52" fillId="27" borderId="12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53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13" applyFill="0">
      <alignment/>
      <protection/>
    </xf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</cellStyleXfs>
  <cellXfs count="92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1" fontId="0" fillId="2" borderId="19" xfId="0" applyNumberFormat="1" applyBorder="1" applyAlignment="1">
      <alignment vertical="top"/>
    </xf>
    <xf numFmtId="1" fontId="0" fillId="2" borderId="19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21" xfId="0" applyNumberFormat="1" applyFont="1" applyBorder="1" applyAlignment="1">
      <alignment vertical="top"/>
    </xf>
    <xf numFmtId="0" fontId="4" fillId="2" borderId="15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3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3" borderId="21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2" xfId="0" applyNumberFormat="1" applyFont="1" applyBorder="1" applyAlignment="1">
      <alignment horizontal="center" vertical="center"/>
    </xf>
    <xf numFmtId="0" fontId="2" fillId="2" borderId="21" xfId="0" applyNumberFormat="1" applyFont="1" applyBorder="1" applyAlignment="1">
      <alignment horizontal="center" vertical="center"/>
    </xf>
    <xf numFmtId="7" fontId="0" fillId="2" borderId="19" xfId="0" applyNumberFormat="1" applyBorder="1" applyAlignment="1">
      <alignment horizontal="right" vertical="center"/>
    </xf>
    <xf numFmtId="7" fontId="0" fillId="2" borderId="21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5" xfId="0" applyNumberFormat="1" applyBorder="1" applyAlignment="1">
      <alignment vertical="top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 horizontal="center"/>
    </xf>
    <xf numFmtId="0" fontId="0" fillId="2" borderId="27" xfId="0" applyNumberFormat="1" applyBorder="1" applyAlignment="1">
      <alignment/>
    </xf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0" fontId="0" fillId="2" borderId="19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0" fontId="8" fillId="0" borderId="0" xfId="0" applyFont="1" applyFill="1" applyAlignment="1">
      <alignment/>
    </xf>
    <xf numFmtId="0" fontId="0" fillId="2" borderId="0" xfId="0" applyNumberFormat="1" applyBorder="1" applyAlignment="1">
      <alignment horizontal="right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7" fontId="0" fillId="2" borderId="29" xfId="0" applyNumberFormat="1" applyBorder="1" applyAlignment="1">
      <alignment horizontal="center"/>
    </xf>
    <xf numFmtId="7" fontId="0" fillId="2" borderId="20" xfId="0" applyNumberFormat="1" applyBorder="1" applyAlignment="1">
      <alignment horizontal="right"/>
    </xf>
    <xf numFmtId="4" fontId="0" fillId="0" borderId="30" xfId="0" applyNumberFormat="1" applyFont="1" applyFill="1" applyBorder="1" applyAlignment="1" applyProtection="1">
      <alignment horizontal="center" vertical="top"/>
      <protection/>
    </xf>
    <xf numFmtId="7" fontId="0" fillId="2" borderId="31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173" fontId="0" fillId="0" borderId="32" xfId="0" applyNumberFormat="1" applyFont="1" applyFill="1" applyBorder="1" applyAlignment="1" applyProtection="1">
      <alignment horizontal="left" vertical="top" wrapText="1"/>
      <protection/>
    </xf>
    <xf numFmtId="173" fontId="0" fillId="0" borderId="32" xfId="0" applyNumberFormat="1" applyFont="1" applyFill="1" applyBorder="1" applyAlignment="1" applyProtection="1">
      <alignment horizontal="center" vertical="top" wrapText="1"/>
      <protection/>
    </xf>
    <xf numFmtId="0" fontId="0" fillId="2" borderId="28" xfId="0" applyNumberFormat="1" applyBorder="1" applyAlignment="1">
      <alignment vertical="top"/>
    </xf>
    <xf numFmtId="0" fontId="2" fillId="2" borderId="33" xfId="0" applyNumberFormat="1" applyFont="1" applyBorder="1" applyAlignment="1">
      <alignment horizontal="center" vertical="center"/>
    </xf>
    <xf numFmtId="7" fontId="0" fillId="2" borderId="34" xfId="0" applyNumberFormat="1" applyBorder="1" applyAlignment="1">
      <alignment horizontal="right" vertical="center"/>
    </xf>
    <xf numFmtId="7" fontId="0" fillId="2" borderId="33" xfId="0" applyNumberFormat="1" applyBorder="1" applyAlignment="1">
      <alignment horizontal="right" vertical="center"/>
    </xf>
    <xf numFmtId="7" fontId="0" fillId="2" borderId="35" xfId="0" applyNumberFormat="1" applyBorder="1" applyAlignment="1">
      <alignment horizontal="center"/>
    </xf>
    <xf numFmtId="0" fontId="0" fillId="2" borderId="36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7" xfId="0" applyNumberFormat="1" applyBorder="1" applyAlignment="1">
      <alignment/>
    </xf>
    <xf numFmtId="0" fontId="0" fillId="2" borderId="19" xfId="0" applyNumberFormat="1" applyBorder="1" applyAlignment="1" quotePrefix="1">
      <alignment/>
    </xf>
    <xf numFmtId="1" fontId="6" fillId="2" borderId="34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1" fontId="6" fillId="2" borderId="19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" fontId="6" fillId="2" borderId="31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" fontId="3" fillId="2" borderId="31" xfId="0" applyNumberFormat="1" applyFont="1" applyBorder="1" applyAlignment="1">
      <alignment horizontal="left" vertical="center" wrapText="1"/>
    </xf>
    <xf numFmtId="1" fontId="3" fillId="2" borderId="45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47" xfId="0" applyNumberFormat="1" applyBorder="1" applyAlignment="1">
      <alignment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Zeros="0" tabSelected="1" showOutlineSymbols="0" zoomScale="117" zoomScaleNormal="117" zoomScaleSheetLayoutView="75" workbookViewId="0" topLeftCell="B1">
      <selection activeCell="G8" sqref="G8"/>
    </sheetView>
  </sheetViews>
  <sheetFormatPr defaultColWidth="10.5546875" defaultRowHeight="15"/>
  <cols>
    <col min="1" max="1" width="5.3359375" style="18" hidden="1" customWidth="1"/>
    <col min="2" max="2" width="8.77734375" style="9" customWidth="1"/>
    <col min="3" max="3" width="36.77734375" style="0" customWidth="1"/>
    <col min="4" max="4" width="12.77734375" style="20" customWidth="1"/>
    <col min="5" max="5" width="6.77734375" style="0" customWidth="1"/>
    <col min="6" max="6" width="11.77734375" style="0" customWidth="1"/>
    <col min="7" max="7" width="11.77734375" style="18" customWidth="1"/>
    <col min="8" max="8" width="16.77734375" style="18" customWidth="1"/>
  </cols>
  <sheetData>
    <row r="1" spans="1:8" ht="15.75">
      <c r="A1" s="28"/>
      <c r="B1" s="26" t="s">
        <v>0</v>
      </c>
      <c r="C1" s="27"/>
      <c r="D1" s="27"/>
      <c r="E1" s="27"/>
      <c r="F1" s="27"/>
      <c r="G1" s="28"/>
      <c r="H1" s="27"/>
    </row>
    <row r="2" spans="1:8" ht="15">
      <c r="A2" s="25"/>
      <c r="B2" s="10" t="s">
        <v>17</v>
      </c>
      <c r="C2" s="2"/>
      <c r="D2" s="2"/>
      <c r="E2" s="2"/>
      <c r="F2" s="2"/>
      <c r="G2" s="25"/>
      <c r="H2" s="2"/>
    </row>
    <row r="3" spans="1:8" ht="15">
      <c r="A3" s="14"/>
      <c r="B3" s="9" t="s">
        <v>1</v>
      </c>
      <c r="C3" s="32"/>
      <c r="D3" s="32"/>
      <c r="E3" s="32"/>
      <c r="F3" s="32"/>
      <c r="G3" s="31"/>
      <c r="H3" s="30"/>
    </row>
    <row r="4" spans="1:8" ht="15">
      <c r="A4" s="60" t="s">
        <v>16</v>
      </c>
      <c r="B4" s="11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5" t="s">
        <v>8</v>
      </c>
      <c r="H4" s="5" t="s">
        <v>9</v>
      </c>
    </row>
    <row r="5" spans="1:8" ht="15.75" thickBot="1">
      <c r="A5" s="61"/>
      <c r="B5" s="39"/>
      <c r="C5" s="40"/>
      <c r="D5" s="41" t="s">
        <v>10</v>
      </c>
      <c r="E5" s="42"/>
      <c r="F5" s="43" t="s">
        <v>11</v>
      </c>
      <c r="G5" s="44"/>
      <c r="H5" s="45"/>
    </row>
    <row r="6" spans="1:8" s="37" customFormat="1" ht="30" customHeight="1" thickTop="1">
      <c r="A6" s="35"/>
      <c r="B6" s="68" t="s">
        <v>12</v>
      </c>
      <c r="C6" s="77" t="s">
        <v>35</v>
      </c>
      <c r="D6" s="78"/>
      <c r="E6" s="78"/>
      <c r="F6" s="79"/>
      <c r="G6" s="69"/>
      <c r="H6" s="70" t="s">
        <v>2</v>
      </c>
    </row>
    <row r="7" spans="1:8" ht="36" customHeight="1">
      <c r="A7" s="16"/>
      <c r="B7" s="12"/>
      <c r="C7" s="29" t="s">
        <v>56</v>
      </c>
      <c r="D7" s="7"/>
      <c r="E7" s="6"/>
      <c r="F7" s="7"/>
      <c r="G7" s="16"/>
      <c r="H7" s="19"/>
    </row>
    <row r="8" spans="1:8" s="59" customFormat="1" ht="30" customHeight="1">
      <c r="A8" s="62"/>
      <c r="B8" s="65" t="s">
        <v>21</v>
      </c>
      <c r="C8" s="50" t="s">
        <v>38</v>
      </c>
      <c r="D8" s="51" t="s">
        <v>65</v>
      </c>
      <c r="E8" s="52" t="s">
        <v>23</v>
      </c>
      <c r="F8" s="53">
        <v>550</v>
      </c>
      <c r="G8" s="54"/>
      <c r="H8" s="55">
        <f>ROUND(G8*F8,2)</f>
        <v>0</v>
      </c>
    </row>
    <row r="9" spans="1:8" s="59" customFormat="1" ht="30" customHeight="1">
      <c r="A9" s="62"/>
      <c r="B9" s="65" t="s">
        <v>22</v>
      </c>
      <c r="C9" s="50" t="s">
        <v>64</v>
      </c>
      <c r="D9" s="51" t="s">
        <v>65</v>
      </c>
      <c r="E9" s="52" t="s">
        <v>23</v>
      </c>
      <c r="F9" s="53">
        <v>60</v>
      </c>
      <c r="G9" s="54"/>
      <c r="H9" s="55">
        <f>ROUND(G9*F9,2)</f>
        <v>0</v>
      </c>
    </row>
    <row r="10" spans="1:8" ht="36" customHeight="1">
      <c r="A10" s="16"/>
      <c r="B10" s="12"/>
      <c r="C10" s="29" t="s">
        <v>57</v>
      </c>
      <c r="D10" s="7"/>
      <c r="E10" s="6"/>
      <c r="F10" s="7"/>
      <c r="G10" s="16"/>
      <c r="H10" s="19"/>
    </row>
    <row r="11" spans="1:8" s="59" customFormat="1" ht="30" customHeight="1">
      <c r="A11" s="62"/>
      <c r="B11" s="65" t="s">
        <v>39</v>
      </c>
      <c r="C11" s="50" t="s">
        <v>41</v>
      </c>
      <c r="D11" s="51" t="s">
        <v>66</v>
      </c>
      <c r="E11" s="52"/>
      <c r="F11" s="53"/>
      <c r="G11" s="58"/>
      <c r="H11" s="55"/>
    </row>
    <row r="12" spans="1:8" s="56" customFormat="1" ht="30" customHeight="1">
      <c r="A12" s="62"/>
      <c r="B12" s="66" t="s">
        <v>24</v>
      </c>
      <c r="C12" s="50" t="s">
        <v>43</v>
      </c>
      <c r="D12" s="51"/>
      <c r="E12" s="52" t="s">
        <v>23</v>
      </c>
      <c r="F12" s="53">
        <v>520</v>
      </c>
      <c r="G12" s="54"/>
      <c r="H12" s="55">
        <f>ROUND(G12*F12,2)</f>
        <v>0</v>
      </c>
    </row>
    <row r="13" spans="1:8" s="56" customFormat="1" ht="30" customHeight="1">
      <c r="A13" s="62"/>
      <c r="B13" s="66" t="s">
        <v>25</v>
      </c>
      <c r="C13" s="50" t="s">
        <v>44</v>
      </c>
      <c r="D13" s="51"/>
      <c r="E13" s="52" t="s">
        <v>23</v>
      </c>
      <c r="F13" s="53">
        <v>850</v>
      </c>
      <c r="G13" s="54"/>
      <c r="H13" s="55">
        <f>ROUND(G13*F13,2)</f>
        <v>0</v>
      </c>
    </row>
    <row r="14" spans="1:8" s="56" customFormat="1" ht="30" customHeight="1">
      <c r="A14" s="62"/>
      <c r="B14" s="66" t="s">
        <v>26</v>
      </c>
      <c r="C14" s="50" t="s">
        <v>45</v>
      </c>
      <c r="D14" s="51"/>
      <c r="E14" s="52" t="s">
        <v>23</v>
      </c>
      <c r="F14" s="53">
        <v>2600</v>
      </c>
      <c r="G14" s="54"/>
      <c r="H14" s="55">
        <f>ROUND(G14*F14,2)</f>
        <v>0</v>
      </c>
    </row>
    <row r="15" spans="1:8" s="59" customFormat="1" ht="30" customHeight="1">
      <c r="A15" s="62"/>
      <c r="B15" s="65" t="s">
        <v>40</v>
      </c>
      <c r="C15" s="50" t="s">
        <v>47</v>
      </c>
      <c r="D15" s="51" t="s">
        <v>67</v>
      </c>
      <c r="E15" s="52"/>
      <c r="F15" s="53"/>
      <c r="G15" s="58"/>
      <c r="H15" s="55"/>
    </row>
    <row r="16" spans="1:8" s="56" customFormat="1" ht="30" customHeight="1">
      <c r="A16" s="62"/>
      <c r="B16" s="66" t="s">
        <v>24</v>
      </c>
      <c r="C16" s="50" t="s">
        <v>49</v>
      </c>
      <c r="D16" s="51"/>
      <c r="E16" s="52" t="s">
        <v>50</v>
      </c>
      <c r="F16" s="53">
        <v>4</v>
      </c>
      <c r="G16" s="54"/>
      <c r="H16" s="55">
        <f>ROUND(G16*F16,2)</f>
        <v>0</v>
      </c>
    </row>
    <row r="17" spans="1:8" s="56" customFormat="1" ht="30" customHeight="1">
      <c r="A17" s="62"/>
      <c r="B17" s="66" t="s">
        <v>25</v>
      </c>
      <c r="C17" s="50" t="s">
        <v>51</v>
      </c>
      <c r="D17" s="51"/>
      <c r="E17" s="52" t="s">
        <v>50</v>
      </c>
      <c r="F17" s="53">
        <v>4</v>
      </c>
      <c r="G17" s="54"/>
      <c r="H17" s="55">
        <f>ROUND(G17*F17,2)</f>
        <v>0</v>
      </c>
    </row>
    <row r="18" spans="1:8" s="59" customFormat="1" ht="30" customHeight="1">
      <c r="A18" s="62"/>
      <c r="B18" s="65" t="s">
        <v>46</v>
      </c>
      <c r="C18" s="50" t="s">
        <v>53</v>
      </c>
      <c r="D18" s="51" t="s">
        <v>67</v>
      </c>
      <c r="E18" s="52"/>
      <c r="F18" s="53"/>
      <c r="G18" s="58"/>
      <c r="H18" s="55"/>
    </row>
    <row r="19" spans="1:8" s="56" customFormat="1" ht="30" customHeight="1">
      <c r="A19" s="62"/>
      <c r="B19" s="66" t="s">
        <v>24</v>
      </c>
      <c r="C19" s="50" t="s">
        <v>51</v>
      </c>
      <c r="D19" s="51"/>
      <c r="E19" s="52" t="s">
        <v>50</v>
      </c>
      <c r="F19" s="53">
        <v>1</v>
      </c>
      <c r="G19" s="54"/>
      <c r="H19" s="55">
        <f>ROUND(G19*F19,2)</f>
        <v>0</v>
      </c>
    </row>
    <row r="20" spans="1:8" s="59" customFormat="1" ht="30" customHeight="1">
      <c r="A20" s="62" t="s">
        <v>27</v>
      </c>
      <c r="B20" s="65" t="s">
        <v>52</v>
      </c>
      <c r="C20" s="50" t="s">
        <v>28</v>
      </c>
      <c r="D20" s="51" t="s">
        <v>69</v>
      </c>
      <c r="E20" s="52"/>
      <c r="F20" s="53"/>
      <c r="G20" s="58"/>
      <c r="H20" s="55"/>
    </row>
    <row r="21" spans="1:8" s="56" customFormat="1" ht="30" customHeight="1">
      <c r="A21" s="62" t="s">
        <v>29</v>
      </c>
      <c r="B21" s="66" t="s">
        <v>24</v>
      </c>
      <c r="C21" s="50" t="s">
        <v>37</v>
      </c>
      <c r="D21" s="51"/>
      <c r="E21" s="52" t="s">
        <v>23</v>
      </c>
      <c r="F21" s="53">
        <v>4500</v>
      </c>
      <c r="G21" s="54"/>
      <c r="H21" s="55">
        <f>ROUND(G21*F21,2)</f>
        <v>0</v>
      </c>
    </row>
    <row r="22" spans="1:8" s="59" customFormat="1" ht="30" customHeight="1">
      <c r="A22" s="62"/>
      <c r="B22" s="65" t="s">
        <v>58</v>
      </c>
      <c r="C22" s="50" t="s">
        <v>59</v>
      </c>
      <c r="D22" s="51" t="s">
        <v>68</v>
      </c>
      <c r="E22" s="52" t="s">
        <v>50</v>
      </c>
      <c r="F22" s="53">
        <v>1</v>
      </c>
      <c r="G22" s="54"/>
      <c r="H22" s="55">
        <f>ROUND(G22*F22,2)</f>
        <v>0</v>
      </c>
    </row>
    <row r="23" spans="1:8" ht="30" customHeight="1" thickBot="1">
      <c r="A23" s="63"/>
      <c r="B23" s="33" t="str">
        <f>B6</f>
        <v>A</v>
      </c>
      <c r="C23" s="85" t="str">
        <f>C6</f>
        <v>CONSTRUCTION OF LIMESTONE PATHWAY - 1201 ST. ANNE'S ROAD TO SHOREHILL DRIVE</v>
      </c>
      <c r="D23" s="86"/>
      <c r="E23" s="86"/>
      <c r="F23" s="87"/>
      <c r="G23" s="17" t="s">
        <v>14</v>
      </c>
      <c r="H23" s="17">
        <f>SUM(H6:H22)</f>
        <v>0</v>
      </c>
    </row>
    <row r="24" spans="1:8" s="37" customFormat="1" ht="30" customHeight="1" thickTop="1">
      <c r="A24" s="35"/>
      <c r="B24" s="34" t="s">
        <v>13</v>
      </c>
      <c r="C24" s="82" t="s">
        <v>36</v>
      </c>
      <c r="D24" s="83"/>
      <c r="E24" s="83"/>
      <c r="F24" s="84"/>
      <c r="G24" s="35"/>
      <c r="H24" s="36"/>
    </row>
    <row r="25" spans="1:8" ht="36" customHeight="1">
      <c r="A25" s="16"/>
      <c r="B25" s="12"/>
      <c r="C25" s="29" t="s">
        <v>56</v>
      </c>
      <c r="D25" s="7"/>
      <c r="E25" s="6"/>
      <c r="F25" s="7"/>
      <c r="G25" s="16"/>
      <c r="H25" s="19"/>
    </row>
    <row r="26" spans="1:8" s="59" customFormat="1" ht="30" customHeight="1">
      <c r="A26" s="62"/>
      <c r="B26" s="65" t="s">
        <v>30</v>
      </c>
      <c r="C26" s="50" t="s">
        <v>60</v>
      </c>
      <c r="D26" s="51" t="s">
        <v>65</v>
      </c>
      <c r="E26" s="52" t="s">
        <v>23</v>
      </c>
      <c r="F26" s="53">
        <v>800</v>
      </c>
      <c r="G26" s="54"/>
      <c r="H26" s="55">
        <f>ROUND(G26*F26,2)</f>
        <v>0</v>
      </c>
    </row>
    <row r="27" spans="1:8" s="59" customFormat="1" ht="30" customHeight="1">
      <c r="A27" s="62"/>
      <c r="B27" s="65" t="s">
        <v>31</v>
      </c>
      <c r="C27" s="50" t="s">
        <v>64</v>
      </c>
      <c r="D27" s="51" t="s">
        <v>65</v>
      </c>
      <c r="E27" s="52" t="s">
        <v>23</v>
      </c>
      <c r="F27" s="53">
        <v>100</v>
      </c>
      <c r="G27" s="54"/>
      <c r="H27" s="55">
        <f>ROUND(G27*F27,2)</f>
        <v>0</v>
      </c>
    </row>
    <row r="28" spans="1:8" ht="36" customHeight="1">
      <c r="A28" s="16"/>
      <c r="B28" s="12"/>
      <c r="C28" s="29" t="s">
        <v>57</v>
      </c>
      <c r="D28" s="7"/>
      <c r="E28" s="6"/>
      <c r="F28" s="7"/>
      <c r="G28" s="16"/>
      <c r="H28" s="19"/>
    </row>
    <row r="29" spans="1:8" s="59" customFormat="1" ht="30" customHeight="1">
      <c r="A29" s="62"/>
      <c r="B29" s="65" t="s">
        <v>32</v>
      </c>
      <c r="C29" s="50" t="s">
        <v>41</v>
      </c>
      <c r="D29" s="51" t="s">
        <v>66</v>
      </c>
      <c r="E29" s="52"/>
      <c r="F29" s="53"/>
      <c r="G29" s="58"/>
      <c r="H29" s="55"/>
    </row>
    <row r="30" spans="1:8" s="56" customFormat="1" ht="30" customHeight="1">
      <c r="A30" s="62"/>
      <c r="B30" s="66" t="s">
        <v>25</v>
      </c>
      <c r="C30" s="50" t="s">
        <v>54</v>
      </c>
      <c r="D30" s="51"/>
      <c r="E30" s="52" t="s">
        <v>23</v>
      </c>
      <c r="F30" s="53">
        <v>350</v>
      </c>
      <c r="G30" s="54"/>
      <c r="H30" s="55">
        <f>ROUND(G30*F30,2)</f>
        <v>0</v>
      </c>
    </row>
    <row r="31" spans="1:8" s="59" customFormat="1" ht="30" customHeight="1">
      <c r="A31" s="62" t="s">
        <v>27</v>
      </c>
      <c r="B31" s="65" t="s">
        <v>33</v>
      </c>
      <c r="C31" s="50" t="s">
        <v>28</v>
      </c>
      <c r="D31" s="51" t="s">
        <v>69</v>
      </c>
      <c r="E31" s="52"/>
      <c r="F31" s="53"/>
      <c r="G31" s="58"/>
      <c r="H31" s="55"/>
    </row>
    <row r="32" spans="1:8" s="56" customFormat="1" ht="30" customHeight="1">
      <c r="A32" s="62" t="s">
        <v>29</v>
      </c>
      <c r="B32" s="66" t="s">
        <v>24</v>
      </c>
      <c r="C32" s="50" t="s">
        <v>37</v>
      </c>
      <c r="D32" s="51"/>
      <c r="E32" s="52" t="s">
        <v>23</v>
      </c>
      <c r="F32" s="53">
        <v>520</v>
      </c>
      <c r="G32" s="54"/>
      <c r="H32" s="55">
        <f>ROUND(G32*F32,2)</f>
        <v>0</v>
      </c>
    </row>
    <row r="33" spans="1:8" s="59" customFormat="1" ht="30" customHeight="1">
      <c r="A33" s="62"/>
      <c r="B33" s="65" t="s">
        <v>34</v>
      </c>
      <c r="C33" s="50" t="s">
        <v>55</v>
      </c>
      <c r="D33" s="51" t="s">
        <v>48</v>
      </c>
      <c r="E33" s="52" t="s">
        <v>50</v>
      </c>
      <c r="F33" s="53">
        <v>8</v>
      </c>
      <c r="G33" s="54"/>
      <c r="H33" s="55">
        <f>ROUND(G33*F33,2)</f>
        <v>0</v>
      </c>
    </row>
    <row r="34" spans="1:8" s="59" customFormat="1" ht="30" customHeight="1">
      <c r="A34" s="62"/>
      <c r="B34" s="65" t="s">
        <v>61</v>
      </c>
      <c r="C34" s="50" t="s">
        <v>62</v>
      </c>
      <c r="D34" s="51" t="s">
        <v>42</v>
      </c>
      <c r="E34" s="52" t="s">
        <v>63</v>
      </c>
      <c r="F34" s="53">
        <v>2</v>
      </c>
      <c r="G34" s="54"/>
      <c r="H34" s="55">
        <f>ROUND(G34*F34,2)</f>
        <v>0</v>
      </c>
    </row>
    <row r="35" spans="1:8" s="37" customFormat="1" ht="30" customHeight="1" thickBot="1">
      <c r="A35" s="64"/>
      <c r="B35" s="33" t="str">
        <f>B24</f>
        <v>B</v>
      </c>
      <c r="C35" s="85" t="str">
        <f>C24</f>
        <v>CONSTRUCTION OF LIMESTONE PATHWAY - ST. ANNE'S ROAD TO EAST OF 919 ST. ANNE'S ROAD</v>
      </c>
      <c r="D35" s="86"/>
      <c r="E35" s="86"/>
      <c r="F35" s="87"/>
      <c r="G35" s="38" t="s">
        <v>14</v>
      </c>
      <c r="H35" s="38">
        <f>SUM(H24:H34)</f>
        <v>0</v>
      </c>
    </row>
    <row r="36" spans="1:8" ht="36" customHeight="1" thickTop="1">
      <c r="A36" s="48"/>
      <c r="B36" s="8"/>
      <c r="C36" s="13" t="s">
        <v>15</v>
      </c>
      <c r="D36" s="21"/>
      <c r="E36" s="1"/>
      <c r="F36" s="1"/>
      <c r="G36" s="57"/>
      <c r="H36" s="22"/>
    </row>
    <row r="37" spans="1:8" ht="30" customHeight="1" thickBot="1">
      <c r="A37" s="63"/>
      <c r="B37" s="33" t="str">
        <f>B6</f>
        <v>A</v>
      </c>
      <c r="C37" s="88" t="str">
        <f>C6</f>
        <v>CONSTRUCTION OF LIMESTONE PATHWAY - 1201 ST. ANNE'S ROAD TO SHOREHILL DRIVE</v>
      </c>
      <c r="D37" s="86"/>
      <c r="E37" s="86"/>
      <c r="F37" s="87"/>
      <c r="G37" s="17" t="s">
        <v>14</v>
      </c>
      <c r="H37" s="17">
        <f>H23</f>
        <v>0</v>
      </c>
    </row>
    <row r="38" spans="1:8" ht="30" customHeight="1" thickBot="1" thickTop="1">
      <c r="A38" s="63"/>
      <c r="B38" s="33" t="str">
        <f>B24</f>
        <v>B</v>
      </c>
      <c r="C38" s="89" t="str">
        <f>C24</f>
        <v>CONSTRUCTION OF LIMESTONE PATHWAY - ST. ANNE'S ROAD TO EAST OF 919 ST. ANNE'S ROAD</v>
      </c>
      <c r="D38" s="90"/>
      <c r="E38" s="90"/>
      <c r="F38" s="91"/>
      <c r="G38" s="17" t="s">
        <v>14</v>
      </c>
      <c r="H38" s="17">
        <f>H35</f>
        <v>0</v>
      </c>
    </row>
    <row r="39" spans="1:8" s="32" customFormat="1" ht="37.5" customHeight="1" thickTop="1">
      <c r="A39" s="16"/>
      <c r="B39" s="80" t="s">
        <v>20</v>
      </c>
      <c r="C39" s="81"/>
      <c r="D39" s="81"/>
      <c r="E39" s="81"/>
      <c r="F39" s="81"/>
      <c r="G39" s="71">
        <f>SUM(H37:H38)</f>
        <v>0</v>
      </c>
      <c r="H39" s="72"/>
    </row>
    <row r="40" spans="1:8" ht="37.5" customHeight="1">
      <c r="A40" s="16"/>
      <c r="B40" s="73" t="s">
        <v>18</v>
      </c>
      <c r="C40" s="74"/>
      <c r="D40" s="74"/>
      <c r="E40" s="74"/>
      <c r="F40" s="74"/>
      <c r="G40" s="74"/>
      <c r="H40" s="75"/>
    </row>
    <row r="41" spans="1:8" ht="37.5" customHeight="1">
      <c r="A41" s="16"/>
      <c r="B41" s="76" t="s">
        <v>19</v>
      </c>
      <c r="C41" s="74"/>
      <c r="D41" s="74"/>
      <c r="E41" s="74"/>
      <c r="F41" s="74"/>
      <c r="G41" s="74"/>
      <c r="H41" s="75"/>
    </row>
    <row r="42" spans="1:8" ht="15.75" customHeight="1">
      <c r="A42" s="49"/>
      <c r="B42" s="67"/>
      <c r="C42" s="46"/>
      <c r="D42" s="47"/>
      <c r="E42" s="46"/>
      <c r="F42" s="46"/>
      <c r="G42" s="23"/>
      <c r="H42" s="24"/>
    </row>
  </sheetData>
  <sheetProtection password="9A39" sheet="1" objects="1" selectLockedCells="1"/>
  <mergeCells count="10">
    <mergeCell ref="G39:H39"/>
    <mergeCell ref="B40:H40"/>
    <mergeCell ref="B41:H41"/>
    <mergeCell ref="C6:F6"/>
    <mergeCell ref="B39:F39"/>
    <mergeCell ref="C24:F24"/>
    <mergeCell ref="C23:F23"/>
    <mergeCell ref="C35:F35"/>
    <mergeCell ref="C37:F37"/>
    <mergeCell ref="C38:F38"/>
  </mergeCells>
  <conditionalFormatting sqref="D11:D22 D8:D9 D26:D27 D29:D34">
    <cfRule type="cellIs" priority="22" dxfId="3" operator="equal" stopIfTrue="1">
      <formula>"CW 2130-R11"</formula>
    </cfRule>
    <cfRule type="cellIs" priority="23" dxfId="3" operator="equal" stopIfTrue="1">
      <formula>"CW 3120-R2"</formula>
    </cfRule>
    <cfRule type="cellIs" priority="24" dxfId="3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0 G32:G34 G12:G14 G16:G17 G19 G21:G22 G26:G27 G8:G9">
      <formula1>IF(G30&gt;=0.01,ROUND(G30,2),0.01)</formula1>
    </dataValidation>
    <dataValidation type="custom" allowBlank="1" showInputMessage="1" showErrorMessage="1" error="If you can enter a Unit  Price in this cell, pLease contact the Contract Administrator immediately!" sqref="G31 G29 G11 G15 G18 G20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568-2011 
&amp;XTemplate Version: C420110321 - RW&amp;R&amp;10Bid Submission
Page &amp;P+3 of 9</oddHeader>
    <oddFooter xml:space="preserve">&amp;R__________________
Name of Bidder                    </oddFooter>
  </headerFooter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July 5th. 
File Size 47104</dc:description>
  <cp:lastModifiedBy>Mike Bradley</cp:lastModifiedBy>
  <cp:lastPrinted>2011-07-06T20:06:12Z</cp:lastPrinted>
  <dcterms:created xsi:type="dcterms:W3CDTF">1999-03-31T15:44:33Z</dcterms:created>
  <dcterms:modified xsi:type="dcterms:W3CDTF">2011-07-06T20:06:13Z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