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65524" windowWidth="11988" windowHeight="1056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PRICES'!$B$6:$H$505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PRICES'!$B$1:$IV$160</definedName>
    <definedName name="XITEMS">'FORM B - PRICES'!$B$6:$IV$160</definedName>
  </definedNames>
  <calcPr fullCalcOnLoad="1" fullPrecision="0"/>
</workbook>
</file>

<file path=xl/sharedStrings.xml><?xml version="1.0" encoding="utf-8"?>
<sst xmlns="http://schemas.openxmlformats.org/spreadsheetml/2006/main" count="1932" uniqueCount="416">
  <si>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</si>
  <si>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</si>
  <si>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</si>
  <si>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</si>
  <si>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</si>
  <si>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</si>
  <si>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</si>
  <si>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</si>
  <si>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</si>
  <si>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</si>
  <si>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</si>
  <si>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</si>
  <si>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</si>
  <si>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</si>
  <si>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</si>
  <si>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</si>
  <si>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</si>
  <si>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</si>
  <si>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</si>
  <si>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</si>
  <si>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</si>
  <si>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</si>
  <si>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</si>
  <si>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</si>
  <si>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</si>
  <si>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</si>
  <si>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</si>
  <si>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</si>
  <si>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</si>
  <si>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</si>
  <si>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</si>
  <si>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</si>
  <si>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</si>
  <si>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</si>
  <si>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</si>
  <si>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</si>
  <si>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</si>
  <si>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</si>
  <si>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</si>
  <si>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</si>
  <si>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</si>
  <si>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</si>
  <si>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</si>
  <si>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</si>
  <si>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</si>
  <si>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</si>
  <si>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</si>
  <si>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</si>
  <si>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</si>
  <si>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</si>
  <si>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B189</t>
  </si>
  <si>
    <t>Regrading Existing Interlocking Paving Stones</t>
  </si>
  <si>
    <t>F001</t>
  </si>
  <si>
    <t>F003</t>
  </si>
  <si>
    <t>F005</t>
  </si>
  <si>
    <t>G001</t>
  </si>
  <si>
    <t>Sodding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</si>
  <si>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</si>
  <si>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</si>
  <si>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</si>
  <si>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</si>
  <si>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</si>
  <si>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</si>
  <si>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</si>
  <si>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</si>
  <si>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</si>
  <si>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</si>
  <si>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</si>
  <si>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</si>
  <si>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</si>
  <si>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</si>
  <si>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</si>
  <si>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</si>
  <si>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</si>
  <si>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</si>
  <si>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F009</t>
  </si>
  <si>
    <t>C019</t>
  </si>
  <si>
    <t>Concrete Pavements for Early Opening</t>
  </si>
  <si>
    <t>Adjustment of Catch Basins / Manholes Frames</t>
  </si>
  <si>
    <t>Lifter Rings</t>
  </si>
  <si>
    <t>Adjustment of Valve Boxes</t>
  </si>
  <si>
    <t>ACADEMY ROAD SOUTH ALLEY FROM CENTENNIAL STREET TO BEAVERBROOK STREET</t>
  </si>
  <si>
    <t>A003</t>
  </si>
  <si>
    <t>A.3</t>
  </si>
  <si>
    <t>Excavation</t>
  </si>
  <si>
    <t>CW 3110-R14</t>
  </si>
  <si>
    <t>A004</t>
  </si>
  <si>
    <t>A.4</t>
  </si>
  <si>
    <t>Sub-Grade Compaction</t>
  </si>
  <si>
    <t>A007</t>
  </si>
  <si>
    <t>A.7</t>
  </si>
  <si>
    <t>Crushed Sub-base Material</t>
  </si>
  <si>
    <t>A.9</t>
  </si>
  <si>
    <t xml:space="preserve">CW 3110-R14 </t>
  </si>
  <si>
    <t>A022</t>
  </si>
  <si>
    <t>Separation Geotextile Fabric</t>
  </si>
  <si>
    <t xml:space="preserve">CW 3130-R3 </t>
  </si>
  <si>
    <t>A022A</t>
  </si>
  <si>
    <t>Supply and Install Geogrid</t>
  </si>
  <si>
    <t>CW 3135-R1</t>
  </si>
  <si>
    <t>A024</t>
  </si>
  <si>
    <t>Surfacing Material</t>
  </si>
  <si>
    <t>CW 3150-R4</t>
  </si>
  <si>
    <t>A026</t>
  </si>
  <si>
    <t>Limestone</t>
  </si>
  <si>
    <t>CW 3230-R6</t>
  </si>
  <si>
    <t xml:space="preserve">CW 3235-R8  </t>
  </si>
  <si>
    <t>100 mm Sidewalk</t>
  </si>
  <si>
    <t>B114rl</t>
  </si>
  <si>
    <t>B118rl</t>
  </si>
  <si>
    <t>a)</t>
  </si>
  <si>
    <t>B120rl</t>
  </si>
  <si>
    <t>5 sq.m. to 20 sq.m.</t>
  </si>
  <si>
    <t>B126r</t>
  </si>
  <si>
    <t>B.16</t>
  </si>
  <si>
    <t>Concrete Curb Removal</t>
  </si>
  <si>
    <t xml:space="preserve">CW 3240-R8 </t>
  </si>
  <si>
    <t>B127r</t>
  </si>
  <si>
    <t>B135i</t>
  </si>
  <si>
    <t>B.17</t>
  </si>
  <si>
    <t>Concrete Curb Installation</t>
  </si>
  <si>
    <t>B138i</t>
  </si>
  <si>
    <t>SD-204</t>
  </si>
  <si>
    <t>B140i</t>
  </si>
  <si>
    <t>SD-203B</t>
  </si>
  <si>
    <t>B150i</t>
  </si>
  <si>
    <t>Curb Ramp (10-15 mm ht, Integral)</t>
  </si>
  <si>
    <t>SD-229A,B,C</t>
  </si>
  <si>
    <t>B.20</t>
  </si>
  <si>
    <t>CW 3330-R5</t>
  </si>
  <si>
    <t>ROADWORK - REMOVALS/RENEWALS</t>
  </si>
  <si>
    <t>ROADWORK - NEW CONSTRUCTION</t>
  </si>
  <si>
    <t>C029</t>
  </si>
  <si>
    <t>CW 3310-R14</t>
  </si>
  <si>
    <t>C044</t>
  </si>
  <si>
    <t>Construction of   Lip Curb (75 mm ht, Integral)</t>
  </si>
  <si>
    <t>SD-202A</t>
  </si>
  <si>
    <t>C055</t>
  </si>
  <si>
    <t xml:space="preserve">Construction of Asphaltic Concrete Pavements </t>
  </si>
  <si>
    <t xml:space="preserve">CW 3410-R8 </t>
  </si>
  <si>
    <t>Plain Concrete Pavement</t>
  </si>
  <si>
    <t>C059</t>
  </si>
  <si>
    <t>C062</t>
  </si>
  <si>
    <t>Type II</t>
  </si>
  <si>
    <t>E003</t>
  </si>
  <si>
    <t xml:space="preserve">Catch Basin  </t>
  </si>
  <si>
    <t>CW 2130-R12</t>
  </si>
  <si>
    <t>E005</t>
  </si>
  <si>
    <t>E008</t>
  </si>
  <si>
    <t>Sewer Service</t>
  </si>
  <si>
    <t>E009</t>
  </si>
  <si>
    <t>E010</t>
  </si>
  <si>
    <t>E034</t>
  </si>
  <si>
    <t>Connecting to Existing Catch Basin</t>
  </si>
  <si>
    <t>E035</t>
  </si>
  <si>
    <t>E051</t>
  </si>
  <si>
    <t>Installation of Subdrains</t>
  </si>
  <si>
    <t>CW 3120-R4</t>
  </si>
  <si>
    <t>CW 3210-R7</t>
  </si>
  <si>
    <t>51 mm</t>
  </si>
  <si>
    <t>CW 3510-R9</t>
  </si>
  <si>
    <t>G002</t>
  </si>
  <si>
    <t xml:space="preserve"> width &lt; 600 mm</t>
  </si>
  <si>
    <t>G004</t>
  </si>
  <si>
    <t>Seeding</t>
  </si>
  <si>
    <t>CW 3520-R7</t>
  </si>
  <si>
    <t>Sewer Inspection</t>
  </si>
  <si>
    <t>A.5</t>
  </si>
  <si>
    <t>A.6</t>
  </si>
  <si>
    <t>A.8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</si>
  <si>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</si>
  <si>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</si>
  <si>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</si>
  <si>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</si>
  <si>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</si>
  <si>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</si>
  <si>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</si>
  <si>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</si>
  <si>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</si>
  <si>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</si>
  <si>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 xml:space="preserve"> i)</t>
  </si>
  <si>
    <t>B.14</t>
  </si>
  <si>
    <t>B.15</t>
  </si>
  <si>
    <t>B.18</t>
  </si>
  <si>
    <t>B.19</t>
  </si>
  <si>
    <t>B.21</t>
  </si>
  <si>
    <t>B.22</t>
  </si>
  <si>
    <t>B.23</t>
  </si>
  <si>
    <t>B.24</t>
  </si>
  <si>
    <t>B.25</t>
  </si>
  <si>
    <t>B.26</t>
  </si>
  <si>
    <t>B.27</t>
  </si>
  <si>
    <t>C032</t>
  </si>
  <si>
    <t>C.3</t>
  </si>
  <si>
    <t>Concrete Curbs, Curb and Gutter, and Splash Strips</t>
  </si>
  <si>
    <t>F015</t>
  </si>
  <si>
    <t>F.10</t>
  </si>
  <si>
    <t>Adjustment of Curb and Gutter Inlet Frames</t>
  </si>
  <si>
    <t>DORCHESTER AVENUE / McMILLAN AVENUE ALLEY FROM GUELPH STREET TO HARROW STREET</t>
  </si>
  <si>
    <t>C.1</t>
  </si>
  <si>
    <t>C.2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</si>
  <si>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</si>
  <si>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</si>
  <si>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</si>
  <si>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</si>
  <si>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</si>
  <si>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</si>
  <si>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</si>
  <si>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</si>
  <si>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</si>
  <si>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</si>
  <si>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</si>
  <si>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</si>
  <si>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</si>
  <si>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</si>
  <si>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</si>
  <si>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</si>
  <si>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</si>
  <si>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</si>
  <si>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</si>
  <si>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</si>
  <si>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</si>
  <si>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</si>
  <si>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</si>
  <si>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</si>
  <si>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</si>
  <si>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</si>
  <si>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</si>
  <si>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</si>
  <si>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</si>
  <si>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</si>
  <si>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</si>
  <si>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</si>
  <si>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</si>
  <si>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</si>
  <si>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</si>
  <si>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</si>
  <si>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</si>
  <si>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</si>
  <si>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</si>
  <si>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</si>
  <si>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</si>
  <si>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F</t>
  </si>
  <si>
    <t>J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</si>
  <si>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</si>
  <si>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</si>
  <si>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</si>
  <si>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</si>
  <si>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</si>
  <si>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</si>
  <si>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</si>
  <si>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</si>
  <si>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</si>
  <si>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</si>
  <si>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</si>
  <si>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</si>
  <si>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</si>
  <si>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</si>
  <si>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</si>
  <si>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</si>
  <si>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</si>
  <si>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</si>
  <si>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ASHBURN STREET / VALOUR ROAD ALLEY FROM WOLEVER AVENUE TO ST MATTHEWS AVENUE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</si>
  <si>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</si>
  <si>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</si>
  <si>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</si>
  <si>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</si>
  <si>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</si>
  <si>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</si>
  <si>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</si>
  <si>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</si>
  <si>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</si>
  <si>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</si>
  <si>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</si>
  <si>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</si>
  <si>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</si>
  <si>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</si>
  <si>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</si>
  <si>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</si>
  <si>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</si>
  <si>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</si>
  <si>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</si>
  <si>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</si>
  <si>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</si>
  <si>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</si>
  <si>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</si>
  <si>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</si>
  <si>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</si>
  <si>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</si>
  <si>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</si>
  <si>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G</t>
  </si>
  <si>
    <t>DOWNING STREET / DOMINION STREET ALLEY FROM SARGENT PARK PLACE TO WELLINGTON AVENUE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</si>
  <si>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</si>
  <si>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</si>
  <si>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</si>
  <si>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</si>
  <si>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</si>
  <si>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</si>
  <si>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</si>
  <si>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</si>
  <si>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</si>
  <si>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</si>
  <si>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</si>
  <si>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</si>
  <si>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</si>
  <si>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</si>
  <si>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</si>
  <si>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</si>
  <si>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</si>
  <si>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</si>
  <si>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</si>
  <si>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</si>
  <si>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</si>
  <si>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</si>
  <si>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H</t>
  </si>
  <si>
    <t>GARFIELD STREET / SHERBURN STREET ALLEY FROM SARGENT AVENUE TO WELLINGTON AVENUE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</si>
  <si>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</si>
  <si>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</si>
  <si>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</si>
  <si>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</si>
  <si>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</si>
  <si>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</si>
  <si>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</si>
  <si>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</si>
  <si>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</si>
  <si>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</si>
  <si>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</si>
  <si>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</si>
  <si>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</si>
  <si>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</si>
  <si>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</si>
  <si>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</si>
  <si>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</si>
  <si>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</si>
  <si>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</si>
  <si>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</si>
  <si>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</si>
  <si>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</si>
  <si>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</si>
  <si>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</si>
  <si>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</si>
  <si>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</si>
  <si>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</si>
  <si>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</si>
  <si>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</si>
  <si>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</si>
  <si>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</si>
  <si>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</si>
  <si>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</si>
  <si>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</si>
  <si>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</si>
  <si>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</si>
  <si>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</si>
  <si>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</si>
  <si>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</si>
  <si>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</si>
  <si>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</si>
  <si>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</si>
  <si>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</si>
  <si>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</si>
  <si>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INKSTER BOULEVARD SOUTH ALLEY FROM ARLINGTON STREET TO PARR STREET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</si>
  <si>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</si>
  <si>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</si>
  <si>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</si>
  <si>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</si>
  <si>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</si>
  <si>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</si>
  <si>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</si>
  <si>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</si>
  <si>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</si>
  <si>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</si>
  <si>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</si>
  <si>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</si>
  <si>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</si>
  <si>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</si>
  <si>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</si>
  <si>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</si>
  <si>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</si>
  <si>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</si>
  <si>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</si>
  <si>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</si>
  <si>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</si>
  <si>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</si>
  <si>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Barrier (180 mm ht, Integral)</t>
  </si>
  <si>
    <t>Modified Barrier (180 mm ht, Integral)</t>
  </si>
  <si>
    <t>Construction of 150 mm Concrete Pavement for Early Opening 72 hour (Reinforced)</t>
  </si>
  <si>
    <t>Barrier 150 mm</t>
  </si>
  <si>
    <t>WILMOT PLACE / NASSAU STREET ALLEY FROM STRADBROOK AVENUE NORTH ALLEY TO RIVER AVENUE</t>
  </si>
  <si>
    <t>STRADBROOK AVENUE NORTH ALLEY FROM WILMOT PLACE TO NASSAU STREET</t>
  </si>
  <si>
    <t>WESTMINSTER AVENUE / PURCELL AVENUE ALLEY FROM WALNUT STREET TO MARYLAND STREET</t>
  </si>
  <si>
    <t>CHARLES STREET / MAIN STREET ALLEY FROM ST JOHNS AVENUE TO ANDERSON AVENUE</t>
  </si>
  <si>
    <t>CW 2145-R3</t>
  </si>
  <si>
    <t>SD-025, 1800 mm deep</t>
  </si>
  <si>
    <t>250 mm, PVC</t>
  </si>
  <si>
    <t>In a Trench, Class B Type 2  Bedding With Sand, Class 2 Backfill</t>
  </si>
  <si>
    <t>250 mm (PVC) Drainage Connection Pipe</t>
  </si>
  <si>
    <t>E004</t>
  </si>
  <si>
    <t>SD-024, 1200 mm deep</t>
  </si>
  <si>
    <t>(SEE B8)</t>
  </si>
  <si>
    <t>A007A</t>
  </si>
  <si>
    <t xml:space="preserve">50 mm </t>
  </si>
  <si>
    <t>A035A</t>
  </si>
  <si>
    <t xml:space="preserve">100 mm </t>
  </si>
  <si>
    <t>E.19</t>
  </si>
  <si>
    <t>E.20</t>
  </si>
  <si>
    <t>E.21</t>
  </si>
  <si>
    <t>E.22</t>
  </si>
  <si>
    <t>E12</t>
  </si>
  <si>
    <t>E036</t>
  </si>
  <si>
    <t xml:space="preserve">Connecting to Existing Sewer </t>
  </si>
  <si>
    <t>E037</t>
  </si>
  <si>
    <t>250 mm (PVC) Connecting Pipe</t>
  </si>
  <si>
    <t>E041</t>
  </si>
  <si>
    <t>Connecting to 525 mm (CONC CS) Sewer</t>
  </si>
  <si>
    <t>Connecting to 600 mm (CONC SRS) Sewer</t>
  </si>
  <si>
    <t>A.20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</si>
</sst>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111">
    <xf numFmtId="0" fontId="0" fillId="2" borderId="0" xfId="0" applyNumberFormat="1" applyAlignment="1">
      <alignment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left" vertical="top"/>
    </xf>
    <xf numFmtId="0" fontId="0" fillId="2" borderId="10" xfId="0" applyNumberFormat="1" applyBorder="1" applyAlignment="1">
      <alignment horizontal="center" vertical="top"/>
    </xf>
    <xf numFmtId="1" fontId="0" fillId="2" borderId="11" xfId="0" applyNumberFormat="1" applyBorder="1" applyAlignment="1">
      <alignment vertical="top"/>
    </xf>
    <xf numFmtId="0" fontId="0" fillId="2" borderId="11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1" fontId="0" fillId="2" borderId="11" xfId="0" applyNumberFormat="1" applyBorder="1" applyAlignment="1">
      <alignment horizontal="center" vertical="top"/>
    </xf>
    <xf numFmtId="0" fontId="0" fillId="2" borderId="12" xfId="0" applyNumberFormat="1" applyBorder="1" applyAlignment="1">
      <alignment vertical="top"/>
    </xf>
    <xf numFmtId="0" fontId="0" fillId="2" borderId="1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2" fillId="2" borderId="10" xfId="0" applyNumberFormat="1" applyFont="1" applyBorder="1" applyAlignment="1">
      <alignment vertical="top"/>
    </xf>
    <xf numFmtId="0" fontId="4" fillId="2" borderId="6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166" fontId="0" fillId="2" borderId="15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6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17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10" xfId="0" applyNumberFormat="1" applyFont="1" applyFill="1" applyBorder="1" applyAlignment="1" applyProtection="1">
      <alignment horizontal="left" vertical="center"/>
      <protection/>
    </xf>
    <xf numFmtId="172" fontId="2" fillId="3" borderId="1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3" xfId="0" applyNumberFormat="1" applyFont="1" applyBorder="1" applyAlignment="1">
      <alignment horizontal="center" vertical="center"/>
    </xf>
    <xf numFmtId="0" fontId="2" fillId="2" borderId="10" xfId="0" applyNumberFormat="1" applyFont="1" applyBorder="1" applyAlignment="1">
      <alignment horizontal="center" vertical="center"/>
    </xf>
    <xf numFmtId="166" fontId="0" fillId="2" borderId="11" xfId="0" applyNumberFormat="1" applyBorder="1" applyAlignment="1">
      <alignment horizontal="right" vertical="center"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3" xfId="0" applyNumberFormat="1" applyBorder="1" applyAlignment="1">
      <alignment horizontal="right" vertical="center"/>
    </xf>
    <xf numFmtId="1" fontId="0" fillId="2" borderId="11" xfId="0" applyNumberFormat="1" applyBorder="1" applyAlignment="1">
      <alignment horizontal="right" vertical="center"/>
    </xf>
    <xf numFmtId="2" fontId="0" fillId="2" borderId="10" xfId="0" applyNumberFormat="1" applyBorder="1" applyAlignment="1">
      <alignment horizontal="right" vertical="center"/>
    </xf>
    <xf numFmtId="166" fontId="0" fillId="2" borderId="15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15" xfId="0" applyNumberFormat="1" applyBorder="1" applyAlignment="1">
      <alignment vertical="top"/>
    </xf>
    <xf numFmtId="0" fontId="0" fillId="2" borderId="20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166" fontId="0" fillId="2" borderId="21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0" fontId="0" fillId="2" borderId="22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7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0" fontId="2" fillId="2" borderId="18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4" borderId="0" xfId="0" applyFont="1" applyFill="1" applyAlignment="1">
      <alignment/>
    </xf>
    <xf numFmtId="0" fontId="8" fillId="0" borderId="0" xfId="0" applyFont="1" applyFill="1" applyAlignment="1">
      <alignment vertical="top"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" fontId="6" fillId="2" borderId="11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24" xfId="0" applyNumberFormat="1" applyBorder="1" applyAlignment="1">
      <alignment vertical="center" wrapText="1"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166" fontId="0" fillId="2" borderId="28" xfId="0" applyNumberFormat="1" applyBorder="1" applyAlignment="1">
      <alignment horizontal="center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0" xfId="0" applyNumberFormat="1" applyBorder="1" applyAlignment="1" quotePrefix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1" fontId="3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3" fillId="2" borderId="25" xfId="0" applyNumberFormat="1" applyFont="1" applyBorder="1" applyAlignment="1">
      <alignment horizontal="left" vertical="center" wrapText="1"/>
    </xf>
    <xf numFmtId="1" fontId="3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5"/>
  <sheetViews>
    <sheetView showZeros="0" tabSelected="1" showOutlineSymbols="0" view="pageBreakPreview" zoomScale="70" zoomScaleNormal="75" zoomScaleSheetLayoutView="70" workbookViewId="0" topLeftCell="B1">
      <selection activeCell="G8" sqref="G8"/>
    </sheetView>
  </sheetViews>
  <sheetFormatPr defaultColWidth="8.777343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7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16384" width="10.5546875" style="0" customWidth="1"/>
  </cols>
  <sheetData>
    <row r="1" spans="1:8" ht="15">
      <c r="A1" s="36"/>
      <c r="B1" s="34" t="s">
        <v>0</v>
      </c>
      <c r="C1" s="35"/>
      <c r="D1" s="35"/>
      <c r="E1" s="35"/>
      <c r="F1" s="35"/>
      <c r="G1" s="36"/>
      <c r="H1" s="35"/>
    </row>
    <row r="2" spans="1:8" ht="15">
      <c r="A2" s="33"/>
      <c r="B2" s="15" t="s">
        <v>398</v>
      </c>
      <c r="C2" s="2"/>
      <c r="D2" s="2"/>
      <c r="E2" s="2"/>
      <c r="F2" s="2"/>
      <c r="G2" s="33"/>
      <c r="H2" s="2"/>
    </row>
    <row r="3" spans="1:8" ht="15">
      <c r="A3" s="19"/>
      <c r="B3" s="14" t="s">
        <v>1</v>
      </c>
      <c r="C3" s="41"/>
      <c r="D3" s="41"/>
      <c r="E3" s="41"/>
      <c r="F3" s="41"/>
      <c r="G3" s="40"/>
      <c r="H3" s="39"/>
    </row>
    <row r="4" spans="1:8" ht="15">
      <c r="A4" s="62" t="s">
        <v>24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" thickBot="1">
      <c r="A5" s="25"/>
      <c r="B5" s="52"/>
      <c r="C5" s="53"/>
      <c r="D5" s="54" t="s">
        <v>10</v>
      </c>
      <c r="E5" s="55"/>
      <c r="F5" s="56" t="s">
        <v>11</v>
      </c>
      <c r="G5" s="57"/>
      <c r="H5" s="58"/>
    </row>
    <row r="6" spans="1:8" s="46" customFormat="1" ht="30" customHeight="1" thickTop="1">
      <c r="A6" s="44"/>
      <c r="B6" s="43" t="s">
        <v>12</v>
      </c>
      <c r="C6" s="99" t="s">
        <v>81</v>
      </c>
      <c r="D6" s="100"/>
      <c r="E6" s="100"/>
      <c r="F6" s="101"/>
      <c r="G6" s="44"/>
      <c r="H6" s="45" t="s">
        <v>2</v>
      </c>
    </row>
    <row r="7" spans="1:8" ht="36" customHeight="1">
      <c r="A7" s="21"/>
      <c r="B7" s="17"/>
      <c r="C7" s="37" t="s">
        <v>19</v>
      </c>
      <c r="D7" s="11"/>
      <c r="E7" s="9" t="s">
        <v>2</v>
      </c>
      <c r="F7" s="9" t="s">
        <v>2</v>
      </c>
      <c r="G7" s="21" t="s">
        <v>2</v>
      </c>
      <c r="H7" s="24"/>
    </row>
    <row r="8" spans="1:8" s="81" customFormat="1" ht="30" customHeight="1">
      <c r="A8" s="78" t="s">
        <v>82</v>
      </c>
      <c r="B8" s="80" t="s">
        <v>28</v>
      </c>
      <c r="C8" s="67" t="s">
        <v>84</v>
      </c>
      <c r="D8" s="68" t="s">
        <v>85</v>
      </c>
      <c r="E8" s="69" t="s">
        <v>29</v>
      </c>
      <c r="F8" s="70">
        <v>160</v>
      </c>
      <c r="G8" s="71"/>
      <c r="H8" s="72">
        <f>ROUND(G8*F8,2)</f>
        <v>0</v>
      </c>
    </row>
    <row r="9" spans="1:8" s="75" customFormat="1" ht="30" customHeight="1">
      <c r="A9" s="82" t="s">
        <v>86</v>
      </c>
      <c r="B9" s="80" t="s">
        <v>30</v>
      </c>
      <c r="C9" s="67" t="s">
        <v>88</v>
      </c>
      <c r="D9" s="68" t="s">
        <v>85</v>
      </c>
      <c r="E9" s="69" t="s">
        <v>31</v>
      </c>
      <c r="F9" s="70">
        <v>385</v>
      </c>
      <c r="G9" s="71"/>
      <c r="H9" s="72">
        <f>ROUND(G9*F9,2)</f>
        <v>0</v>
      </c>
    </row>
    <row r="10" spans="1:8" s="81" customFormat="1" ht="32.25" customHeight="1">
      <c r="A10" s="82" t="s">
        <v>89</v>
      </c>
      <c r="B10" s="80" t="s">
        <v>83</v>
      </c>
      <c r="C10" s="67" t="s">
        <v>91</v>
      </c>
      <c r="D10" s="68" t="s">
        <v>85</v>
      </c>
      <c r="E10" s="69"/>
      <c r="F10" s="70"/>
      <c r="G10" s="83"/>
      <c r="H10" s="72"/>
    </row>
    <row r="11" spans="1:8" s="81" customFormat="1" ht="30" customHeight="1">
      <c r="A11" s="82" t="s">
        <v>399</v>
      </c>
      <c r="B11" s="66" t="s">
        <v>32</v>
      </c>
      <c r="C11" s="67" t="s">
        <v>400</v>
      </c>
      <c r="D11" s="68" t="s">
        <v>2</v>
      </c>
      <c r="E11" s="69" t="s">
        <v>33</v>
      </c>
      <c r="F11" s="70">
        <v>300</v>
      </c>
      <c r="G11" s="71"/>
      <c r="H11" s="72">
        <f>ROUND(G11*F11,2)</f>
        <v>0</v>
      </c>
    </row>
    <row r="12" spans="1:8" s="81" customFormat="1" ht="15">
      <c r="A12" s="82" t="s">
        <v>34</v>
      </c>
      <c r="B12" s="80" t="s">
        <v>87</v>
      </c>
      <c r="C12" s="67" t="s">
        <v>35</v>
      </c>
      <c r="D12" s="68" t="s">
        <v>93</v>
      </c>
      <c r="E12" s="69" t="s">
        <v>29</v>
      </c>
      <c r="F12" s="70">
        <v>35</v>
      </c>
      <c r="G12" s="71"/>
      <c r="H12" s="72">
        <f>ROUND(G12*F12,2)</f>
        <v>0</v>
      </c>
    </row>
    <row r="13" spans="1:8" s="75" customFormat="1" ht="43.5" customHeight="1">
      <c r="A13" s="82" t="s">
        <v>94</v>
      </c>
      <c r="B13" s="80" t="s">
        <v>167</v>
      </c>
      <c r="C13" s="67" t="s">
        <v>95</v>
      </c>
      <c r="D13" s="68" t="s">
        <v>96</v>
      </c>
      <c r="E13" s="69" t="s">
        <v>31</v>
      </c>
      <c r="F13" s="70">
        <v>385</v>
      </c>
      <c r="G13" s="71"/>
      <c r="H13" s="72">
        <f>ROUND(G13*F13,2)</f>
        <v>0</v>
      </c>
    </row>
    <row r="14" spans="1:8" s="84" customFormat="1" ht="43.5" customHeight="1">
      <c r="A14" s="82" t="s">
        <v>97</v>
      </c>
      <c r="B14" s="80" t="s">
        <v>168</v>
      </c>
      <c r="C14" s="67" t="s">
        <v>98</v>
      </c>
      <c r="D14" s="68" t="s">
        <v>99</v>
      </c>
      <c r="E14" s="69" t="s">
        <v>31</v>
      </c>
      <c r="F14" s="70">
        <v>40</v>
      </c>
      <c r="G14" s="71"/>
      <c r="H14" s="72">
        <f>ROUND(G14*F14,2)</f>
        <v>0</v>
      </c>
    </row>
    <row r="15" spans="1:8" s="75" customFormat="1" ht="30" customHeight="1">
      <c r="A15" s="78" t="s">
        <v>100</v>
      </c>
      <c r="B15" s="80" t="s">
        <v>90</v>
      </c>
      <c r="C15" s="67" t="s">
        <v>101</v>
      </c>
      <c r="D15" s="68" t="s">
        <v>102</v>
      </c>
      <c r="E15" s="69"/>
      <c r="F15" s="70"/>
      <c r="G15" s="83"/>
      <c r="H15" s="72"/>
    </row>
    <row r="16" spans="1:8" s="81" customFormat="1" ht="30" customHeight="1">
      <c r="A16" s="78" t="s">
        <v>103</v>
      </c>
      <c r="B16" s="66" t="s">
        <v>32</v>
      </c>
      <c r="C16" s="67" t="s">
        <v>104</v>
      </c>
      <c r="D16" s="68" t="s">
        <v>2</v>
      </c>
      <c r="E16" s="69" t="s">
        <v>33</v>
      </c>
      <c r="F16" s="70">
        <v>15</v>
      </c>
      <c r="G16" s="71"/>
      <c r="H16" s="72">
        <f>ROUND(G16*F16,2)</f>
        <v>0</v>
      </c>
    </row>
    <row r="17" spans="1:8" ht="36" customHeight="1">
      <c r="A17" s="21"/>
      <c r="B17" s="17"/>
      <c r="C17" s="38" t="s">
        <v>130</v>
      </c>
      <c r="D17" s="11"/>
      <c r="E17" s="8"/>
      <c r="F17" s="11"/>
      <c r="G17" s="21"/>
      <c r="H17" s="24"/>
    </row>
    <row r="18" spans="1:8" s="81" customFormat="1" ht="30" customHeight="1">
      <c r="A18" s="76" t="s">
        <v>63</v>
      </c>
      <c r="B18" s="80" t="s">
        <v>169</v>
      </c>
      <c r="C18" s="67" t="s">
        <v>65</v>
      </c>
      <c r="D18" s="68" t="s">
        <v>85</v>
      </c>
      <c r="E18" s="69"/>
      <c r="F18" s="70"/>
      <c r="G18" s="83"/>
      <c r="H18" s="72"/>
    </row>
    <row r="19" spans="1:8" s="75" customFormat="1" ht="30" customHeight="1">
      <c r="A19" s="76" t="s">
        <v>66</v>
      </c>
      <c r="B19" s="66" t="s">
        <v>32</v>
      </c>
      <c r="C19" s="67" t="s">
        <v>67</v>
      </c>
      <c r="D19" s="68" t="s">
        <v>2</v>
      </c>
      <c r="E19" s="69" t="s">
        <v>31</v>
      </c>
      <c r="F19" s="70">
        <v>400</v>
      </c>
      <c r="G19" s="71"/>
      <c r="H19" s="72">
        <f>ROUND(G19*F19,2)</f>
        <v>0</v>
      </c>
    </row>
    <row r="20" spans="1:8" s="75" customFormat="1" ht="30" customHeight="1">
      <c r="A20" s="76" t="s">
        <v>38</v>
      </c>
      <c r="B20" s="80" t="s">
        <v>92</v>
      </c>
      <c r="C20" s="67" t="s">
        <v>39</v>
      </c>
      <c r="D20" s="68" t="s">
        <v>105</v>
      </c>
      <c r="E20" s="69"/>
      <c r="F20" s="70"/>
      <c r="G20" s="83"/>
      <c r="H20" s="72"/>
    </row>
    <row r="21" spans="1:8" s="75" customFormat="1" ht="30" customHeight="1">
      <c r="A21" s="76" t="s">
        <v>40</v>
      </c>
      <c r="B21" s="66" t="s">
        <v>32</v>
      </c>
      <c r="C21" s="67" t="s">
        <v>41</v>
      </c>
      <c r="D21" s="68" t="s">
        <v>2</v>
      </c>
      <c r="E21" s="69" t="s">
        <v>36</v>
      </c>
      <c r="F21" s="70">
        <v>40</v>
      </c>
      <c r="G21" s="71"/>
      <c r="H21" s="72">
        <f>ROUND(G21*F21,2)</f>
        <v>0</v>
      </c>
    </row>
    <row r="22" spans="1:8" s="75" customFormat="1" ht="30" customHeight="1">
      <c r="A22" s="76" t="s">
        <v>42</v>
      </c>
      <c r="B22" s="80" t="s">
        <v>170</v>
      </c>
      <c r="C22" s="67" t="s">
        <v>43</v>
      </c>
      <c r="D22" s="68" t="s">
        <v>105</v>
      </c>
      <c r="E22" s="69"/>
      <c r="F22" s="70"/>
      <c r="G22" s="83"/>
      <c r="H22" s="72"/>
    </row>
    <row r="23" spans="1:8" s="75" customFormat="1" ht="30" customHeight="1">
      <c r="A23" s="76" t="s">
        <v>44</v>
      </c>
      <c r="B23" s="66" t="s">
        <v>32</v>
      </c>
      <c r="C23" s="67" t="s">
        <v>45</v>
      </c>
      <c r="D23" s="68" t="s">
        <v>2</v>
      </c>
      <c r="E23" s="69" t="s">
        <v>36</v>
      </c>
      <c r="F23" s="70">
        <v>90</v>
      </c>
      <c r="G23" s="71"/>
      <c r="H23" s="72">
        <f>ROUND(G23*F23,2)</f>
        <v>0</v>
      </c>
    </row>
    <row r="24" spans="1:8" s="81" customFormat="1" ht="43.5" customHeight="1">
      <c r="A24" s="76" t="s">
        <v>108</v>
      </c>
      <c r="B24" s="80" t="s">
        <v>171</v>
      </c>
      <c r="C24" s="67" t="s">
        <v>46</v>
      </c>
      <c r="D24" s="68" t="s">
        <v>106</v>
      </c>
      <c r="E24" s="69"/>
      <c r="F24" s="70"/>
      <c r="G24" s="83"/>
      <c r="H24" s="72"/>
    </row>
    <row r="25" spans="1:8" s="75" customFormat="1" ht="30" customHeight="1">
      <c r="A25" s="76" t="s">
        <v>109</v>
      </c>
      <c r="B25" s="66" t="s">
        <v>180</v>
      </c>
      <c r="C25" s="67" t="s">
        <v>107</v>
      </c>
      <c r="D25" s="68" t="s">
        <v>47</v>
      </c>
      <c r="E25" s="69"/>
      <c r="F25" s="70"/>
      <c r="G25" s="83"/>
      <c r="H25" s="72"/>
    </row>
    <row r="26" spans="1:8" s="75" customFormat="1" ht="30" customHeight="1">
      <c r="A26" s="76" t="s">
        <v>111</v>
      </c>
      <c r="B26" s="73" t="s">
        <v>110</v>
      </c>
      <c r="C26" s="67" t="s">
        <v>112</v>
      </c>
      <c r="D26" s="68"/>
      <c r="E26" s="69" t="s">
        <v>31</v>
      </c>
      <c r="F26" s="70">
        <v>10</v>
      </c>
      <c r="G26" s="71"/>
      <c r="H26" s="72">
        <f>ROUND(G26*F26,2)</f>
        <v>0</v>
      </c>
    </row>
    <row r="27" spans="1:8" s="81" customFormat="1" ht="30" customHeight="1">
      <c r="A27" s="76" t="s">
        <v>113</v>
      </c>
      <c r="B27" s="80" t="s">
        <v>172</v>
      </c>
      <c r="C27" s="67" t="s">
        <v>115</v>
      </c>
      <c r="D27" s="68" t="s">
        <v>116</v>
      </c>
      <c r="E27" s="69"/>
      <c r="F27" s="70"/>
      <c r="G27" s="83"/>
      <c r="H27" s="72"/>
    </row>
    <row r="28" spans="1:8" s="75" customFormat="1" ht="30" customHeight="1">
      <c r="A28" s="76" t="s">
        <v>117</v>
      </c>
      <c r="B28" s="66" t="s">
        <v>32</v>
      </c>
      <c r="C28" s="67" t="s">
        <v>386</v>
      </c>
      <c r="D28" s="68" t="s">
        <v>2</v>
      </c>
      <c r="E28" s="69" t="s">
        <v>48</v>
      </c>
      <c r="F28" s="70">
        <v>18</v>
      </c>
      <c r="G28" s="71"/>
      <c r="H28" s="72">
        <f>ROUND(G28*F28,2)</f>
        <v>0</v>
      </c>
    </row>
    <row r="29" spans="1:8" s="75" customFormat="1" ht="30" customHeight="1">
      <c r="A29" s="76" t="s">
        <v>118</v>
      </c>
      <c r="B29" s="80" t="s">
        <v>173</v>
      </c>
      <c r="C29" s="67" t="s">
        <v>120</v>
      </c>
      <c r="D29" s="68" t="s">
        <v>116</v>
      </c>
      <c r="E29" s="69"/>
      <c r="F29" s="70"/>
      <c r="G29" s="83"/>
      <c r="H29" s="72"/>
    </row>
    <row r="30" spans="1:8" s="75" customFormat="1" ht="30" customHeight="1">
      <c r="A30" s="76" t="s">
        <v>121</v>
      </c>
      <c r="B30" s="66" t="s">
        <v>32</v>
      </c>
      <c r="C30" s="67" t="s">
        <v>383</v>
      </c>
      <c r="D30" s="68" t="s">
        <v>122</v>
      </c>
      <c r="E30" s="69" t="s">
        <v>48</v>
      </c>
      <c r="F30" s="70">
        <v>5</v>
      </c>
      <c r="G30" s="71"/>
      <c r="H30" s="72">
        <f>ROUND(G30*F30,2)</f>
        <v>0</v>
      </c>
    </row>
    <row r="31" spans="1:8" s="75" customFormat="1" ht="30" customHeight="1">
      <c r="A31" s="76" t="s">
        <v>123</v>
      </c>
      <c r="B31" s="66" t="s">
        <v>37</v>
      </c>
      <c r="C31" s="67" t="s">
        <v>384</v>
      </c>
      <c r="D31" s="68" t="s">
        <v>124</v>
      </c>
      <c r="E31" s="69" t="s">
        <v>48</v>
      </c>
      <c r="F31" s="70">
        <v>14</v>
      </c>
      <c r="G31" s="71"/>
      <c r="H31" s="72">
        <f>ROUND(G31*F31,2)</f>
        <v>0</v>
      </c>
    </row>
    <row r="32" spans="1:8" s="75" customFormat="1" ht="30" customHeight="1">
      <c r="A32" s="76" t="s">
        <v>125</v>
      </c>
      <c r="B32" s="66" t="s">
        <v>49</v>
      </c>
      <c r="C32" s="67" t="s">
        <v>126</v>
      </c>
      <c r="D32" s="68" t="s">
        <v>127</v>
      </c>
      <c r="E32" s="69" t="s">
        <v>48</v>
      </c>
      <c r="F32" s="70">
        <v>6</v>
      </c>
      <c r="G32" s="71"/>
      <c r="H32" s="72">
        <f>ROUND(G32*F32,2)</f>
        <v>0</v>
      </c>
    </row>
    <row r="33" spans="1:8" ht="36" customHeight="1">
      <c r="A33" s="21"/>
      <c r="B33" s="7"/>
      <c r="C33" s="38" t="s">
        <v>131</v>
      </c>
      <c r="D33" s="11"/>
      <c r="E33" s="10"/>
      <c r="F33" s="9"/>
      <c r="G33" s="21"/>
      <c r="H33" s="24"/>
    </row>
    <row r="34" spans="1:8" s="81" customFormat="1" ht="43.5" customHeight="1">
      <c r="A34" s="78" t="s">
        <v>76</v>
      </c>
      <c r="B34" s="80" t="s">
        <v>174</v>
      </c>
      <c r="C34" s="67" t="s">
        <v>77</v>
      </c>
      <c r="D34" s="68" t="s">
        <v>133</v>
      </c>
      <c r="E34" s="69"/>
      <c r="F34" s="74"/>
      <c r="G34" s="83"/>
      <c r="H34" s="77"/>
    </row>
    <row r="35" spans="1:8" s="81" customFormat="1" ht="54.75" customHeight="1">
      <c r="A35" s="78" t="s">
        <v>132</v>
      </c>
      <c r="B35" s="66" t="s">
        <v>32</v>
      </c>
      <c r="C35" s="67" t="s">
        <v>385</v>
      </c>
      <c r="D35" s="68"/>
      <c r="E35" s="69" t="s">
        <v>31</v>
      </c>
      <c r="F35" s="74">
        <v>315</v>
      </c>
      <c r="G35" s="71"/>
      <c r="H35" s="72">
        <f>ROUND(G35*F35,2)</f>
        <v>0</v>
      </c>
    </row>
    <row r="36" spans="1:8" s="75" customFormat="1" ht="43.5" customHeight="1">
      <c r="A36" s="78"/>
      <c r="B36" s="80" t="s">
        <v>175</v>
      </c>
      <c r="C36" s="67" t="s">
        <v>140</v>
      </c>
      <c r="D36" s="68" t="s">
        <v>407</v>
      </c>
      <c r="E36" s="69" t="s">
        <v>31</v>
      </c>
      <c r="F36" s="70">
        <v>55</v>
      </c>
      <c r="G36" s="71"/>
      <c r="H36" s="72">
        <f>ROUND(G36*F36,2)</f>
        <v>0</v>
      </c>
    </row>
    <row r="37" spans="1:8" s="75" customFormat="1" ht="43.5" customHeight="1">
      <c r="A37" s="78" t="s">
        <v>137</v>
      </c>
      <c r="B37" s="80" t="s">
        <v>176</v>
      </c>
      <c r="C37" s="67" t="s">
        <v>138</v>
      </c>
      <c r="D37" s="68" t="s">
        <v>139</v>
      </c>
      <c r="F37" s="70"/>
      <c r="G37" s="83"/>
      <c r="H37" s="77"/>
    </row>
    <row r="38" spans="1:8" s="75" customFormat="1" ht="30" customHeight="1">
      <c r="A38" s="78" t="s">
        <v>141</v>
      </c>
      <c r="B38" s="66" t="s">
        <v>32</v>
      </c>
      <c r="C38" s="67" t="s">
        <v>74</v>
      </c>
      <c r="D38" s="68"/>
      <c r="E38" s="69"/>
      <c r="F38" s="70"/>
      <c r="G38" s="83"/>
      <c r="H38" s="77"/>
    </row>
    <row r="39" spans="1:8" s="75" customFormat="1" ht="30" customHeight="1">
      <c r="A39" s="78" t="s">
        <v>142</v>
      </c>
      <c r="B39" s="73" t="s">
        <v>110</v>
      </c>
      <c r="C39" s="67" t="s">
        <v>143</v>
      </c>
      <c r="D39" s="68"/>
      <c r="E39" s="69" t="s">
        <v>33</v>
      </c>
      <c r="F39" s="70">
        <v>4</v>
      </c>
      <c r="G39" s="71"/>
      <c r="H39" s="72">
        <f>ROUND(G39*F39,2)</f>
        <v>0</v>
      </c>
    </row>
    <row r="40" spans="1:8" ht="48" customHeight="1">
      <c r="A40" s="21"/>
      <c r="B40" s="7"/>
      <c r="C40" s="38" t="s">
        <v>20</v>
      </c>
      <c r="D40" s="11"/>
      <c r="E40" s="10"/>
      <c r="F40" s="9"/>
      <c r="G40" s="21"/>
      <c r="H40" s="24"/>
    </row>
    <row r="41" spans="1:8" s="75" customFormat="1" ht="30" customHeight="1">
      <c r="A41" s="78" t="s">
        <v>155</v>
      </c>
      <c r="B41" s="80" t="s">
        <v>177</v>
      </c>
      <c r="C41" s="67" t="s">
        <v>156</v>
      </c>
      <c r="D41" s="68" t="s">
        <v>157</v>
      </c>
      <c r="E41" s="69" t="s">
        <v>48</v>
      </c>
      <c r="F41" s="74">
        <v>36</v>
      </c>
      <c r="G41" s="71"/>
      <c r="H41" s="72">
        <f>ROUND(G41*F41,2)</f>
        <v>0</v>
      </c>
    </row>
    <row r="42" spans="1:8" ht="36" customHeight="1">
      <c r="A42" s="21"/>
      <c r="B42" s="13"/>
      <c r="C42" s="38" t="s">
        <v>21</v>
      </c>
      <c r="D42" s="11"/>
      <c r="E42" s="10"/>
      <c r="F42" s="9"/>
      <c r="G42" s="21"/>
      <c r="H42" s="24"/>
    </row>
    <row r="43" spans="1:8" s="75" customFormat="1" ht="43.5" customHeight="1">
      <c r="A43" s="78" t="s">
        <v>52</v>
      </c>
      <c r="B43" s="80" t="s">
        <v>178</v>
      </c>
      <c r="C43" s="67" t="s">
        <v>78</v>
      </c>
      <c r="D43" s="68" t="s">
        <v>158</v>
      </c>
      <c r="E43" s="69" t="s">
        <v>36</v>
      </c>
      <c r="F43" s="74">
        <v>2</v>
      </c>
      <c r="G43" s="71"/>
      <c r="H43" s="72">
        <f>ROUND(G43*F43,2)</f>
        <v>0</v>
      </c>
    </row>
    <row r="44" spans="1:8" ht="36" customHeight="1">
      <c r="A44" s="21"/>
      <c r="B44" s="17"/>
      <c r="C44" s="38" t="s">
        <v>22</v>
      </c>
      <c r="D44" s="11"/>
      <c r="E44" s="8"/>
      <c r="F44" s="11"/>
      <c r="G44" s="21"/>
      <c r="H44" s="24"/>
    </row>
    <row r="45" spans="1:8" s="81" customFormat="1" ht="30" customHeight="1">
      <c r="A45" s="76" t="s">
        <v>55</v>
      </c>
      <c r="B45" s="80" t="s">
        <v>179</v>
      </c>
      <c r="C45" s="67" t="s">
        <v>56</v>
      </c>
      <c r="D45" s="68" t="s">
        <v>160</v>
      </c>
      <c r="E45" s="69"/>
      <c r="F45" s="70"/>
      <c r="G45" s="83"/>
      <c r="H45" s="72"/>
    </row>
    <row r="46" spans="1:8" s="75" customFormat="1" ht="30" customHeight="1">
      <c r="A46" s="76" t="s">
        <v>161</v>
      </c>
      <c r="B46" s="66" t="s">
        <v>32</v>
      </c>
      <c r="C46" s="67" t="s">
        <v>162</v>
      </c>
      <c r="D46" s="68"/>
      <c r="E46" s="69" t="s">
        <v>31</v>
      </c>
      <c r="F46" s="70">
        <v>35</v>
      </c>
      <c r="G46" s="71"/>
      <c r="H46" s="72">
        <f>ROUND(G46*F46,2)</f>
        <v>0</v>
      </c>
    </row>
    <row r="47" spans="1:8" s="75" customFormat="1" ht="34.5" customHeight="1">
      <c r="A47" s="76" t="s">
        <v>163</v>
      </c>
      <c r="B47" s="80" t="s">
        <v>415</v>
      </c>
      <c r="C47" s="67" t="s">
        <v>164</v>
      </c>
      <c r="D47" s="68" t="s">
        <v>165</v>
      </c>
      <c r="E47" s="69" t="s">
        <v>31</v>
      </c>
      <c r="F47" s="70">
        <v>20</v>
      </c>
      <c r="G47" s="71"/>
      <c r="H47" s="72">
        <f>ROUND(G47*F47,2)</f>
        <v>0</v>
      </c>
    </row>
    <row r="48" spans="1:8" ht="30" customHeight="1" thickBot="1">
      <c r="A48" s="22"/>
      <c r="B48" s="42" t="str">
        <f>B6</f>
        <v>A</v>
      </c>
      <c r="C48" s="90" t="str">
        <f>C6</f>
        <v>ACADEMY ROAD SOUTH ALLEY FROM CENTENNIAL STREET TO BEAVERBROOK STREET</v>
      </c>
      <c r="D48" s="91"/>
      <c r="E48" s="91"/>
      <c r="F48" s="92"/>
      <c r="G48" s="22" t="s">
        <v>17</v>
      </c>
      <c r="H48" s="22">
        <f>SUM(H8:H47)</f>
        <v>0</v>
      </c>
    </row>
    <row r="49" spans="1:8" s="46" customFormat="1" ht="30" customHeight="1" thickTop="1">
      <c r="A49" s="44"/>
      <c r="B49" s="43" t="s">
        <v>13</v>
      </c>
      <c r="C49" s="87" t="s">
        <v>198</v>
      </c>
      <c r="D49" s="88"/>
      <c r="E49" s="88"/>
      <c r="F49" s="89"/>
      <c r="G49" s="44"/>
      <c r="H49" s="45"/>
    </row>
    <row r="50" spans="1:8" ht="36" customHeight="1">
      <c r="A50" s="21"/>
      <c r="B50" s="17"/>
      <c r="C50" s="37" t="s">
        <v>19</v>
      </c>
      <c r="D50" s="11"/>
      <c r="E50" s="9" t="s">
        <v>2</v>
      </c>
      <c r="F50" s="9" t="s">
        <v>2</v>
      </c>
      <c r="G50" s="21" t="s">
        <v>2</v>
      </c>
      <c r="H50" s="24"/>
    </row>
    <row r="51" spans="1:8" s="81" customFormat="1" ht="30" customHeight="1">
      <c r="A51" s="78" t="s">
        <v>82</v>
      </c>
      <c r="B51" s="80" t="s">
        <v>57</v>
      </c>
      <c r="C51" s="67" t="s">
        <v>84</v>
      </c>
      <c r="D51" s="68" t="s">
        <v>85</v>
      </c>
      <c r="E51" s="69" t="s">
        <v>29</v>
      </c>
      <c r="F51" s="70">
        <v>605</v>
      </c>
      <c r="G51" s="71"/>
      <c r="H51" s="72">
        <f>ROUND(G51*F51,2)</f>
        <v>0</v>
      </c>
    </row>
    <row r="52" spans="1:8" s="75" customFormat="1" ht="30" customHeight="1">
      <c r="A52" s="82" t="s">
        <v>86</v>
      </c>
      <c r="B52" s="80" t="s">
        <v>58</v>
      </c>
      <c r="C52" s="67" t="s">
        <v>88</v>
      </c>
      <c r="D52" s="68" t="s">
        <v>85</v>
      </c>
      <c r="E52" s="69" t="s">
        <v>31</v>
      </c>
      <c r="F52" s="70">
        <v>970</v>
      </c>
      <c r="G52" s="71"/>
      <c r="H52" s="72">
        <f>ROUND(G52*F52,2)</f>
        <v>0</v>
      </c>
    </row>
    <row r="53" spans="1:8" s="81" customFormat="1" ht="32.25" customHeight="1">
      <c r="A53" s="82" t="s">
        <v>89</v>
      </c>
      <c r="B53" s="80" t="s">
        <v>59</v>
      </c>
      <c r="C53" s="67" t="s">
        <v>91</v>
      </c>
      <c r="D53" s="68" t="s">
        <v>85</v>
      </c>
      <c r="E53" s="69"/>
      <c r="F53" s="70"/>
      <c r="G53" s="83"/>
      <c r="H53" s="72"/>
    </row>
    <row r="54" spans="1:8" s="81" customFormat="1" ht="30" customHeight="1">
      <c r="A54" s="78" t="s">
        <v>401</v>
      </c>
      <c r="B54" s="66" t="s">
        <v>32</v>
      </c>
      <c r="C54" s="67" t="s">
        <v>402</v>
      </c>
      <c r="D54" s="68" t="s">
        <v>2</v>
      </c>
      <c r="E54" s="69" t="s">
        <v>33</v>
      </c>
      <c r="F54" s="70">
        <v>1120</v>
      </c>
      <c r="G54" s="71"/>
      <c r="H54" s="72">
        <f>ROUND(G54*F54,2)</f>
        <v>0</v>
      </c>
    </row>
    <row r="55" spans="1:8" s="81" customFormat="1" ht="15">
      <c r="A55" s="82" t="s">
        <v>34</v>
      </c>
      <c r="B55" s="80" t="s">
        <v>60</v>
      </c>
      <c r="C55" s="67" t="s">
        <v>35</v>
      </c>
      <c r="D55" s="68" t="s">
        <v>93</v>
      </c>
      <c r="E55" s="69" t="s">
        <v>29</v>
      </c>
      <c r="F55" s="70">
        <v>80</v>
      </c>
      <c r="G55" s="71"/>
      <c r="H55" s="72">
        <f>ROUND(G55*F55,2)</f>
        <v>0</v>
      </c>
    </row>
    <row r="56" spans="1:8" s="75" customFormat="1" ht="43.5" customHeight="1">
      <c r="A56" s="82" t="s">
        <v>94</v>
      </c>
      <c r="B56" s="80" t="s">
        <v>61</v>
      </c>
      <c r="C56" s="67" t="s">
        <v>95</v>
      </c>
      <c r="D56" s="68" t="s">
        <v>96</v>
      </c>
      <c r="E56" s="69" t="s">
        <v>31</v>
      </c>
      <c r="F56" s="70">
        <v>970</v>
      </c>
      <c r="G56" s="71"/>
      <c r="H56" s="72">
        <f>ROUND(G56*F56,2)</f>
        <v>0</v>
      </c>
    </row>
    <row r="57" spans="1:8" s="84" customFormat="1" ht="43.5" customHeight="1">
      <c r="A57" s="82" t="s">
        <v>97</v>
      </c>
      <c r="B57" s="80" t="s">
        <v>62</v>
      </c>
      <c r="C57" s="67" t="s">
        <v>98</v>
      </c>
      <c r="D57" s="68" t="s">
        <v>99</v>
      </c>
      <c r="E57" s="69" t="s">
        <v>31</v>
      </c>
      <c r="F57" s="70">
        <v>970</v>
      </c>
      <c r="G57" s="71"/>
      <c r="H57" s="72">
        <f>ROUND(G57*F57,2)</f>
        <v>0</v>
      </c>
    </row>
    <row r="58" spans="1:8" s="75" customFormat="1" ht="30" customHeight="1">
      <c r="A58" s="78" t="s">
        <v>100</v>
      </c>
      <c r="B58" s="80" t="s">
        <v>64</v>
      </c>
      <c r="C58" s="67" t="s">
        <v>101</v>
      </c>
      <c r="D58" s="68" t="s">
        <v>102</v>
      </c>
      <c r="E58" s="69"/>
      <c r="F58" s="70"/>
      <c r="G58" s="83"/>
      <c r="H58" s="72"/>
    </row>
    <row r="59" spans="1:8" s="81" customFormat="1" ht="30" customHeight="1">
      <c r="A59" s="78" t="s">
        <v>103</v>
      </c>
      <c r="B59" s="66" t="s">
        <v>32</v>
      </c>
      <c r="C59" s="67" t="s">
        <v>104</v>
      </c>
      <c r="D59" s="68" t="s">
        <v>2</v>
      </c>
      <c r="E59" s="69" t="s">
        <v>33</v>
      </c>
      <c r="F59" s="70">
        <v>45</v>
      </c>
      <c r="G59" s="71"/>
      <c r="H59" s="72">
        <f>ROUND(G59*F59,2)</f>
        <v>0</v>
      </c>
    </row>
    <row r="60" spans="1:8" ht="36" customHeight="1">
      <c r="A60" s="21"/>
      <c r="B60" s="17"/>
      <c r="C60" s="38" t="s">
        <v>130</v>
      </c>
      <c r="D60" s="11"/>
      <c r="E60" s="8"/>
      <c r="F60" s="11"/>
      <c r="G60" s="21"/>
      <c r="H60" s="24"/>
    </row>
    <row r="61" spans="1:8" s="81" customFormat="1" ht="30" customHeight="1">
      <c r="A61" s="76" t="s">
        <v>63</v>
      </c>
      <c r="B61" s="80" t="s">
        <v>68</v>
      </c>
      <c r="C61" s="67" t="s">
        <v>65</v>
      </c>
      <c r="D61" s="68" t="s">
        <v>85</v>
      </c>
      <c r="E61" s="69"/>
      <c r="F61" s="70"/>
      <c r="G61" s="83"/>
      <c r="H61" s="72"/>
    </row>
    <row r="62" spans="1:8" s="75" customFormat="1" ht="30" customHeight="1">
      <c r="A62" s="76" t="s">
        <v>66</v>
      </c>
      <c r="B62" s="66" t="s">
        <v>32</v>
      </c>
      <c r="C62" s="67" t="s">
        <v>67</v>
      </c>
      <c r="D62" s="68" t="s">
        <v>2</v>
      </c>
      <c r="E62" s="69" t="s">
        <v>31</v>
      </c>
      <c r="F62" s="70">
        <v>955</v>
      </c>
      <c r="G62" s="71"/>
      <c r="H62" s="72">
        <f>ROUND(G62*F62,2)</f>
        <v>0</v>
      </c>
    </row>
    <row r="63" spans="1:8" s="75" customFormat="1" ht="30" customHeight="1">
      <c r="A63" s="76" t="s">
        <v>38</v>
      </c>
      <c r="B63" s="80" t="s">
        <v>69</v>
      </c>
      <c r="C63" s="67" t="s">
        <v>39</v>
      </c>
      <c r="D63" s="68" t="s">
        <v>105</v>
      </c>
      <c r="E63" s="69"/>
      <c r="F63" s="70"/>
      <c r="G63" s="83"/>
      <c r="H63" s="72"/>
    </row>
    <row r="64" spans="1:8" s="75" customFormat="1" ht="30" customHeight="1">
      <c r="A64" s="76" t="s">
        <v>40</v>
      </c>
      <c r="B64" s="66" t="s">
        <v>32</v>
      </c>
      <c r="C64" s="67" t="s">
        <v>41</v>
      </c>
      <c r="D64" s="68" t="s">
        <v>2</v>
      </c>
      <c r="E64" s="69" t="s">
        <v>36</v>
      </c>
      <c r="F64" s="70">
        <v>20</v>
      </c>
      <c r="G64" s="71"/>
      <c r="H64" s="72">
        <f>ROUND(G64*F64,2)</f>
        <v>0</v>
      </c>
    </row>
    <row r="65" spans="1:8" s="75" customFormat="1" ht="30" customHeight="1">
      <c r="A65" s="76" t="s">
        <v>42</v>
      </c>
      <c r="B65" s="80" t="s">
        <v>70</v>
      </c>
      <c r="C65" s="67" t="s">
        <v>43</v>
      </c>
      <c r="D65" s="68" t="s">
        <v>105</v>
      </c>
      <c r="E65" s="69"/>
      <c r="F65" s="70"/>
      <c r="G65" s="83"/>
      <c r="H65" s="72"/>
    </row>
    <row r="66" spans="1:8" s="75" customFormat="1" ht="30" customHeight="1">
      <c r="A66" s="76" t="s">
        <v>44</v>
      </c>
      <c r="B66" s="66" t="s">
        <v>32</v>
      </c>
      <c r="C66" s="67" t="s">
        <v>45</v>
      </c>
      <c r="D66" s="68" t="s">
        <v>2</v>
      </c>
      <c r="E66" s="69" t="s">
        <v>36</v>
      </c>
      <c r="F66" s="70">
        <v>100</v>
      </c>
      <c r="G66" s="71"/>
      <c r="H66" s="72">
        <f>ROUND(G66*F66,2)</f>
        <v>0</v>
      </c>
    </row>
    <row r="67" spans="1:8" s="81" customFormat="1" ht="43.5" customHeight="1">
      <c r="A67" s="76" t="s">
        <v>108</v>
      </c>
      <c r="B67" s="80" t="s">
        <v>71</v>
      </c>
      <c r="C67" s="67" t="s">
        <v>46</v>
      </c>
      <c r="D67" s="68" t="s">
        <v>106</v>
      </c>
      <c r="E67" s="69"/>
      <c r="F67" s="70"/>
      <c r="G67" s="83"/>
      <c r="H67" s="72"/>
    </row>
    <row r="68" spans="1:8" s="75" customFormat="1" ht="30" customHeight="1">
      <c r="A68" s="76" t="s">
        <v>109</v>
      </c>
      <c r="B68" s="66" t="s">
        <v>180</v>
      </c>
      <c r="C68" s="67" t="s">
        <v>107</v>
      </c>
      <c r="D68" s="68" t="s">
        <v>47</v>
      </c>
      <c r="E68" s="69"/>
      <c r="F68" s="70"/>
      <c r="G68" s="83"/>
      <c r="H68" s="72"/>
    </row>
    <row r="69" spans="1:8" s="75" customFormat="1" ht="30" customHeight="1">
      <c r="A69" s="76" t="s">
        <v>111</v>
      </c>
      <c r="B69" s="73" t="s">
        <v>110</v>
      </c>
      <c r="C69" s="67" t="s">
        <v>112</v>
      </c>
      <c r="D69" s="68"/>
      <c r="E69" s="69" t="s">
        <v>31</v>
      </c>
      <c r="F69" s="70">
        <v>30</v>
      </c>
      <c r="G69" s="71"/>
      <c r="H69" s="72">
        <f>ROUND(G69*F69,2)</f>
        <v>0</v>
      </c>
    </row>
    <row r="70" spans="1:8" s="81" customFormat="1" ht="30" customHeight="1">
      <c r="A70" s="76" t="s">
        <v>113</v>
      </c>
      <c r="B70" s="80" t="s">
        <v>72</v>
      </c>
      <c r="C70" s="67" t="s">
        <v>115</v>
      </c>
      <c r="D70" s="68" t="s">
        <v>116</v>
      </c>
      <c r="E70" s="69"/>
      <c r="F70" s="70"/>
      <c r="G70" s="83"/>
      <c r="H70" s="72"/>
    </row>
    <row r="71" spans="1:8" s="75" customFormat="1" ht="30" customHeight="1">
      <c r="A71" s="76" t="s">
        <v>117</v>
      </c>
      <c r="B71" s="66" t="s">
        <v>32</v>
      </c>
      <c r="C71" s="67" t="s">
        <v>386</v>
      </c>
      <c r="D71" s="68" t="s">
        <v>2</v>
      </c>
      <c r="E71" s="69" t="s">
        <v>48</v>
      </c>
      <c r="F71" s="70">
        <v>16</v>
      </c>
      <c r="G71" s="71"/>
      <c r="H71" s="72">
        <f>ROUND(G71*F71,2)</f>
        <v>0</v>
      </c>
    </row>
    <row r="72" spans="1:8" s="75" customFormat="1" ht="30" customHeight="1">
      <c r="A72" s="76" t="s">
        <v>118</v>
      </c>
      <c r="B72" s="80" t="s">
        <v>73</v>
      </c>
      <c r="C72" s="67" t="s">
        <v>120</v>
      </c>
      <c r="D72" s="68" t="s">
        <v>116</v>
      </c>
      <c r="E72" s="69"/>
      <c r="F72" s="70"/>
      <c r="G72" s="83"/>
      <c r="H72" s="72"/>
    </row>
    <row r="73" spans="1:8" s="75" customFormat="1" ht="30" customHeight="1">
      <c r="A73" s="76" t="s">
        <v>121</v>
      </c>
      <c r="B73" s="66" t="s">
        <v>32</v>
      </c>
      <c r="C73" s="67" t="s">
        <v>383</v>
      </c>
      <c r="D73" s="68" t="s">
        <v>122</v>
      </c>
      <c r="E73" s="69" t="s">
        <v>48</v>
      </c>
      <c r="F73" s="70">
        <v>5</v>
      </c>
      <c r="G73" s="71"/>
      <c r="H73" s="72">
        <f>ROUND(G73*F73,2)</f>
        <v>0</v>
      </c>
    </row>
    <row r="74" spans="1:8" s="75" customFormat="1" ht="30" customHeight="1">
      <c r="A74" s="76" t="s">
        <v>123</v>
      </c>
      <c r="B74" s="66" t="s">
        <v>37</v>
      </c>
      <c r="C74" s="67" t="s">
        <v>384</v>
      </c>
      <c r="D74" s="68" t="s">
        <v>124</v>
      </c>
      <c r="E74" s="69" t="s">
        <v>48</v>
      </c>
      <c r="F74" s="70">
        <v>12</v>
      </c>
      <c r="G74" s="71"/>
      <c r="H74" s="72">
        <f>ROUND(G74*F74,2)</f>
        <v>0</v>
      </c>
    </row>
    <row r="75" spans="1:8" s="75" customFormat="1" ht="30" customHeight="1">
      <c r="A75" s="76" t="s">
        <v>125</v>
      </c>
      <c r="B75" s="66" t="s">
        <v>49</v>
      </c>
      <c r="C75" s="67" t="s">
        <v>126</v>
      </c>
      <c r="D75" s="68" t="s">
        <v>127</v>
      </c>
      <c r="E75" s="69" t="s">
        <v>48</v>
      </c>
      <c r="F75" s="70">
        <v>6</v>
      </c>
      <c r="G75" s="71"/>
      <c r="H75" s="72">
        <f>ROUND(G75*F75,2)</f>
        <v>0</v>
      </c>
    </row>
    <row r="76" spans="1:8" s="75" customFormat="1" ht="43.5" customHeight="1">
      <c r="A76" s="76" t="s">
        <v>50</v>
      </c>
      <c r="B76" s="80" t="s">
        <v>181</v>
      </c>
      <c r="C76" s="67" t="s">
        <v>51</v>
      </c>
      <c r="D76" s="68" t="s">
        <v>129</v>
      </c>
      <c r="E76" s="69" t="s">
        <v>31</v>
      </c>
      <c r="F76" s="70">
        <v>5</v>
      </c>
      <c r="G76" s="71"/>
      <c r="H76" s="72">
        <f>ROUND(G76*F76,2)</f>
        <v>0</v>
      </c>
    </row>
    <row r="77" spans="1:8" ht="36" customHeight="1">
      <c r="A77" s="21"/>
      <c r="B77" s="7"/>
      <c r="C77" s="38" t="s">
        <v>131</v>
      </c>
      <c r="D77" s="11"/>
      <c r="E77" s="9"/>
      <c r="F77" s="9"/>
      <c r="G77" s="21"/>
      <c r="H77" s="24"/>
    </row>
    <row r="78" spans="1:8" s="81" customFormat="1" ht="43.5" customHeight="1">
      <c r="A78" s="78" t="s">
        <v>76</v>
      </c>
      <c r="B78" s="80" t="s">
        <v>182</v>
      </c>
      <c r="C78" s="67" t="s">
        <v>77</v>
      </c>
      <c r="D78" s="68" t="s">
        <v>133</v>
      </c>
      <c r="E78" s="69"/>
      <c r="F78" s="74"/>
      <c r="G78" s="83"/>
      <c r="H78" s="77"/>
    </row>
    <row r="79" spans="1:8" s="81" customFormat="1" ht="54.75" customHeight="1">
      <c r="A79" s="78" t="s">
        <v>132</v>
      </c>
      <c r="B79" s="66" t="s">
        <v>32</v>
      </c>
      <c r="C79" s="67" t="s">
        <v>385</v>
      </c>
      <c r="D79" s="68"/>
      <c r="E79" s="69" t="s">
        <v>31</v>
      </c>
      <c r="F79" s="74">
        <v>810</v>
      </c>
      <c r="G79" s="71"/>
      <c r="H79" s="72">
        <f>ROUND(G79*F79,2)</f>
        <v>0</v>
      </c>
    </row>
    <row r="80" spans="1:8" s="81" customFormat="1" ht="43.5" customHeight="1">
      <c r="A80" s="78" t="s">
        <v>192</v>
      </c>
      <c r="B80" s="80" t="s">
        <v>114</v>
      </c>
      <c r="C80" s="67" t="s">
        <v>194</v>
      </c>
      <c r="D80" s="68" t="s">
        <v>133</v>
      </c>
      <c r="E80" s="69"/>
      <c r="F80" s="74"/>
      <c r="G80" s="83"/>
      <c r="H80" s="77"/>
    </row>
    <row r="81" spans="1:8" s="75" customFormat="1" ht="43.5" customHeight="1">
      <c r="A81" s="78" t="s">
        <v>134</v>
      </c>
      <c r="B81" s="66" t="s">
        <v>32</v>
      </c>
      <c r="C81" s="67" t="s">
        <v>135</v>
      </c>
      <c r="D81" s="68" t="s">
        <v>136</v>
      </c>
      <c r="E81" s="69" t="s">
        <v>48</v>
      </c>
      <c r="F81" s="70">
        <v>20</v>
      </c>
      <c r="G81" s="71"/>
      <c r="H81" s="72">
        <f>ROUND(G81*F81,2)</f>
        <v>0</v>
      </c>
    </row>
    <row r="82" spans="1:8" s="75" customFormat="1" ht="43.5" customHeight="1">
      <c r="A82" s="78"/>
      <c r="B82" s="80" t="s">
        <v>119</v>
      </c>
      <c r="C82" s="67" t="s">
        <v>140</v>
      </c>
      <c r="D82" s="68" t="s">
        <v>407</v>
      </c>
      <c r="E82" s="69" t="s">
        <v>31</v>
      </c>
      <c r="F82" s="70">
        <v>80</v>
      </c>
      <c r="G82" s="71"/>
      <c r="H82" s="72">
        <f>ROUND(G82*F82,2)</f>
        <v>0</v>
      </c>
    </row>
    <row r="83" spans="1:8" s="75" customFormat="1" ht="43.5" customHeight="1">
      <c r="A83" s="78" t="s">
        <v>137</v>
      </c>
      <c r="B83" s="80" t="s">
        <v>183</v>
      </c>
      <c r="C83" s="67" t="s">
        <v>138</v>
      </c>
      <c r="D83" s="68" t="s">
        <v>139</v>
      </c>
      <c r="F83" s="70"/>
      <c r="G83" s="83"/>
      <c r="H83" s="77"/>
    </row>
    <row r="84" spans="1:8" s="75" customFormat="1" ht="30" customHeight="1">
      <c r="A84" s="78" t="s">
        <v>141</v>
      </c>
      <c r="B84" s="66" t="s">
        <v>32</v>
      </c>
      <c r="C84" s="67" t="s">
        <v>74</v>
      </c>
      <c r="D84" s="68"/>
      <c r="E84" s="69"/>
      <c r="F84" s="70"/>
      <c r="G84" s="83"/>
      <c r="H84" s="77"/>
    </row>
    <row r="85" spans="1:8" s="75" customFormat="1" ht="30" customHeight="1">
      <c r="A85" s="78" t="s">
        <v>142</v>
      </c>
      <c r="B85" s="73" t="s">
        <v>110</v>
      </c>
      <c r="C85" s="67" t="s">
        <v>143</v>
      </c>
      <c r="D85" s="68"/>
      <c r="E85" s="69" t="s">
        <v>33</v>
      </c>
      <c r="F85" s="70">
        <v>25</v>
      </c>
      <c r="G85" s="71"/>
      <c r="H85" s="72">
        <f>ROUND(G85*F85,2)</f>
        <v>0</v>
      </c>
    </row>
    <row r="86" spans="1:8" ht="48" customHeight="1">
      <c r="A86" s="21"/>
      <c r="B86" s="7"/>
      <c r="C86" s="38" t="s">
        <v>20</v>
      </c>
      <c r="D86" s="11"/>
      <c r="E86" s="10"/>
      <c r="F86" s="9"/>
      <c r="G86" s="21"/>
      <c r="H86" s="24"/>
    </row>
    <row r="87" spans="1:8" s="81" customFormat="1" ht="30" customHeight="1">
      <c r="A87" s="78" t="s">
        <v>144</v>
      </c>
      <c r="B87" s="80" t="s">
        <v>184</v>
      </c>
      <c r="C87" s="67" t="s">
        <v>145</v>
      </c>
      <c r="D87" s="68" t="s">
        <v>146</v>
      </c>
      <c r="E87" s="69"/>
      <c r="F87" s="74"/>
      <c r="G87" s="83"/>
      <c r="H87" s="77"/>
    </row>
    <row r="88" spans="1:8" s="81" customFormat="1" ht="30" customHeight="1">
      <c r="A88" s="78" t="s">
        <v>147</v>
      </c>
      <c r="B88" s="66" t="s">
        <v>32</v>
      </c>
      <c r="C88" s="67" t="s">
        <v>392</v>
      </c>
      <c r="D88" s="68"/>
      <c r="E88" s="69" t="s">
        <v>36</v>
      </c>
      <c r="F88" s="74">
        <v>1</v>
      </c>
      <c r="G88" s="71"/>
      <c r="H88" s="72">
        <f>ROUND(G88*F88,2)</f>
        <v>0</v>
      </c>
    </row>
    <row r="89" spans="1:8" s="75" customFormat="1" ht="30" customHeight="1">
      <c r="A89" s="78" t="s">
        <v>148</v>
      </c>
      <c r="B89" s="80" t="s">
        <v>128</v>
      </c>
      <c r="C89" s="67" t="s">
        <v>149</v>
      </c>
      <c r="D89" s="68" t="s">
        <v>146</v>
      </c>
      <c r="E89" s="69"/>
      <c r="F89" s="74"/>
      <c r="G89" s="83"/>
      <c r="H89" s="77"/>
    </row>
    <row r="90" spans="1:8" s="75" customFormat="1" ht="30" customHeight="1">
      <c r="A90" s="78" t="s">
        <v>150</v>
      </c>
      <c r="B90" s="66" t="s">
        <v>32</v>
      </c>
      <c r="C90" s="67" t="s">
        <v>393</v>
      </c>
      <c r="D90" s="68"/>
      <c r="E90" s="69"/>
      <c r="F90" s="74"/>
      <c r="G90" s="83"/>
      <c r="H90" s="77"/>
    </row>
    <row r="91" spans="1:8" s="75" customFormat="1" ht="43.5" customHeight="1">
      <c r="A91" s="78" t="s">
        <v>151</v>
      </c>
      <c r="B91" s="73" t="s">
        <v>110</v>
      </c>
      <c r="C91" s="67" t="s">
        <v>394</v>
      </c>
      <c r="D91" s="68"/>
      <c r="E91" s="69" t="s">
        <v>48</v>
      </c>
      <c r="F91" s="74">
        <v>65</v>
      </c>
      <c r="G91" s="71"/>
      <c r="H91" s="72">
        <f>ROUND(G91*F91,2)</f>
        <v>0</v>
      </c>
    </row>
    <row r="92" spans="1:8" s="85" customFormat="1" ht="39.75" customHeight="1">
      <c r="A92" s="78" t="s">
        <v>152</v>
      </c>
      <c r="B92" s="80" t="s">
        <v>185</v>
      </c>
      <c r="C92" s="79" t="s">
        <v>153</v>
      </c>
      <c r="D92" s="68" t="s">
        <v>146</v>
      </c>
      <c r="E92" s="69"/>
      <c r="F92" s="74"/>
      <c r="G92" s="83"/>
      <c r="H92" s="77"/>
    </row>
    <row r="93" spans="1:8" s="85" customFormat="1" ht="30" customHeight="1">
      <c r="A93" s="78" t="s">
        <v>154</v>
      </c>
      <c r="B93" s="66" t="s">
        <v>32</v>
      </c>
      <c r="C93" s="79" t="s">
        <v>395</v>
      </c>
      <c r="D93" s="68"/>
      <c r="E93" s="69" t="s">
        <v>36</v>
      </c>
      <c r="F93" s="74">
        <v>1</v>
      </c>
      <c r="G93" s="71"/>
      <c r="H93" s="72">
        <f>ROUND(G93*F93,2)</f>
        <v>0</v>
      </c>
    </row>
    <row r="94" spans="1:8" s="75" customFormat="1" ht="30" customHeight="1">
      <c r="A94" s="78" t="s">
        <v>155</v>
      </c>
      <c r="B94" s="80" t="s">
        <v>186</v>
      </c>
      <c r="C94" s="67" t="s">
        <v>156</v>
      </c>
      <c r="D94" s="68" t="s">
        <v>157</v>
      </c>
      <c r="E94" s="69" t="s">
        <v>48</v>
      </c>
      <c r="F94" s="74">
        <v>60</v>
      </c>
      <c r="G94" s="71"/>
      <c r="H94" s="72">
        <f>ROUND(G94*F94,2)</f>
        <v>0</v>
      </c>
    </row>
    <row r="95" spans="1:8" ht="36" customHeight="1">
      <c r="A95" s="21"/>
      <c r="B95" s="13"/>
      <c r="C95" s="38" t="s">
        <v>21</v>
      </c>
      <c r="D95" s="11"/>
      <c r="E95" s="10"/>
      <c r="F95" s="9"/>
      <c r="G95" s="21"/>
      <c r="H95" s="24"/>
    </row>
    <row r="96" spans="1:8" s="75" customFormat="1" ht="43.5" customHeight="1">
      <c r="A96" s="78" t="s">
        <v>52</v>
      </c>
      <c r="B96" s="80" t="s">
        <v>187</v>
      </c>
      <c r="C96" s="67" t="s">
        <v>78</v>
      </c>
      <c r="D96" s="68" t="s">
        <v>158</v>
      </c>
      <c r="E96" s="69" t="s">
        <v>36</v>
      </c>
      <c r="F96" s="74">
        <v>1</v>
      </c>
      <c r="G96" s="71"/>
      <c r="H96" s="72">
        <f>ROUND(G96*F96,2)</f>
        <v>0</v>
      </c>
    </row>
    <row r="97" spans="1:8" s="75" customFormat="1" ht="43.5" customHeight="1">
      <c r="A97" s="78" t="s">
        <v>195</v>
      </c>
      <c r="B97" s="80" t="s">
        <v>188</v>
      </c>
      <c r="C97" s="67" t="s">
        <v>197</v>
      </c>
      <c r="D97" s="68" t="s">
        <v>158</v>
      </c>
      <c r="E97" s="69" t="s">
        <v>36</v>
      </c>
      <c r="F97" s="74">
        <v>2</v>
      </c>
      <c r="G97" s="71"/>
      <c r="H97" s="72">
        <f>ROUND(G97*F97,2)</f>
        <v>0</v>
      </c>
    </row>
    <row r="98" spans="1:8" ht="36" customHeight="1">
      <c r="A98" s="21"/>
      <c r="B98" s="17"/>
      <c r="C98" s="38" t="s">
        <v>22</v>
      </c>
      <c r="D98" s="11"/>
      <c r="E98" s="8"/>
      <c r="F98" s="11"/>
      <c r="G98" s="21"/>
      <c r="H98" s="24"/>
    </row>
    <row r="99" spans="1:8" s="81" customFormat="1" ht="30" customHeight="1">
      <c r="A99" s="76" t="s">
        <v>55</v>
      </c>
      <c r="B99" s="80" t="s">
        <v>189</v>
      </c>
      <c r="C99" s="67" t="s">
        <v>56</v>
      </c>
      <c r="D99" s="68" t="s">
        <v>160</v>
      </c>
      <c r="E99" s="69"/>
      <c r="F99" s="70"/>
      <c r="G99" s="83"/>
      <c r="H99" s="72"/>
    </row>
    <row r="100" spans="1:8" s="75" customFormat="1" ht="30" customHeight="1">
      <c r="A100" s="76" t="s">
        <v>161</v>
      </c>
      <c r="B100" s="66" t="s">
        <v>32</v>
      </c>
      <c r="C100" s="67" t="s">
        <v>162</v>
      </c>
      <c r="D100" s="68"/>
      <c r="E100" s="69" t="s">
        <v>31</v>
      </c>
      <c r="F100" s="70">
        <v>30</v>
      </c>
      <c r="G100" s="71"/>
      <c r="H100" s="72">
        <f>ROUND(G100*F100,2)</f>
        <v>0</v>
      </c>
    </row>
    <row r="101" spans="1:8" s="75" customFormat="1" ht="34.5" customHeight="1">
      <c r="A101" s="76" t="s">
        <v>163</v>
      </c>
      <c r="B101" s="80" t="s">
        <v>190</v>
      </c>
      <c r="C101" s="67" t="s">
        <v>164</v>
      </c>
      <c r="D101" s="68" t="s">
        <v>165</v>
      </c>
      <c r="E101" s="69" t="s">
        <v>31</v>
      </c>
      <c r="F101" s="70">
        <v>50</v>
      </c>
      <c r="G101" s="71"/>
      <c r="H101" s="72">
        <f>ROUND(G101*F101,2)</f>
        <v>0</v>
      </c>
    </row>
    <row r="102" spans="1:8" ht="36" customHeight="1">
      <c r="A102" s="21"/>
      <c r="B102" s="6"/>
      <c r="C102" s="38" t="s">
        <v>23</v>
      </c>
      <c r="D102" s="11"/>
      <c r="E102" s="10"/>
      <c r="F102" s="9"/>
      <c r="G102" s="21"/>
      <c r="H102" s="24"/>
    </row>
    <row r="103" spans="1:8" s="75" customFormat="1" ht="34.5" customHeight="1">
      <c r="A103" s="76"/>
      <c r="B103" s="80" t="s">
        <v>191</v>
      </c>
      <c r="C103" s="67" t="s">
        <v>166</v>
      </c>
      <c r="D103" s="68" t="s">
        <v>391</v>
      </c>
      <c r="E103" s="69" t="s">
        <v>48</v>
      </c>
      <c r="F103" s="70">
        <v>65</v>
      </c>
      <c r="G103" s="71"/>
      <c r="H103" s="72">
        <f>ROUND(G103*F103,2)</f>
        <v>0</v>
      </c>
    </row>
    <row r="104" spans="1:8" s="46" customFormat="1" ht="30" customHeight="1" thickBot="1">
      <c r="A104" s="47"/>
      <c r="B104" s="42" t="str">
        <f>B49</f>
        <v>B</v>
      </c>
      <c r="C104" s="90" t="str">
        <f>C49</f>
        <v>DORCHESTER AVENUE / McMILLAN AVENUE ALLEY FROM GUELPH STREET TO HARROW STREET</v>
      </c>
      <c r="D104" s="91"/>
      <c r="E104" s="91"/>
      <c r="F104" s="92"/>
      <c r="G104" s="47" t="s">
        <v>17</v>
      </c>
      <c r="H104" s="47">
        <f>SUM(H51:H103)</f>
        <v>0</v>
      </c>
    </row>
    <row r="105" spans="1:8" s="46" customFormat="1" ht="30" customHeight="1" thickTop="1">
      <c r="A105" s="44"/>
      <c r="B105" s="43" t="s">
        <v>14</v>
      </c>
      <c r="C105" s="87" t="s">
        <v>387</v>
      </c>
      <c r="D105" s="88"/>
      <c r="E105" s="88"/>
      <c r="F105" s="89"/>
      <c r="G105" s="44"/>
      <c r="H105" s="45"/>
    </row>
    <row r="106" spans="1:8" ht="36" customHeight="1">
      <c r="A106" s="21"/>
      <c r="B106" s="17"/>
      <c r="C106" s="37" t="s">
        <v>19</v>
      </c>
      <c r="D106" s="11"/>
      <c r="E106" s="9" t="s">
        <v>2</v>
      </c>
      <c r="F106" s="9" t="s">
        <v>2</v>
      </c>
      <c r="G106" s="21" t="s">
        <v>2</v>
      </c>
      <c r="H106" s="24"/>
    </row>
    <row r="107" spans="1:8" s="81" customFormat="1" ht="30" customHeight="1">
      <c r="A107" s="78" t="s">
        <v>82</v>
      </c>
      <c r="B107" s="80" t="s">
        <v>199</v>
      </c>
      <c r="C107" s="67" t="s">
        <v>84</v>
      </c>
      <c r="D107" s="68" t="s">
        <v>85</v>
      </c>
      <c r="E107" s="69" t="s">
        <v>29</v>
      </c>
      <c r="F107" s="70">
        <v>400</v>
      </c>
      <c r="G107" s="71"/>
      <c r="H107" s="72">
        <f>ROUND(G107*F107,2)</f>
        <v>0</v>
      </c>
    </row>
    <row r="108" spans="1:8" s="75" customFormat="1" ht="30" customHeight="1">
      <c r="A108" s="82" t="s">
        <v>86</v>
      </c>
      <c r="B108" s="80" t="s">
        <v>200</v>
      </c>
      <c r="C108" s="67" t="s">
        <v>88</v>
      </c>
      <c r="D108" s="68" t="s">
        <v>85</v>
      </c>
      <c r="E108" s="69" t="s">
        <v>31</v>
      </c>
      <c r="F108" s="70">
        <v>640</v>
      </c>
      <c r="G108" s="71"/>
      <c r="H108" s="72">
        <f>ROUND(G108*F108,2)</f>
        <v>0</v>
      </c>
    </row>
    <row r="109" spans="1:8" s="81" customFormat="1" ht="32.25" customHeight="1">
      <c r="A109" s="82" t="s">
        <v>89</v>
      </c>
      <c r="B109" s="80" t="s">
        <v>193</v>
      </c>
      <c r="C109" s="67" t="s">
        <v>91</v>
      </c>
      <c r="D109" s="68" t="s">
        <v>85</v>
      </c>
      <c r="E109" s="69"/>
      <c r="F109" s="70"/>
      <c r="G109" s="83"/>
      <c r="H109" s="72"/>
    </row>
    <row r="110" spans="1:8" s="81" customFormat="1" ht="30" customHeight="1">
      <c r="A110" s="78" t="s">
        <v>401</v>
      </c>
      <c r="B110" s="66" t="s">
        <v>32</v>
      </c>
      <c r="C110" s="67" t="s">
        <v>402</v>
      </c>
      <c r="D110" s="68" t="s">
        <v>2</v>
      </c>
      <c r="E110" s="69" t="s">
        <v>33</v>
      </c>
      <c r="F110" s="70">
        <v>740</v>
      </c>
      <c r="G110" s="71"/>
      <c r="H110" s="72">
        <f>ROUND(G110*F110,2)</f>
        <v>0</v>
      </c>
    </row>
    <row r="111" spans="1:8" s="81" customFormat="1" ht="15">
      <c r="A111" s="82" t="s">
        <v>34</v>
      </c>
      <c r="B111" s="80" t="s">
        <v>201</v>
      </c>
      <c r="C111" s="67" t="s">
        <v>35</v>
      </c>
      <c r="D111" s="68" t="s">
        <v>93</v>
      </c>
      <c r="E111" s="69" t="s">
        <v>29</v>
      </c>
      <c r="F111" s="70">
        <v>50</v>
      </c>
      <c r="G111" s="71"/>
      <c r="H111" s="72">
        <f>ROUND(G111*F111,2)</f>
        <v>0</v>
      </c>
    </row>
    <row r="112" spans="1:8" s="75" customFormat="1" ht="43.5" customHeight="1">
      <c r="A112" s="82" t="s">
        <v>94</v>
      </c>
      <c r="B112" s="80" t="s">
        <v>202</v>
      </c>
      <c r="C112" s="67" t="s">
        <v>95</v>
      </c>
      <c r="D112" s="68" t="s">
        <v>96</v>
      </c>
      <c r="E112" s="69" t="s">
        <v>31</v>
      </c>
      <c r="F112" s="70">
        <v>640</v>
      </c>
      <c r="G112" s="71"/>
      <c r="H112" s="72">
        <f>ROUND(G112*F112,2)</f>
        <v>0</v>
      </c>
    </row>
    <row r="113" spans="1:8" s="84" customFormat="1" ht="43.5" customHeight="1">
      <c r="A113" s="82" t="s">
        <v>97</v>
      </c>
      <c r="B113" s="80" t="s">
        <v>203</v>
      </c>
      <c r="C113" s="67" t="s">
        <v>98</v>
      </c>
      <c r="D113" s="68" t="s">
        <v>99</v>
      </c>
      <c r="E113" s="69" t="s">
        <v>31</v>
      </c>
      <c r="F113" s="70">
        <v>640</v>
      </c>
      <c r="G113" s="71"/>
      <c r="H113" s="72">
        <f>ROUND(G113*F113,2)</f>
        <v>0</v>
      </c>
    </row>
    <row r="114" spans="1:8" s="75" customFormat="1" ht="30" customHeight="1">
      <c r="A114" s="78" t="s">
        <v>100</v>
      </c>
      <c r="B114" s="80" t="s">
        <v>204</v>
      </c>
      <c r="C114" s="67" t="s">
        <v>101</v>
      </c>
      <c r="D114" s="68" t="s">
        <v>102</v>
      </c>
      <c r="E114" s="69"/>
      <c r="F114" s="70"/>
      <c r="G114" s="83"/>
      <c r="H114" s="72"/>
    </row>
    <row r="115" spans="1:8" s="81" customFormat="1" ht="30" customHeight="1">
      <c r="A115" s="78" t="s">
        <v>103</v>
      </c>
      <c r="B115" s="66" t="s">
        <v>32</v>
      </c>
      <c r="C115" s="67" t="s">
        <v>104</v>
      </c>
      <c r="D115" s="68" t="s">
        <v>2</v>
      </c>
      <c r="E115" s="69" t="s">
        <v>33</v>
      </c>
      <c r="F115" s="70">
        <v>53</v>
      </c>
      <c r="G115" s="71"/>
      <c r="H115" s="72">
        <f>ROUND(G115*F115,2)</f>
        <v>0</v>
      </c>
    </row>
    <row r="116" spans="1:8" ht="36" customHeight="1">
      <c r="A116" s="21"/>
      <c r="B116" s="17"/>
      <c r="C116" s="38" t="s">
        <v>130</v>
      </c>
      <c r="D116" s="11"/>
      <c r="E116" s="8"/>
      <c r="F116" s="11"/>
      <c r="G116" s="21"/>
      <c r="H116" s="24"/>
    </row>
    <row r="117" spans="1:8" s="81" customFormat="1" ht="30" customHeight="1">
      <c r="A117" s="76" t="s">
        <v>63</v>
      </c>
      <c r="B117" s="80" t="s">
        <v>205</v>
      </c>
      <c r="C117" s="67" t="s">
        <v>65</v>
      </c>
      <c r="D117" s="68" t="s">
        <v>85</v>
      </c>
      <c r="E117" s="69"/>
      <c r="F117" s="70"/>
      <c r="G117" s="83"/>
      <c r="H117" s="72"/>
    </row>
    <row r="118" spans="1:8" s="75" customFormat="1" ht="30" customHeight="1">
      <c r="A118" s="76" t="s">
        <v>66</v>
      </c>
      <c r="B118" s="66" t="s">
        <v>32</v>
      </c>
      <c r="C118" s="67" t="s">
        <v>67</v>
      </c>
      <c r="D118" s="68" t="s">
        <v>2</v>
      </c>
      <c r="E118" s="69" t="s">
        <v>31</v>
      </c>
      <c r="F118" s="70">
        <v>570</v>
      </c>
      <c r="G118" s="71"/>
      <c r="H118" s="72">
        <f>ROUND(G118*F118,2)</f>
        <v>0</v>
      </c>
    </row>
    <row r="119" spans="1:8" s="75" customFormat="1" ht="30" customHeight="1">
      <c r="A119" s="76" t="s">
        <v>38</v>
      </c>
      <c r="B119" s="80" t="s">
        <v>206</v>
      </c>
      <c r="C119" s="67" t="s">
        <v>39</v>
      </c>
      <c r="D119" s="68" t="s">
        <v>105</v>
      </c>
      <c r="E119" s="69"/>
      <c r="F119" s="70"/>
      <c r="G119" s="83"/>
      <c r="H119" s="72"/>
    </row>
    <row r="120" spans="1:8" s="75" customFormat="1" ht="30" customHeight="1">
      <c r="A120" s="76" t="s">
        <v>40</v>
      </c>
      <c r="B120" s="66" t="s">
        <v>32</v>
      </c>
      <c r="C120" s="67" t="s">
        <v>41</v>
      </c>
      <c r="D120" s="68" t="s">
        <v>2</v>
      </c>
      <c r="E120" s="69" t="s">
        <v>36</v>
      </c>
      <c r="F120" s="70">
        <v>20</v>
      </c>
      <c r="G120" s="71"/>
      <c r="H120" s="72">
        <f>ROUND(G120*F120,2)</f>
        <v>0</v>
      </c>
    </row>
    <row r="121" spans="1:8" s="75" customFormat="1" ht="30" customHeight="1">
      <c r="A121" s="76" t="s">
        <v>42</v>
      </c>
      <c r="B121" s="80" t="s">
        <v>207</v>
      </c>
      <c r="C121" s="67" t="s">
        <v>43</v>
      </c>
      <c r="D121" s="68" t="s">
        <v>105</v>
      </c>
      <c r="E121" s="69"/>
      <c r="F121" s="70"/>
      <c r="G121" s="83"/>
      <c r="H121" s="72"/>
    </row>
    <row r="122" spans="1:8" s="75" customFormat="1" ht="30" customHeight="1">
      <c r="A122" s="76" t="s">
        <v>44</v>
      </c>
      <c r="B122" s="66" t="s">
        <v>32</v>
      </c>
      <c r="C122" s="67" t="s">
        <v>45</v>
      </c>
      <c r="D122" s="68" t="s">
        <v>2</v>
      </c>
      <c r="E122" s="69" t="s">
        <v>36</v>
      </c>
      <c r="F122" s="70">
        <v>50</v>
      </c>
      <c r="G122" s="71"/>
      <c r="H122" s="72">
        <f>ROUND(G122*F122,2)</f>
        <v>0</v>
      </c>
    </row>
    <row r="123" spans="1:8" s="81" customFormat="1" ht="43.5" customHeight="1">
      <c r="A123" s="76" t="s">
        <v>108</v>
      </c>
      <c r="B123" s="80" t="s">
        <v>208</v>
      </c>
      <c r="C123" s="67" t="s">
        <v>46</v>
      </c>
      <c r="D123" s="68" t="s">
        <v>106</v>
      </c>
      <c r="E123" s="69"/>
      <c r="F123" s="70"/>
      <c r="G123" s="83"/>
      <c r="H123" s="72"/>
    </row>
    <row r="124" spans="1:8" s="75" customFormat="1" ht="30" customHeight="1">
      <c r="A124" s="76" t="s">
        <v>109</v>
      </c>
      <c r="B124" s="66" t="s">
        <v>180</v>
      </c>
      <c r="C124" s="67" t="s">
        <v>107</v>
      </c>
      <c r="D124" s="68" t="s">
        <v>47</v>
      </c>
      <c r="E124" s="69"/>
      <c r="F124" s="70"/>
      <c r="G124" s="83"/>
      <c r="H124" s="72"/>
    </row>
    <row r="125" spans="1:8" s="75" customFormat="1" ht="30" customHeight="1">
      <c r="A125" s="76" t="s">
        <v>111</v>
      </c>
      <c r="B125" s="73" t="s">
        <v>110</v>
      </c>
      <c r="C125" s="67" t="s">
        <v>112</v>
      </c>
      <c r="D125" s="68"/>
      <c r="E125" s="69" t="s">
        <v>31</v>
      </c>
      <c r="F125" s="70">
        <v>15</v>
      </c>
      <c r="G125" s="71"/>
      <c r="H125" s="72">
        <f>ROUND(G125*F125,2)</f>
        <v>0</v>
      </c>
    </row>
    <row r="126" spans="1:8" s="81" customFormat="1" ht="30" customHeight="1">
      <c r="A126" s="76" t="s">
        <v>113</v>
      </c>
      <c r="B126" s="80" t="s">
        <v>209</v>
      </c>
      <c r="C126" s="67" t="s">
        <v>115</v>
      </c>
      <c r="D126" s="68" t="s">
        <v>116</v>
      </c>
      <c r="E126" s="69"/>
      <c r="F126" s="70"/>
      <c r="G126" s="83"/>
      <c r="H126" s="72"/>
    </row>
    <row r="127" spans="1:8" s="75" customFormat="1" ht="30" customHeight="1">
      <c r="A127" s="76" t="s">
        <v>117</v>
      </c>
      <c r="B127" s="66" t="s">
        <v>32</v>
      </c>
      <c r="C127" s="67" t="s">
        <v>386</v>
      </c>
      <c r="D127" s="68" t="s">
        <v>2</v>
      </c>
      <c r="E127" s="69" t="s">
        <v>48</v>
      </c>
      <c r="F127" s="70">
        <v>18</v>
      </c>
      <c r="G127" s="71"/>
      <c r="H127" s="72">
        <f>ROUND(G127*F127,2)</f>
        <v>0</v>
      </c>
    </row>
    <row r="128" spans="1:8" s="75" customFormat="1" ht="30" customHeight="1">
      <c r="A128" s="76" t="s">
        <v>118</v>
      </c>
      <c r="B128" s="80" t="s">
        <v>210</v>
      </c>
      <c r="C128" s="67" t="s">
        <v>120</v>
      </c>
      <c r="D128" s="68" t="s">
        <v>116</v>
      </c>
      <c r="E128" s="69"/>
      <c r="F128" s="70"/>
      <c r="G128" s="83"/>
      <c r="H128" s="72"/>
    </row>
    <row r="129" spans="1:8" s="75" customFormat="1" ht="30" customHeight="1">
      <c r="A129" s="76" t="s">
        <v>121</v>
      </c>
      <c r="B129" s="66" t="s">
        <v>32</v>
      </c>
      <c r="C129" s="67" t="s">
        <v>383</v>
      </c>
      <c r="D129" s="68" t="s">
        <v>122</v>
      </c>
      <c r="E129" s="69" t="s">
        <v>48</v>
      </c>
      <c r="F129" s="70">
        <v>5</v>
      </c>
      <c r="G129" s="71"/>
      <c r="H129" s="72">
        <f>ROUND(G129*F129,2)</f>
        <v>0</v>
      </c>
    </row>
    <row r="130" spans="1:8" s="75" customFormat="1" ht="30" customHeight="1">
      <c r="A130" s="76" t="s">
        <v>123</v>
      </c>
      <c r="B130" s="66" t="s">
        <v>37</v>
      </c>
      <c r="C130" s="67" t="s">
        <v>384</v>
      </c>
      <c r="D130" s="68" t="s">
        <v>124</v>
      </c>
      <c r="E130" s="69" t="s">
        <v>48</v>
      </c>
      <c r="F130" s="70">
        <v>14</v>
      </c>
      <c r="G130" s="71"/>
      <c r="H130" s="72">
        <f>ROUND(G130*F130,2)</f>
        <v>0</v>
      </c>
    </row>
    <row r="131" spans="1:8" s="75" customFormat="1" ht="30" customHeight="1">
      <c r="A131" s="76" t="s">
        <v>125</v>
      </c>
      <c r="B131" s="66" t="s">
        <v>49</v>
      </c>
      <c r="C131" s="67" t="s">
        <v>126</v>
      </c>
      <c r="D131" s="68" t="s">
        <v>127</v>
      </c>
      <c r="E131" s="69" t="s">
        <v>48</v>
      </c>
      <c r="F131" s="70">
        <v>6</v>
      </c>
      <c r="G131" s="71"/>
      <c r="H131" s="72">
        <f>ROUND(G131*F131,2)</f>
        <v>0</v>
      </c>
    </row>
    <row r="132" spans="1:8" ht="36" customHeight="1">
      <c r="A132" s="21"/>
      <c r="B132" s="7"/>
      <c r="C132" s="38" t="s">
        <v>131</v>
      </c>
      <c r="D132" s="11"/>
      <c r="E132" s="9"/>
      <c r="F132" s="9"/>
      <c r="G132" s="21"/>
      <c r="H132" s="24"/>
    </row>
    <row r="133" spans="1:8" s="81" customFormat="1" ht="43.5" customHeight="1">
      <c r="A133" s="78" t="s">
        <v>76</v>
      </c>
      <c r="B133" s="80" t="s">
        <v>211</v>
      </c>
      <c r="C133" s="67" t="s">
        <v>77</v>
      </c>
      <c r="D133" s="68" t="s">
        <v>133</v>
      </c>
      <c r="E133" s="69"/>
      <c r="F133" s="74"/>
      <c r="G133" s="83"/>
      <c r="H133" s="77"/>
    </row>
    <row r="134" spans="1:8" s="81" customFormat="1" ht="54.75" customHeight="1">
      <c r="A134" s="78" t="s">
        <v>132</v>
      </c>
      <c r="B134" s="66" t="s">
        <v>32</v>
      </c>
      <c r="C134" s="67" t="s">
        <v>385</v>
      </c>
      <c r="D134" s="68"/>
      <c r="E134" s="69" t="s">
        <v>31</v>
      </c>
      <c r="F134" s="74">
        <v>520</v>
      </c>
      <c r="G134" s="71"/>
      <c r="H134" s="72">
        <f>ROUND(G134*F134,2)</f>
        <v>0</v>
      </c>
    </row>
    <row r="135" spans="1:8" s="81" customFormat="1" ht="43.5" customHeight="1">
      <c r="A135" s="78" t="s">
        <v>192</v>
      </c>
      <c r="B135" s="80" t="s">
        <v>212</v>
      </c>
      <c r="C135" s="67" t="s">
        <v>194</v>
      </c>
      <c r="D135" s="68" t="s">
        <v>133</v>
      </c>
      <c r="E135" s="69"/>
      <c r="F135" s="74"/>
      <c r="G135" s="83"/>
      <c r="H135" s="77"/>
    </row>
    <row r="136" spans="1:8" s="75" customFormat="1" ht="43.5" customHeight="1">
      <c r="A136" s="78" t="s">
        <v>134</v>
      </c>
      <c r="B136" s="66" t="s">
        <v>32</v>
      </c>
      <c r="C136" s="67" t="s">
        <v>135</v>
      </c>
      <c r="D136" s="68" t="s">
        <v>136</v>
      </c>
      <c r="E136" s="69" t="s">
        <v>48</v>
      </c>
      <c r="F136" s="70">
        <v>10</v>
      </c>
      <c r="G136" s="71"/>
      <c r="H136" s="72">
        <f>ROUND(G136*F136,2)</f>
        <v>0</v>
      </c>
    </row>
    <row r="137" spans="1:8" s="75" customFormat="1" ht="43.5" customHeight="1">
      <c r="A137" s="78"/>
      <c r="B137" s="80" t="s">
        <v>213</v>
      </c>
      <c r="C137" s="67" t="s">
        <v>140</v>
      </c>
      <c r="D137" s="68" t="s">
        <v>407</v>
      </c>
      <c r="E137" s="69" t="s">
        <v>31</v>
      </c>
      <c r="F137" s="70">
        <v>30</v>
      </c>
      <c r="G137" s="71"/>
      <c r="H137" s="72">
        <f>ROUND(G137*F137,2)</f>
        <v>0</v>
      </c>
    </row>
    <row r="138" spans="1:8" s="75" customFormat="1" ht="43.5" customHeight="1">
      <c r="A138" s="78" t="s">
        <v>137</v>
      </c>
      <c r="B138" s="80" t="s">
        <v>214</v>
      </c>
      <c r="C138" s="67" t="s">
        <v>138</v>
      </c>
      <c r="D138" s="68" t="s">
        <v>139</v>
      </c>
      <c r="F138" s="70"/>
      <c r="G138" s="83"/>
      <c r="H138" s="77"/>
    </row>
    <row r="139" spans="1:8" s="75" customFormat="1" ht="30" customHeight="1">
      <c r="A139" s="78" t="s">
        <v>141</v>
      </c>
      <c r="B139" s="66" t="s">
        <v>32</v>
      </c>
      <c r="C139" s="67" t="s">
        <v>74</v>
      </c>
      <c r="D139" s="68"/>
      <c r="E139" s="69"/>
      <c r="F139" s="70"/>
      <c r="G139" s="83"/>
      <c r="H139" s="77"/>
    </row>
    <row r="140" spans="1:8" s="75" customFormat="1" ht="30" customHeight="1">
      <c r="A140" s="78" t="s">
        <v>142</v>
      </c>
      <c r="B140" s="73" t="s">
        <v>110</v>
      </c>
      <c r="C140" s="67" t="s">
        <v>143</v>
      </c>
      <c r="D140" s="68"/>
      <c r="E140" s="69" t="s">
        <v>33</v>
      </c>
      <c r="F140" s="70">
        <v>35</v>
      </c>
      <c r="G140" s="71"/>
      <c r="H140" s="72">
        <f>ROUND(G140*F140,2)</f>
        <v>0</v>
      </c>
    </row>
    <row r="141" spans="1:8" ht="48" customHeight="1">
      <c r="A141" s="21"/>
      <c r="B141" s="7"/>
      <c r="C141" s="38" t="s">
        <v>20</v>
      </c>
      <c r="D141" s="11"/>
      <c r="E141" s="10"/>
      <c r="F141" s="9"/>
      <c r="G141" s="21"/>
      <c r="H141" s="24"/>
    </row>
    <row r="142" spans="1:8" s="81" customFormat="1" ht="30" customHeight="1">
      <c r="A142" s="78" t="s">
        <v>144</v>
      </c>
      <c r="B142" s="80" t="s">
        <v>215</v>
      </c>
      <c r="C142" s="67" t="s">
        <v>145</v>
      </c>
      <c r="D142" s="68" t="s">
        <v>146</v>
      </c>
      <c r="E142" s="69"/>
      <c r="F142" s="74"/>
      <c r="G142" s="83"/>
      <c r="H142" s="77"/>
    </row>
    <row r="143" spans="1:8" s="81" customFormat="1" ht="30" customHeight="1">
      <c r="A143" s="78" t="s">
        <v>147</v>
      </c>
      <c r="B143" s="66" t="s">
        <v>32</v>
      </c>
      <c r="C143" s="67" t="s">
        <v>392</v>
      </c>
      <c r="D143" s="68"/>
      <c r="E143" s="69" t="s">
        <v>36</v>
      </c>
      <c r="F143" s="74">
        <v>2</v>
      </c>
      <c r="G143" s="71"/>
      <c r="H143" s="72">
        <f>ROUND(G143*F143,2)</f>
        <v>0</v>
      </c>
    </row>
    <row r="144" spans="1:8" s="75" customFormat="1" ht="30" customHeight="1">
      <c r="A144" s="78" t="s">
        <v>148</v>
      </c>
      <c r="B144" s="80" t="s">
        <v>216</v>
      </c>
      <c r="C144" s="67" t="s">
        <v>149</v>
      </c>
      <c r="D144" s="68" t="s">
        <v>146</v>
      </c>
      <c r="E144" s="69"/>
      <c r="F144" s="74"/>
      <c r="G144" s="83"/>
      <c r="H144" s="77"/>
    </row>
    <row r="145" spans="1:8" s="75" customFormat="1" ht="30" customHeight="1">
      <c r="A145" s="78" t="s">
        <v>150</v>
      </c>
      <c r="B145" s="66" t="s">
        <v>32</v>
      </c>
      <c r="C145" s="67" t="s">
        <v>393</v>
      </c>
      <c r="D145" s="68"/>
      <c r="E145" s="69"/>
      <c r="F145" s="74"/>
      <c r="G145" s="83"/>
      <c r="H145" s="77"/>
    </row>
    <row r="146" spans="1:8" s="75" customFormat="1" ht="43.5" customHeight="1">
      <c r="A146" s="78" t="s">
        <v>151</v>
      </c>
      <c r="B146" s="73" t="s">
        <v>110</v>
      </c>
      <c r="C146" s="67" t="s">
        <v>394</v>
      </c>
      <c r="D146" s="68"/>
      <c r="E146" s="69" t="s">
        <v>48</v>
      </c>
      <c r="F146" s="74">
        <v>91</v>
      </c>
      <c r="G146" s="71"/>
      <c r="H146" s="72">
        <f>ROUND(G146*F146,2)</f>
        <v>0</v>
      </c>
    </row>
    <row r="147" spans="1:8" s="85" customFormat="1" ht="39.75" customHeight="1">
      <c r="A147" s="78" t="s">
        <v>408</v>
      </c>
      <c r="B147" s="80" t="s">
        <v>217</v>
      </c>
      <c r="C147" s="79" t="s">
        <v>409</v>
      </c>
      <c r="D147" s="68" t="s">
        <v>146</v>
      </c>
      <c r="E147" s="69"/>
      <c r="F147" s="74"/>
      <c r="G147" s="83"/>
      <c r="H147" s="77"/>
    </row>
    <row r="148" spans="1:8" s="85" customFormat="1" ht="30" customHeight="1">
      <c r="A148" s="78" t="s">
        <v>410</v>
      </c>
      <c r="B148" s="66" t="s">
        <v>32</v>
      </c>
      <c r="C148" s="79" t="s">
        <v>411</v>
      </c>
      <c r="D148" s="68"/>
      <c r="E148" s="69"/>
      <c r="F148" s="74"/>
      <c r="G148" s="83"/>
      <c r="H148" s="77"/>
    </row>
    <row r="149" spans="1:8" s="85" customFormat="1" ht="30" customHeight="1">
      <c r="A149" s="78" t="s">
        <v>412</v>
      </c>
      <c r="B149" s="73" t="s">
        <v>110</v>
      </c>
      <c r="C149" s="67" t="s">
        <v>413</v>
      </c>
      <c r="D149" s="68"/>
      <c r="E149" s="69" t="s">
        <v>36</v>
      </c>
      <c r="F149" s="74">
        <v>1</v>
      </c>
      <c r="G149" s="71"/>
      <c r="H149" s="72">
        <f>ROUND(G149*F149,2)</f>
        <v>0</v>
      </c>
    </row>
    <row r="150" spans="1:8" s="75" customFormat="1" ht="30" customHeight="1">
      <c r="A150" s="78" t="s">
        <v>155</v>
      </c>
      <c r="B150" s="80" t="s">
        <v>218</v>
      </c>
      <c r="C150" s="67" t="s">
        <v>156</v>
      </c>
      <c r="D150" s="68" t="s">
        <v>157</v>
      </c>
      <c r="E150" s="69" t="s">
        <v>48</v>
      </c>
      <c r="F150" s="74">
        <v>42</v>
      </c>
      <c r="G150" s="71"/>
      <c r="H150" s="72">
        <f>ROUND(G150*F150,2)</f>
        <v>0</v>
      </c>
    </row>
    <row r="151" spans="1:8" ht="36" customHeight="1">
      <c r="A151" s="21"/>
      <c r="B151" s="13"/>
      <c r="C151" s="38" t="s">
        <v>21</v>
      </c>
      <c r="D151" s="11"/>
      <c r="E151" s="10"/>
      <c r="F151" s="9"/>
      <c r="G151" s="21"/>
      <c r="H151" s="24"/>
    </row>
    <row r="152" spans="1:8" s="75" customFormat="1" ht="43.5" customHeight="1">
      <c r="A152" s="78" t="s">
        <v>195</v>
      </c>
      <c r="B152" s="80" t="s">
        <v>219</v>
      </c>
      <c r="C152" s="67" t="s">
        <v>197</v>
      </c>
      <c r="D152" s="68" t="s">
        <v>158</v>
      </c>
      <c r="E152" s="69" t="s">
        <v>36</v>
      </c>
      <c r="F152" s="74">
        <v>1</v>
      </c>
      <c r="G152" s="71"/>
      <c r="H152" s="72">
        <f>ROUND(G152*F152,2)</f>
        <v>0</v>
      </c>
    </row>
    <row r="153" spans="1:8" ht="36" customHeight="1">
      <c r="A153" s="21"/>
      <c r="B153" s="17"/>
      <c r="C153" s="38" t="s">
        <v>22</v>
      </c>
      <c r="D153" s="11"/>
      <c r="E153" s="8"/>
      <c r="F153" s="11"/>
      <c r="G153" s="21"/>
      <c r="H153" s="24"/>
    </row>
    <row r="154" spans="1:8" s="81" customFormat="1" ht="30" customHeight="1">
      <c r="A154" s="76" t="s">
        <v>55</v>
      </c>
      <c r="B154" s="80" t="s">
        <v>220</v>
      </c>
      <c r="C154" s="67" t="s">
        <v>56</v>
      </c>
      <c r="D154" s="68" t="s">
        <v>160</v>
      </c>
      <c r="E154" s="69"/>
      <c r="F154" s="70"/>
      <c r="G154" s="83"/>
      <c r="H154" s="72"/>
    </row>
    <row r="155" spans="1:8" s="75" customFormat="1" ht="30" customHeight="1">
      <c r="A155" s="76" t="s">
        <v>161</v>
      </c>
      <c r="B155" s="66" t="s">
        <v>32</v>
      </c>
      <c r="C155" s="67" t="s">
        <v>162</v>
      </c>
      <c r="D155" s="68"/>
      <c r="E155" s="69" t="s">
        <v>31</v>
      </c>
      <c r="F155" s="70">
        <v>30</v>
      </c>
      <c r="G155" s="71"/>
      <c r="H155" s="72">
        <f>ROUND(G155*F155,2)</f>
        <v>0</v>
      </c>
    </row>
    <row r="156" spans="1:8" s="75" customFormat="1" ht="34.5" customHeight="1">
      <c r="A156" s="76" t="s">
        <v>163</v>
      </c>
      <c r="B156" s="80" t="s">
        <v>221</v>
      </c>
      <c r="C156" s="67" t="s">
        <v>164</v>
      </c>
      <c r="D156" s="68" t="s">
        <v>165</v>
      </c>
      <c r="E156" s="69" t="s">
        <v>31</v>
      </c>
      <c r="F156" s="70">
        <v>5</v>
      </c>
      <c r="G156" s="71"/>
      <c r="H156" s="72">
        <f>ROUND(G156*F156,2)</f>
        <v>0</v>
      </c>
    </row>
    <row r="157" spans="1:8" ht="36" customHeight="1">
      <c r="A157" s="21"/>
      <c r="B157" s="6"/>
      <c r="C157" s="38" t="s">
        <v>23</v>
      </c>
      <c r="D157" s="11"/>
      <c r="E157" s="10"/>
      <c r="F157" s="9"/>
      <c r="G157" s="21"/>
      <c r="H157" s="24"/>
    </row>
    <row r="158" spans="1:8" s="75" customFormat="1" ht="34.5" customHeight="1">
      <c r="A158" s="76"/>
      <c r="B158" s="80" t="s">
        <v>222</v>
      </c>
      <c r="C158" s="67" t="s">
        <v>166</v>
      </c>
      <c r="D158" s="68" t="s">
        <v>391</v>
      </c>
      <c r="E158" s="69" t="s">
        <v>48</v>
      </c>
      <c r="F158" s="70">
        <v>87</v>
      </c>
      <c r="G158" s="71"/>
      <c r="H158" s="72">
        <f>ROUND(G158*F158,2)</f>
        <v>0</v>
      </c>
    </row>
    <row r="159" spans="1:8" s="46" customFormat="1" ht="30" customHeight="1" thickBot="1">
      <c r="A159" s="47"/>
      <c r="B159" s="42" t="str">
        <f>B105</f>
        <v>C</v>
      </c>
      <c r="C159" s="90" t="str">
        <f>C105</f>
        <v>WILMOT PLACE / NASSAU STREET ALLEY FROM STRADBROOK AVENUE NORTH ALLEY TO RIVER AVENUE</v>
      </c>
      <c r="D159" s="91"/>
      <c r="E159" s="91"/>
      <c r="F159" s="92"/>
      <c r="G159" s="47" t="s">
        <v>17</v>
      </c>
      <c r="H159" s="47">
        <f>SUM(H107:H158)</f>
        <v>0</v>
      </c>
    </row>
    <row r="160" spans="1:8" s="46" customFormat="1" ht="30" customHeight="1" thickTop="1">
      <c r="A160" s="44"/>
      <c r="B160" s="43" t="s">
        <v>15</v>
      </c>
      <c r="C160" s="87" t="s">
        <v>388</v>
      </c>
      <c r="D160" s="88"/>
      <c r="E160" s="88"/>
      <c r="F160" s="89"/>
      <c r="G160" s="44"/>
      <c r="H160" s="45"/>
    </row>
    <row r="161" spans="1:8" ht="36" customHeight="1">
      <c r="A161" s="21"/>
      <c r="B161" s="17"/>
      <c r="C161" s="37" t="s">
        <v>19</v>
      </c>
      <c r="D161" s="11"/>
      <c r="E161" s="9" t="s">
        <v>2</v>
      </c>
      <c r="F161" s="9" t="s">
        <v>2</v>
      </c>
      <c r="G161" s="21" t="s">
        <v>2</v>
      </c>
      <c r="H161" s="24"/>
    </row>
    <row r="162" spans="1:8" s="81" customFormat="1" ht="30" customHeight="1">
      <c r="A162" s="78" t="s">
        <v>82</v>
      </c>
      <c r="B162" s="80" t="s">
        <v>223</v>
      </c>
      <c r="C162" s="67" t="s">
        <v>84</v>
      </c>
      <c r="D162" s="68" t="s">
        <v>85</v>
      </c>
      <c r="E162" s="69" t="s">
        <v>29</v>
      </c>
      <c r="F162" s="70">
        <v>255</v>
      </c>
      <c r="G162" s="71"/>
      <c r="H162" s="72">
        <f>ROUND(G162*F162,2)</f>
        <v>0</v>
      </c>
    </row>
    <row r="163" spans="1:8" s="75" customFormat="1" ht="30" customHeight="1">
      <c r="A163" s="82" t="s">
        <v>86</v>
      </c>
      <c r="B163" s="80" t="s">
        <v>224</v>
      </c>
      <c r="C163" s="67" t="s">
        <v>88</v>
      </c>
      <c r="D163" s="68" t="s">
        <v>85</v>
      </c>
      <c r="E163" s="69" t="s">
        <v>31</v>
      </c>
      <c r="F163" s="70">
        <v>410</v>
      </c>
      <c r="G163" s="71"/>
      <c r="H163" s="72">
        <f>ROUND(G163*F163,2)</f>
        <v>0</v>
      </c>
    </row>
    <row r="164" spans="1:8" s="81" customFormat="1" ht="32.25" customHeight="1">
      <c r="A164" s="82" t="s">
        <v>89</v>
      </c>
      <c r="B164" s="80" t="s">
        <v>225</v>
      </c>
      <c r="C164" s="67" t="s">
        <v>91</v>
      </c>
      <c r="D164" s="68" t="s">
        <v>85</v>
      </c>
      <c r="E164" s="69"/>
      <c r="F164" s="70"/>
      <c r="G164" s="83"/>
      <c r="H164" s="72"/>
    </row>
    <row r="165" spans="1:8" s="81" customFormat="1" ht="30" customHeight="1">
      <c r="A165" s="78" t="s">
        <v>401</v>
      </c>
      <c r="B165" s="66" t="s">
        <v>32</v>
      </c>
      <c r="C165" s="67" t="s">
        <v>402</v>
      </c>
      <c r="D165" s="68" t="s">
        <v>2</v>
      </c>
      <c r="E165" s="69" t="s">
        <v>33</v>
      </c>
      <c r="F165" s="70">
        <v>470</v>
      </c>
      <c r="G165" s="71"/>
      <c r="H165" s="72">
        <f>ROUND(G165*F165,2)</f>
        <v>0</v>
      </c>
    </row>
    <row r="166" spans="1:8" s="81" customFormat="1" ht="15">
      <c r="A166" s="82" t="s">
        <v>34</v>
      </c>
      <c r="B166" s="80" t="s">
        <v>226</v>
      </c>
      <c r="C166" s="67" t="s">
        <v>35</v>
      </c>
      <c r="D166" s="68" t="s">
        <v>93</v>
      </c>
      <c r="E166" s="69" t="s">
        <v>29</v>
      </c>
      <c r="F166" s="70">
        <v>40</v>
      </c>
      <c r="G166" s="71"/>
      <c r="H166" s="72">
        <f>ROUND(G166*F166,2)</f>
        <v>0</v>
      </c>
    </row>
    <row r="167" spans="1:8" s="75" customFormat="1" ht="43.5" customHeight="1">
      <c r="A167" s="82" t="s">
        <v>94</v>
      </c>
      <c r="B167" s="80" t="s">
        <v>227</v>
      </c>
      <c r="C167" s="67" t="s">
        <v>95</v>
      </c>
      <c r="D167" s="68" t="s">
        <v>96</v>
      </c>
      <c r="E167" s="69" t="s">
        <v>31</v>
      </c>
      <c r="F167" s="70">
        <v>410</v>
      </c>
      <c r="G167" s="71"/>
      <c r="H167" s="72">
        <f>ROUND(G167*F167,2)</f>
        <v>0</v>
      </c>
    </row>
    <row r="168" spans="1:8" s="84" customFormat="1" ht="43.5" customHeight="1">
      <c r="A168" s="82" t="s">
        <v>97</v>
      </c>
      <c r="B168" s="80" t="s">
        <v>228</v>
      </c>
      <c r="C168" s="67" t="s">
        <v>98</v>
      </c>
      <c r="D168" s="68" t="s">
        <v>99</v>
      </c>
      <c r="E168" s="69" t="s">
        <v>31</v>
      </c>
      <c r="F168" s="70">
        <v>410</v>
      </c>
      <c r="G168" s="71"/>
      <c r="H168" s="72">
        <f>ROUND(G168*F168,2)</f>
        <v>0</v>
      </c>
    </row>
    <row r="169" spans="1:8" s="75" customFormat="1" ht="30" customHeight="1">
      <c r="A169" s="78" t="s">
        <v>100</v>
      </c>
      <c r="B169" s="80" t="s">
        <v>229</v>
      </c>
      <c r="C169" s="67" t="s">
        <v>101</v>
      </c>
      <c r="D169" s="68" t="s">
        <v>102</v>
      </c>
      <c r="E169" s="69"/>
      <c r="F169" s="70"/>
      <c r="G169" s="83"/>
      <c r="H169" s="72"/>
    </row>
    <row r="170" spans="1:8" s="81" customFormat="1" ht="30" customHeight="1">
      <c r="A170" s="78" t="s">
        <v>103</v>
      </c>
      <c r="B170" s="66" t="s">
        <v>32</v>
      </c>
      <c r="C170" s="67" t="s">
        <v>104</v>
      </c>
      <c r="D170" s="68" t="s">
        <v>2</v>
      </c>
      <c r="E170" s="69" t="s">
        <v>33</v>
      </c>
      <c r="F170" s="70">
        <v>13</v>
      </c>
      <c r="G170" s="71"/>
      <c r="H170" s="72">
        <f>ROUND(G170*F170,2)</f>
        <v>0</v>
      </c>
    </row>
    <row r="171" spans="1:8" ht="36" customHeight="1">
      <c r="A171" s="21"/>
      <c r="B171" s="17"/>
      <c r="C171" s="38" t="s">
        <v>130</v>
      </c>
      <c r="D171" s="11"/>
      <c r="E171" s="8"/>
      <c r="F171" s="11"/>
      <c r="G171" s="21"/>
      <c r="H171" s="24"/>
    </row>
    <row r="172" spans="1:8" s="81" customFormat="1" ht="30" customHeight="1">
      <c r="A172" s="76" t="s">
        <v>63</v>
      </c>
      <c r="B172" s="80" t="s">
        <v>230</v>
      </c>
      <c r="C172" s="67" t="s">
        <v>65</v>
      </c>
      <c r="D172" s="68" t="s">
        <v>85</v>
      </c>
      <c r="E172" s="69"/>
      <c r="F172" s="70"/>
      <c r="G172" s="83"/>
      <c r="H172" s="72"/>
    </row>
    <row r="173" spans="1:8" s="75" customFormat="1" ht="30" customHeight="1">
      <c r="A173" s="76" t="s">
        <v>66</v>
      </c>
      <c r="B173" s="66" t="s">
        <v>32</v>
      </c>
      <c r="C173" s="67" t="s">
        <v>67</v>
      </c>
      <c r="D173" s="68" t="s">
        <v>2</v>
      </c>
      <c r="E173" s="69" t="s">
        <v>31</v>
      </c>
      <c r="F173" s="70">
        <v>475</v>
      </c>
      <c r="G173" s="71"/>
      <c r="H173" s="72">
        <f>ROUND(G173*F173,2)</f>
        <v>0</v>
      </c>
    </row>
    <row r="174" spans="1:8" s="75" customFormat="1" ht="30" customHeight="1">
      <c r="A174" s="76" t="s">
        <v>38</v>
      </c>
      <c r="B174" s="80" t="s">
        <v>231</v>
      </c>
      <c r="C174" s="67" t="s">
        <v>39</v>
      </c>
      <c r="D174" s="68" t="s">
        <v>105</v>
      </c>
      <c r="E174" s="69"/>
      <c r="F174" s="70"/>
      <c r="G174" s="83"/>
      <c r="H174" s="72"/>
    </row>
    <row r="175" spans="1:8" s="75" customFormat="1" ht="30" customHeight="1">
      <c r="A175" s="76" t="s">
        <v>40</v>
      </c>
      <c r="B175" s="66" t="s">
        <v>32</v>
      </c>
      <c r="C175" s="67" t="s">
        <v>41</v>
      </c>
      <c r="D175" s="68" t="s">
        <v>2</v>
      </c>
      <c r="E175" s="69" t="s">
        <v>36</v>
      </c>
      <c r="F175" s="70">
        <v>20</v>
      </c>
      <c r="G175" s="71"/>
      <c r="H175" s="72">
        <f>ROUND(G175*F175,2)</f>
        <v>0</v>
      </c>
    </row>
    <row r="176" spans="1:8" s="75" customFormat="1" ht="30" customHeight="1">
      <c r="A176" s="76" t="s">
        <v>42</v>
      </c>
      <c r="B176" s="80" t="s">
        <v>232</v>
      </c>
      <c r="C176" s="67" t="s">
        <v>43</v>
      </c>
      <c r="D176" s="68" t="s">
        <v>105</v>
      </c>
      <c r="E176" s="69"/>
      <c r="F176" s="70"/>
      <c r="G176" s="83"/>
      <c r="H176" s="72"/>
    </row>
    <row r="177" spans="1:8" s="75" customFormat="1" ht="30" customHeight="1">
      <c r="A177" s="76" t="s">
        <v>44</v>
      </c>
      <c r="B177" s="66" t="s">
        <v>32</v>
      </c>
      <c r="C177" s="67" t="s">
        <v>45</v>
      </c>
      <c r="D177" s="68" t="s">
        <v>2</v>
      </c>
      <c r="E177" s="69" t="s">
        <v>36</v>
      </c>
      <c r="F177" s="70">
        <v>190</v>
      </c>
      <c r="G177" s="71"/>
      <c r="H177" s="72">
        <f>ROUND(G177*F177,2)</f>
        <v>0</v>
      </c>
    </row>
    <row r="178" spans="1:8" s="81" customFormat="1" ht="43.5" customHeight="1">
      <c r="A178" s="76" t="s">
        <v>108</v>
      </c>
      <c r="B178" s="80" t="s">
        <v>233</v>
      </c>
      <c r="C178" s="67" t="s">
        <v>46</v>
      </c>
      <c r="D178" s="68" t="s">
        <v>106</v>
      </c>
      <c r="E178" s="69"/>
      <c r="F178" s="70"/>
      <c r="G178" s="83"/>
      <c r="H178" s="72"/>
    </row>
    <row r="179" spans="1:8" s="75" customFormat="1" ht="30" customHeight="1">
      <c r="A179" s="76" t="s">
        <v>109</v>
      </c>
      <c r="B179" s="66" t="s">
        <v>180</v>
      </c>
      <c r="C179" s="67" t="s">
        <v>107</v>
      </c>
      <c r="D179" s="68" t="s">
        <v>47</v>
      </c>
      <c r="E179" s="69"/>
      <c r="F179" s="70"/>
      <c r="G179" s="83"/>
      <c r="H179" s="72"/>
    </row>
    <row r="180" spans="1:8" s="75" customFormat="1" ht="30" customHeight="1">
      <c r="A180" s="76" t="s">
        <v>111</v>
      </c>
      <c r="B180" s="73" t="s">
        <v>110</v>
      </c>
      <c r="C180" s="67" t="s">
        <v>112</v>
      </c>
      <c r="D180" s="68"/>
      <c r="E180" s="69" t="s">
        <v>31</v>
      </c>
      <c r="F180" s="70">
        <v>75</v>
      </c>
      <c r="G180" s="71"/>
      <c r="H180" s="72">
        <f>ROUND(G180*F180,2)</f>
        <v>0</v>
      </c>
    </row>
    <row r="181" spans="1:8" s="81" customFormat="1" ht="30" customHeight="1">
      <c r="A181" s="76" t="s">
        <v>113</v>
      </c>
      <c r="B181" s="80" t="s">
        <v>234</v>
      </c>
      <c r="C181" s="67" t="s">
        <v>115</v>
      </c>
      <c r="D181" s="68" t="s">
        <v>116</v>
      </c>
      <c r="E181" s="69"/>
      <c r="F181" s="70"/>
      <c r="G181" s="83"/>
      <c r="H181" s="72"/>
    </row>
    <row r="182" spans="1:8" s="75" customFormat="1" ht="30" customHeight="1">
      <c r="A182" s="76" t="s">
        <v>117</v>
      </c>
      <c r="B182" s="66" t="s">
        <v>32</v>
      </c>
      <c r="C182" s="67" t="s">
        <v>386</v>
      </c>
      <c r="D182" s="68" t="s">
        <v>2</v>
      </c>
      <c r="E182" s="69" t="s">
        <v>48</v>
      </c>
      <c r="F182" s="70">
        <v>26</v>
      </c>
      <c r="G182" s="71"/>
      <c r="H182" s="72">
        <f>ROUND(G182*F182,2)</f>
        <v>0</v>
      </c>
    </row>
    <row r="183" spans="1:8" s="75" customFormat="1" ht="30" customHeight="1">
      <c r="A183" s="76" t="s">
        <v>118</v>
      </c>
      <c r="B183" s="80" t="s">
        <v>235</v>
      </c>
      <c r="C183" s="67" t="s">
        <v>120</v>
      </c>
      <c r="D183" s="68" t="s">
        <v>116</v>
      </c>
      <c r="E183" s="69"/>
      <c r="F183" s="70"/>
      <c r="G183" s="83"/>
      <c r="H183" s="72"/>
    </row>
    <row r="184" spans="1:8" s="75" customFormat="1" ht="30" customHeight="1">
      <c r="A184" s="76" t="s">
        <v>121</v>
      </c>
      <c r="B184" s="66" t="s">
        <v>32</v>
      </c>
      <c r="C184" s="67" t="s">
        <v>383</v>
      </c>
      <c r="D184" s="68" t="s">
        <v>122</v>
      </c>
      <c r="E184" s="69" t="s">
        <v>48</v>
      </c>
      <c r="F184" s="70">
        <v>5</v>
      </c>
      <c r="G184" s="71"/>
      <c r="H184" s="72">
        <f>ROUND(G184*F184,2)</f>
        <v>0</v>
      </c>
    </row>
    <row r="185" spans="1:8" s="75" customFormat="1" ht="30" customHeight="1">
      <c r="A185" s="76" t="s">
        <v>123</v>
      </c>
      <c r="B185" s="66" t="s">
        <v>37</v>
      </c>
      <c r="C185" s="67" t="s">
        <v>384</v>
      </c>
      <c r="D185" s="68" t="s">
        <v>124</v>
      </c>
      <c r="E185" s="69" t="s">
        <v>48</v>
      </c>
      <c r="F185" s="70">
        <v>22</v>
      </c>
      <c r="G185" s="71"/>
      <c r="H185" s="72">
        <f>ROUND(G185*F185,2)</f>
        <v>0</v>
      </c>
    </row>
    <row r="186" spans="1:8" s="75" customFormat="1" ht="30" customHeight="1">
      <c r="A186" s="76" t="s">
        <v>125</v>
      </c>
      <c r="B186" s="66" t="s">
        <v>49</v>
      </c>
      <c r="C186" s="67" t="s">
        <v>126</v>
      </c>
      <c r="D186" s="68" t="s">
        <v>127</v>
      </c>
      <c r="E186" s="69" t="s">
        <v>48</v>
      </c>
      <c r="F186" s="70">
        <v>10</v>
      </c>
      <c r="G186" s="71"/>
      <c r="H186" s="72">
        <f>ROUND(G186*F186,2)</f>
        <v>0</v>
      </c>
    </row>
    <row r="187" spans="1:8" ht="36" customHeight="1">
      <c r="A187" s="21"/>
      <c r="B187" s="7"/>
      <c r="C187" s="38" t="s">
        <v>131</v>
      </c>
      <c r="D187" s="11"/>
      <c r="E187" s="9"/>
      <c r="F187" s="9"/>
      <c r="G187" s="21"/>
      <c r="H187" s="24"/>
    </row>
    <row r="188" spans="1:8" s="81" customFormat="1" ht="43.5" customHeight="1">
      <c r="A188" s="78" t="s">
        <v>76</v>
      </c>
      <c r="B188" s="80" t="s">
        <v>236</v>
      </c>
      <c r="C188" s="67" t="s">
        <v>77</v>
      </c>
      <c r="D188" s="68" t="s">
        <v>133</v>
      </c>
      <c r="E188" s="69"/>
      <c r="F188" s="74"/>
      <c r="G188" s="83"/>
      <c r="H188" s="77"/>
    </row>
    <row r="189" spans="1:8" s="81" customFormat="1" ht="54.75" customHeight="1">
      <c r="A189" s="78" t="s">
        <v>132</v>
      </c>
      <c r="B189" s="66" t="s">
        <v>32</v>
      </c>
      <c r="C189" s="67" t="s">
        <v>385</v>
      </c>
      <c r="D189" s="68"/>
      <c r="E189" s="69" t="s">
        <v>31</v>
      </c>
      <c r="F189" s="74">
        <v>335</v>
      </c>
      <c r="G189" s="71"/>
      <c r="H189" s="72">
        <f>ROUND(G189*F189,2)</f>
        <v>0</v>
      </c>
    </row>
    <row r="190" spans="1:8" s="81" customFormat="1" ht="43.5" customHeight="1">
      <c r="A190" s="78" t="s">
        <v>192</v>
      </c>
      <c r="B190" s="80" t="s">
        <v>237</v>
      </c>
      <c r="C190" s="67" t="s">
        <v>194</v>
      </c>
      <c r="D190" s="68" t="s">
        <v>133</v>
      </c>
      <c r="E190" s="69"/>
      <c r="F190" s="74"/>
      <c r="G190" s="83"/>
      <c r="H190" s="77"/>
    </row>
    <row r="191" spans="1:8" s="75" customFormat="1" ht="43.5" customHeight="1">
      <c r="A191" s="78" t="s">
        <v>134</v>
      </c>
      <c r="B191" s="66" t="s">
        <v>32</v>
      </c>
      <c r="C191" s="67" t="s">
        <v>135</v>
      </c>
      <c r="D191" s="68" t="s">
        <v>136</v>
      </c>
      <c r="E191" s="69" t="s">
        <v>48</v>
      </c>
      <c r="F191" s="70">
        <v>10</v>
      </c>
      <c r="G191" s="71"/>
      <c r="H191" s="72">
        <f>ROUND(G191*F191,2)</f>
        <v>0</v>
      </c>
    </row>
    <row r="192" spans="1:8" s="75" customFormat="1" ht="43.5" customHeight="1">
      <c r="A192" s="78"/>
      <c r="B192" s="80" t="s">
        <v>238</v>
      </c>
      <c r="C192" s="67" t="s">
        <v>140</v>
      </c>
      <c r="D192" s="68" t="s">
        <v>407</v>
      </c>
      <c r="E192" s="69" t="s">
        <v>31</v>
      </c>
      <c r="F192" s="70">
        <v>115</v>
      </c>
      <c r="G192" s="71"/>
      <c r="H192" s="72">
        <f>ROUND(G192*F192,2)</f>
        <v>0</v>
      </c>
    </row>
    <row r="193" spans="1:8" s="75" customFormat="1" ht="43.5" customHeight="1">
      <c r="A193" s="78" t="s">
        <v>137</v>
      </c>
      <c r="B193" s="80" t="s">
        <v>239</v>
      </c>
      <c r="C193" s="67" t="s">
        <v>138</v>
      </c>
      <c r="D193" s="68" t="s">
        <v>139</v>
      </c>
      <c r="F193" s="70"/>
      <c r="G193" s="83"/>
      <c r="H193" s="77"/>
    </row>
    <row r="194" spans="1:8" s="75" customFormat="1" ht="30" customHeight="1">
      <c r="A194" s="78" t="s">
        <v>141</v>
      </c>
      <c r="B194" s="66" t="s">
        <v>32</v>
      </c>
      <c r="C194" s="67" t="s">
        <v>74</v>
      </c>
      <c r="D194" s="68"/>
      <c r="E194" s="69"/>
      <c r="F194" s="70"/>
      <c r="G194" s="83"/>
      <c r="H194" s="77"/>
    </row>
    <row r="195" spans="1:8" s="75" customFormat="1" ht="30" customHeight="1">
      <c r="A195" s="78" t="s">
        <v>142</v>
      </c>
      <c r="B195" s="73" t="s">
        <v>110</v>
      </c>
      <c r="C195" s="67" t="s">
        <v>143</v>
      </c>
      <c r="D195" s="68"/>
      <c r="E195" s="69" t="s">
        <v>33</v>
      </c>
      <c r="F195" s="70">
        <v>5</v>
      </c>
      <c r="G195" s="71"/>
      <c r="H195" s="72">
        <f>ROUND(G195*F195,2)</f>
        <v>0</v>
      </c>
    </row>
    <row r="196" spans="1:8" ht="36" customHeight="1">
      <c r="A196" s="21"/>
      <c r="B196" s="13"/>
      <c r="C196" s="38" t="s">
        <v>21</v>
      </c>
      <c r="D196" s="11"/>
      <c r="E196" s="10"/>
      <c r="F196" s="9"/>
      <c r="G196" s="21"/>
      <c r="H196" s="24"/>
    </row>
    <row r="197" spans="1:8" s="75" customFormat="1" ht="43.5" customHeight="1">
      <c r="A197" s="78" t="s">
        <v>52</v>
      </c>
      <c r="B197" s="80" t="s">
        <v>240</v>
      </c>
      <c r="C197" s="67" t="s">
        <v>78</v>
      </c>
      <c r="D197" s="68" t="s">
        <v>158</v>
      </c>
      <c r="E197" s="69" t="s">
        <v>36</v>
      </c>
      <c r="F197" s="74">
        <v>1</v>
      </c>
      <c r="G197" s="71"/>
      <c r="H197" s="72">
        <f>ROUND(G197*F197,2)</f>
        <v>0</v>
      </c>
    </row>
    <row r="198" spans="1:8" ht="36" customHeight="1">
      <c r="A198" s="21"/>
      <c r="B198" s="17"/>
      <c r="C198" s="38" t="s">
        <v>22</v>
      </c>
      <c r="D198" s="11"/>
      <c r="E198" s="8"/>
      <c r="F198" s="11"/>
      <c r="G198" s="21"/>
      <c r="H198" s="24"/>
    </row>
    <row r="199" spans="1:8" s="81" customFormat="1" ht="30" customHeight="1">
      <c r="A199" s="76" t="s">
        <v>55</v>
      </c>
      <c r="B199" s="80" t="s">
        <v>241</v>
      </c>
      <c r="C199" s="67" t="s">
        <v>56</v>
      </c>
      <c r="D199" s="68" t="s">
        <v>160</v>
      </c>
      <c r="E199" s="69"/>
      <c r="F199" s="70"/>
      <c r="G199" s="83"/>
      <c r="H199" s="72"/>
    </row>
    <row r="200" spans="1:8" s="75" customFormat="1" ht="30" customHeight="1">
      <c r="A200" s="76" t="s">
        <v>161</v>
      </c>
      <c r="B200" s="66" t="s">
        <v>32</v>
      </c>
      <c r="C200" s="67" t="s">
        <v>162</v>
      </c>
      <c r="D200" s="68"/>
      <c r="E200" s="69" t="s">
        <v>31</v>
      </c>
      <c r="F200" s="70">
        <v>50</v>
      </c>
      <c r="G200" s="71"/>
      <c r="H200" s="72">
        <f>ROUND(G200*F200,2)</f>
        <v>0</v>
      </c>
    </row>
    <row r="201" spans="1:8" s="46" customFormat="1" ht="30" customHeight="1" thickBot="1">
      <c r="A201" s="47"/>
      <c r="B201" s="42" t="str">
        <f>B160</f>
        <v>D</v>
      </c>
      <c r="C201" s="90" t="str">
        <f>C160</f>
        <v>STRADBROOK AVENUE NORTH ALLEY FROM WILMOT PLACE TO NASSAU STREET</v>
      </c>
      <c r="D201" s="91"/>
      <c r="E201" s="91"/>
      <c r="F201" s="92"/>
      <c r="G201" s="47" t="s">
        <v>17</v>
      </c>
      <c r="H201" s="47">
        <f>SUM(H162:H200)</f>
        <v>0</v>
      </c>
    </row>
    <row r="202" spans="1:8" s="46" customFormat="1" ht="30" customHeight="1" thickTop="1">
      <c r="A202" s="44"/>
      <c r="B202" s="43" t="s">
        <v>16</v>
      </c>
      <c r="C202" s="87" t="s">
        <v>389</v>
      </c>
      <c r="D202" s="88"/>
      <c r="E202" s="88"/>
      <c r="F202" s="89"/>
      <c r="G202" s="44"/>
      <c r="H202" s="45"/>
    </row>
    <row r="203" spans="1:8" ht="36" customHeight="1">
      <c r="A203" s="21"/>
      <c r="B203" s="17"/>
      <c r="C203" s="37" t="s">
        <v>19</v>
      </c>
      <c r="D203" s="11"/>
      <c r="E203" s="9" t="s">
        <v>2</v>
      </c>
      <c r="F203" s="9" t="s">
        <v>2</v>
      </c>
      <c r="G203" s="21" t="s">
        <v>2</v>
      </c>
      <c r="H203" s="24"/>
    </row>
    <row r="204" spans="1:8" s="81" customFormat="1" ht="30" customHeight="1">
      <c r="A204" s="78" t="s">
        <v>82</v>
      </c>
      <c r="B204" s="80" t="s">
        <v>244</v>
      </c>
      <c r="C204" s="67" t="s">
        <v>84</v>
      </c>
      <c r="D204" s="68" t="s">
        <v>85</v>
      </c>
      <c r="E204" s="69" t="s">
        <v>29</v>
      </c>
      <c r="F204" s="70">
        <v>465</v>
      </c>
      <c r="G204" s="71"/>
      <c r="H204" s="72">
        <f>ROUND(G204*F204,2)</f>
        <v>0</v>
      </c>
    </row>
    <row r="205" spans="1:8" s="75" customFormat="1" ht="30" customHeight="1">
      <c r="A205" s="82" t="s">
        <v>86</v>
      </c>
      <c r="B205" s="80" t="s">
        <v>245</v>
      </c>
      <c r="C205" s="67" t="s">
        <v>88</v>
      </c>
      <c r="D205" s="68" t="s">
        <v>85</v>
      </c>
      <c r="E205" s="69" t="s">
        <v>31</v>
      </c>
      <c r="F205" s="70">
        <v>1110</v>
      </c>
      <c r="G205" s="71"/>
      <c r="H205" s="72">
        <f>ROUND(G205*F205,2)</f>
        <v>0</v>
      </c>
    </row>
    <row r="206" spans="1:8" s="81" customFormat="1" ht="32.25" customHeight="1">
      <c r="A206" s="82" t="s">
        <v>89</v>
      </c>
      <c r="B206" s="80" t="s">
        <v>246</v>
      </c>
      <c r="C206" s="67" t="s">
        <v>91</v>
      </c>
      <c r="D206" s="68" t="s">
        <v>85</v>
      </c>
      <c r="E206" s="69"/>
      <c r="F206" s="70"/>
      <c r="G206" s="83"/>
      <c r="H206" s="72"/>
    </row>
    <row r="207" spans="1:8" s="81" customFormat="1" ht="30" customHeight="1">
      <c r="A207" s="82" t="s">
        <v>399</v>
      </c>
      <c r="B207" s="66" t="s">
        <v>32</v>
      </c>
      <c r="C207" s="67" t="s">
        <v>400</v>
      </c>
      <c r="D207" s="68" t="s">
        <v>2</v>
      </c>
      <c r="E207" s="69" t="s">
        <v>33</v>
      </c>
      <c r="F207" s="70">
        <v>855</v>
      </c>
      <c r="G207" s="71"/>
      <c r="H207" s="72">
        <f>ROUND(G207*F207,2)</f>
        <v>0</v>
      </c>
    </row>
    <row r="208" spans="1:8" s="81" customFormat="1" ht="15">
      <c r="A208" s="82" t="s">
        <v>34</v>
      </c>
      <c r="B208" s="80" t="s">
        <v>247</v>
      </c>
      <c r="C208" s="67" t="s">
        <v>35</v>
      </c>
      <c r="D208" s="68" t="s">
        <v>93</v>
      </c>
      <c r="E208" s="69" t="s">
        <v>29</v>
      </c>
      <c r="F208" s="70">
        <v>100</v>
      </c>
      <c r="G208" s="71"/>
      <c r="H208" s="72">
        <f>ROUND(G208*F208,2)</f>
        <v>0</v>
      </c>
    </row>
    <row r="209" spans="1:8" s="75" customFormat="1" ht="43.5" customHeight="1">
      <c r="A209" s="82" t="s">
        <v>94</v>
      </c>
      <c r="B209" s="80" t="s">
        <v>248</v>
      </c>
      <c r="C209" s="67" t="s">
        <v>95</v>
      </c>
      <c r="D209" s="68" t="s">
        <v>96</v>
      </c>
      <c r="E209" s="69" t="s">
        <v>31</v>
      </c>
      <c r="F209" s="70">
        <v>1110</v>
      </c>
      <c r="G209" s="71"/>
      <c r="H209" s="72">
        <f>ROUND(G209*F209,2)</f>
        <v>0</v>
      </c>
    </row>
    <row r="210" spans="1:8" s="84" customFormat="1" ht="43.5" customHeight="1">
      <c r="A210" s="82" t="s">
        <v>97</v>
      </c>
      <c r="B210" s="80" t="s">
        <v>249</v>
      </c>
      <c r="C210" s="67" t="s">
        <v>98</v>
      </c>
      <c r="D210" s="68" t="s">
        <v>99</v>
      </c>
      <c r="E210" s="69" t="s">
        <v>31</v>
      </c>
      <c r="F210" s="70">
        <v>110</v>
      </c>
      <c r="G210" s="71"/>
      <c r="H210" s="72">
        <f>ROUND(G210*F210,2)</f>
        <v>0</v>
      </c>
    </row>
    <row r="211" spans="1:8" s="75" customFormat="1" ht="30" customHeight="1">
      <c r="A211" s="78" t="s">
        <v>100</v>
      </c>
      <c r="B211" s="80" t="s">
        <v>250</v>
      </c>
      <c r="C211" s="67" t="s">
        <v>101</v>
      </c>
      <c r="D211" s="68" t="s">
        <v>102</v>
      </c>
      <c r="E211" s="69"/>
      <c r="F211" s="70"/>
      <c r="G211" s="83"/>
      <c r="H211" s="72"/>
    </row>
    <row r="212" spans="1:8" s="81" customFormat="1" ht="30" customHeight="1">
      <c r="A212" s="78" t="s">
        <v>103</v>
      </c>
      <c r="B212" s="66" t="s">
        <v>32</v>
      </c>
      <c r="C212" s="67" t="s">
        <v>104</v>
      </c>
      <c r="D212" s="68" t="s">
        <v>2</v>
      </c>
      <c r="E212" s="69" t="s">
        <v>33</v>
      </c>
      <c r="F212" s="70">
        <v>45</v>
      </c>
      <c r="G212" s="71"/>
      <c r="H212" s="72">
        <f>ROUND(G212*F212,2)</f>
        <v>0</v>
      </c>
    </row>
    <row r="213" spans="1:8" ht="36" customHeight="1">
      <c r="A213" s="21"/>
      <c r="B213" s="17"/>
      <c r="C213" s="38" t="s">
        <v>130</v>
      </c>
      <c r="D213" s="11"/>
      <c r="E213" s="8"/>
      <c r="F213" s="11"/>
      <c r="G213" s="21"/>
      <c r="H213" s="24"/>
    </row>
    <row r="214" spans="1:8" s="81" customFormat="1" ht="30" customHeight="1">
      <c r="A214" s="76" t="s">
        <v>63</v>
      </c>
      <c r="B214" s="80" t="s">
        <v>251</v>
      </c>
      <c r="C214" s="67" t="s">
        <v>65</v>
      </c>
      <c r="D214" s="68" t="s">
        <v>85</v>
      </c>
      <c r="E214" s="69"/>
      <c r="F214" s="70"/>
      <c r="G214" s="83"/>
      <c r="H214" s="72"/>
    </row>
    <row r="215" spans="1:8" s="75" customFormat="1" ht="30" customHeight="1">
      <c r="A215" s="76" t="s">
        <v>66</v>
      </c>
      <c r="B215" s="66" t="s">
        <v>32</v>
      </c>
      <c r="C215" s="67" t="s">
        <v>67</v>
      </c>
      <c r="D215" s="68" t="s">
        <v>2</v>
      </c>
      <c r="E215" s="69" t="s">
        <v>31</v>
      </c>
      <c r="F215" s="70">
        <v>1140</v>
      </c>
      <c r="G215" s="71"/>
      <c r="H215" s="72">
        <f>ROUND(G215*F215,2)</f>
        <v>0</v>
      </c>
    </row>
    <row r="216" spans="1:8" s="75" customFormat="1" ht="30" customHeight="1">
      <c r="A216" s="76" t="s">
        <v>38</v>
      </c>
      <c r="B216" s="80" t="s">
        <v>252</v>
      </c>
      <c r="C216" s="67" t="s">
        <v>39</v>
      </c>
      <c r="D216" s="68" t="s">
        <v>105</v>
      </c>
      <c r="E216" s="69"/>
      <c r="F216" s="70"/>
      <c r="G216" s="83"/>
      <c r="H216" s="72"/>
    </row>
    <row r="217" spans="1:8" s="75" customFormat="1" ht="30" customHeight="1">
      <c r="A217" s="76" t="s">
        <v>40</v>
      </c>
      <c r="B217" s="66" t="s">
        <v>32</v>
      </c>
      <c r="C217" s="67" t="s">
        <v>41</v>
      </c>
      <c r="D217" s="68" t="s">
        <v>2</v>
      </c>
      <c r="E217" s="69" t="s">
        <v>36</v>
      </c>
      <c r="F217" s="70">
        <v>50</v>
      </c>
      <c r="G217" s="71"/>
      <c r="H217" s="72">
        <f>ROUND(G217*F217,2)</f>
        <v>0</v>
      </c>
    </row>
    <row r="218" spans="1:8" s="75" customFormat="1" ht="30" customHeight="1">
      <c r="A218" s="76" t="s">
        <v>42</v>
      </c>
      <c r="B218" s="80" t="s">
        <v>253</v>
      </c>
      <c r="C218" s="67" t="s">
        <v>43</v>
      </c>
      <c r="D218" s="68" t="s">
        <v>105</v>
      </c>
      <c r="E218" s="69"/>
      <c r="F218" s="70"/>
      <c r="G218" s="83"/>
      <c r="H218" s="72"/>
    </row>
    <row r="219" spans="1:8" s="75" customFormat="1" ht="30" customHeight="1">
      <c r="A219" s="76" t="s">
        <v>44</v>
      </c>
      <c r="B219" s="66" t="s">
        <v>32</v>
      </c>
      <c r="C219" s="67" t="s">
        <v>45</v>
      </c>
      <c r="D219" s="68" t="s">
        <v>2</v>
      </c>
      <c r="E219" s="69" t="s">
        <v>36</v>
      </c>
      <c r="F219" s="70">
        <v>350</v>
      </c>
      <c r="G219" s="71"/>
      <c r="H219" s="72">
        <f>ROUND(G219*F219,2)</f>
        <v>0</v>
      </c>
    </row>
    <row r="220" spans="1:8" s="81" customFormat="1" ht="43.5" customHeight="1">
      <c r="A220" s="76" t="s">
        <v>108</v>
      </c>
      <c r="B220" s="80" t="s">
        <v>254</v>
      </c>
      <c r="C220" s="67" t="s">
        <v>46</v>
      </c>
      <c r="D220" s="68" t="s">
        <v>106</v>
      </c>
      <c r="E220" s="69"/>
      <c r="F220" s="70"/>
      <c r="G220" s="83"/>
      <c r="H220" s="72"/>
    </row>
    <row r="221" spans="1:8" s="75" customFormat="1" ht="30" customHeight="1">
      <c r="A221" s="76" t="s">
        <v>109</v>
      </c>
      <c r="B221" s="66" t="s">
        <v>180</v>
      </c>
      <c r="C221" s="67" t="s">
        <v>107</v>
      </c>
      <c r="D221" s="68" t="s">
        <v>47</v>
      </c>
      <c r="E221" s="69"/>
      <c r="F221" s="70"/>
      <c r="G221" s="83"/>
      <c r="H221" s="72"/>
    </row>
    <row r="222" spans="1:8" s="75" customFormat="1" ht="30" customHeight="1">
      <c r="A222" s="76" t="s">
        <v>111</v>
      </c>
      <c r="B222" s="73" t="s">
        <v>110</v>
      </c>
      <c r="C222" s="67" t="s">
        <v>112</v>
      </c>
      <c r="D222" s="68"/>
      <c r="E222" s="69" t="s">
        <v>31</v>
      </c>
      <c r="F222" s="70">
        <v>45</v>
      </c>
      <c r="G222" s="71"/>
      <c r="H222" s="72">
        <f>ROUND(G222*F222,2)</f>
        <v>0</v>
      </c>
    </row>
    <row r="223" spans="1:8" s="81" customFormat="1" ht="30" customHeight="1">
      <c r="A223" s="76" t="s">
        <v>113</v>
      </c>
      <c r="B223" s="80" t="s">
        <v>255</v>
      </c>
      <c r="C223" s="67" t="s">
        <v>115</v>
      </c>
      <c r="D223" s="68" t="s">
        <v>116</v>
      </c>
      <c r="E223" s="69"/>
      <c r="F223" s="70"/>
      <c r="G223" s="83"/>
      <c r="H223" s="72"/>
    </row>
    <row r="224" spans="1:8" s="75" customFormat="1" ht="30" customHeight="1">
      <c r="A224" s="76" t="s">
        <v>117</v>
      </c>
      <c r="B224" s="66" t="s">
        <v>32</v>
      </c>
      <c r="C224" s="67" t="s">
        <v>386</v>
      </c>
      <c r="D224" s="68" t="s">
        <v>2</v>
      </c>
      <c r="E224" s="69" t="s">
        <v>48</v>
      </c>
      <c r="F224" s="70">
        <v>35</v>
      </c>
      <c r="G224" s="71"/>
      <c r="H224" s="72">
        <f>ROUND(G224*F224,2)</f>
        <v>0</v>
      </c>
    </row>
    <row r="225" spans="1:8" s="75" customFormat="1" ht="30" customHeight="1">
      <c r="A225" s="76" t="s">
        <v>118</v>
      </c>
      <c r="B225" s="80" t="s">
        <v>256</v>
      </c>
      <c r="C225" s="67" t="s">
        <v>120</v>
      </c>
      <c r="D225" s="68" t="s">
        <v>116</v>
      </c>
      <c r="E225" s="69"/>
      <c r="F225" s="70"/>
      <c r="G225" s="83"/>
      <c r="H225" s="72"/>
    </row>
    <row r="226" spans="1:8" s="75" customFormat="1" ht="30" customHeight="1">
      <c r="A226" s="76" t="s">
        <v>121</v>
      </c>
      <c r="B226" s="66" t="s">
        <v>32</v>
      </c>
      <c r="C226" s="67" t="s">
        <v>383</v>
      </c>
      <c r="D226" s="68" t="s">
        <v>122</v>
      </c>
      <c r="E226" s="69" t="s">
        <v>48</v>
      </c>
      <c r="F226" s="70">
        <v>10</v>
      </c>
      <c r="G226" s="71"/>
      <c r="H226" s="72">
        <f>ROUND(G226*F226,2)</f>
        <v>0</v>
      </c>
    </row>
    <row r="227" spans="1:8" s="75" customFormat="1" ht="30" customHeight="1">
      <c r="A227" s="76" t="s">
        <v>123</v>
      </c>
      <c r="B227" s="66" t="s">
        <v>37</v>
      </c>
      <c r="C227" s="67" t="s">
        <v>384</v>
      </c>
      <c r="D227" s="68" t="s">
        <v>124</v>
      </c>
      <c r="E227" s="69" t="s">
        <v>48</v>
      </c>
      <c r="F227" s="70">
        <v>27</v>
      </c>
      <c r="G227" s="71"/>
      <c r="H227" s="72">
        <f>ROUND(G227*F227,2)</f>
        <v>0</v>
      </c>
    </row>
    <row r="228" spans="1:8" s="75" customFormat="1" ht="30" customHeight="1">
      <c r="A228" s="76" t="s">
        <v>125</v>
      </c>
      <c r="B228" s="66" t="s">
        <v>49</v>
      </c>
      <c r="C228" s="67" t="s">
        <v>126</v>
      </c>
      <c r="D228" s="68" t="s">
        <v>127</v>
      </c>
      <c r="E228" s="69" t="s">
        <v>48</v>
      </c>
      <c r="F228" s="70">
        <v>12</v>
      </c>
      <c r="G228" s="71"/>
      <c r="H228" s="72">
        <f>ROUND(G228*F228,2)</f>
        <v>0</v>
      </c>
    </row>
    <row r="229" spans="1:8" s="75" customFormat="1" ht="43.5" customHeight="1">
      <c r="A229" s="76" t="s">
        <v>50</v>
      </c>
      <c r="B229" s="80" t="s">
        <v>257</v>
      </c>
      <c r="C229" s="67" t="s">
        <v>51</v>
      </c>
      <c r="D229" s="68" t="s">
        <v>129</v>
      </c>
      <c r="E229" s="69" t="s">
        <v>31</v>
      </c>
      <c r="F229" s="70">
        <v>10</v>
      </c>
      <c r="G229" s="71"/>
      <c r="H229" s="72">
        <f>ROUND(G229*F229,2)</f>
        <v>0</v>
      </c>
    </row>
    <row r="230" spans="1:8" ht="36" customHeight="1">
      <c r="A230" s="21"/>
      <c r="B230" s="7"/>
      <c r="C230" s="38" t="s">
        <v>131</v>
      </c>
      <c r="D230" s="11"/>
      <c r="E230" s="9"/>
      <c r="F230" s="9"/>
      <c r="G230" s="21"/>
      <c r="H230" s="24"/>
    </row>
    <row r="231" spans="1:8" s="81" customFormat="1" ht="43.5" customHeight="1">
      <c r="A231" s="78" t="s">
        <v>76</v>
      </c>
      <c r="B231" s="80" t="s">
        <v>258</v>
      </c>
      <c r="C231" s="67" t="s">
        <v>77</v>
      </c>
      <c r="D231" s="68" t="s">
        <v>133</v>
      </c>
      <c r="E231" s="69"/>
      <c r="F231" s="74"/>
      <c r="G231" s="83"/>
      <c r="H231" s="77"/>
    </row>
    <row r="232" spans="1:8" s="81" customFormat="1" ht="54.75" customHeight="1">
      <c r="A232" s="78" t="s">
        <v>132</v>
      </c>
      <c r="B232" s="66" t="s">
        <v>32</v>
      </c>
      <c r="C232" s="67" t="s">
        <v>385</v>
      </c>
      <c r="D232" s="68"/>
      <c r="E232" s="69" t="s">
        <v>31</v>
      </c>
      <c r="F232" s="74">
        <v>810</v>
      </c>
      <c r="G232" s="71"/>
      <c r="H232" s="72">
        <f>ROUND(G232*F232,2)</f>
        <v>0</v>
      </c>
    </row>
    <row r="233" spans="1:8" s="81" customFormat="1" ht="43.5" customHeight="1">
      <c r="A233" s="78" t="s">
        <v>192</v>
      </c>
      <c r="B233" s="80" t="s">
        <v>259</v>
      </c>
      <c r="C233" s="67" t="s">
        <v>194</v>
      </c>
      <c r="D233" s="68" t="s">
        <v>133</v>
      </c>
      <c r="E233" s="69"/>
      <c r="F233" s="74"/>
      <c r="G233" s="83"/>
      <c r="H233" s="77"/>
    </row>
    <row r="234" spans="1:8" s="75" customFormat="1" ht="43.5" customHeight="1">
      <c r="A234" s="78" t="s">
        <v>134</v>
      </c>
      <c r="B234" s="66" t="s">
        <v>32</v>
      </c>
      <c r="C234" s="67" t="s">
        <v>135</v>
      </c>
      <c r="D234" s="68" t="s">
        <v>136</v>
      </c>
      <c r="E234" s="69" t="s">
        <v>48</v>
      </c>
      <c r="F234" s="70">
        <v>10</v>
      </c>
      <c r="G234" s="71"/>
      <c r="H234" s="72">
        <f>ROUND(G234*F234,2)</f>
        <v>0</v>
      </c>
    </row>
    <row r="235" spans="1:8" s="75" customFormat="1" ht="43.5" customHeight="1">
      <c r="A235" s="78"/>
      <c r="B235" s="80" t="s">
        <v>260</v>
      </c>
      <c r="C235" s="67" t="s">
        <v>140</v>
      </c>
      <c r="D235" s="68" t="s">
        <v>407</v>
      </c>
      <c r="E235" s="69" t="s">
        <v>31</v>
      </c>
      <c r="F235" s="70">
        <v>210</v>
      </c>
      <c r="G235" s="71"/>
      <c r="H235" s="72">
        <f>ROUND(G235*F235,2)</f>
        <v>0</v>
      </c>
    </row>
    <row r="236" spans="1:8" s="75" customFormat="1" ht="43.5" customHeight="1">
      <c r="A236" s="78" t="s">
        <v>137</v>
      </c>
      <c r="B236" s="80" t="s">
        <v>261</v>
      </c>
      <c r="C236" s="67" t="s">
        <v>138</v>
      </c>
      <c r="D236" s="68" t="s">
        <v>139</v>
      </c>
      <c r="F236" s="70"/>
      <c r="G236" s="83"/>
      <c r="H236" s="77"/>
    </row>
    <row r="237" spans="1:8" s="75" customFormat="1" ht="30" customHeight="1">
      <c r="A237" s="78" t="s">
        <v>141</v>
      </c>
      <c r="B237" s="66" t="s">
        <v>32</v>
      </c>
      <c r="C237" s="67" t="s">
        <v>74</v>
      </c>
      <c r="D237" s="68"/>
      <c r="E237" s="69"/>
      <c r="F237" s="70"/>
      <c r="G237" s="83"/>
      <c r="H237" s="77"/>
    </row>
    <row r="238" spans="1:8" s="75" customFormat="1" ht="30" customHeight="1">
      <c r="A238" s="78" t="s">
        <v>142</v>
      </c>
      <c r="B238" s="73" t="s">
        <v>110</v>
      </c>
      <c r="C238" s="67" t="s">
        <v>143</v>
      </c>
      <c r="D238" s="68"/>
      <c r="E238" s="69" t="s">
        <v>33</v>
      </c>
      <c r="F238" s="70">
        <v>16</v>
      </c>
      <c r="G238" s="71"/>
      <c r="H238" s="72">
        <f>ROUND(G238*F238,2)</f>
        <v>0</v>
      </c>
    </row>
    <row r="239" spans="1:8" ht="48" customHeight="1">
      <c r="A239" s="21"/>
      <c r="B239" s="7"/>
      <c r="C239" s="38" t="s">
        <v>20</v>
      </c>
      <c r="D239" s="11"/>
      <c r="E239" s="10"/>
      <c r="F239" s="9"/>
      <c r="G239" s="21"/>
      <c r="H239" s="24"/>
    </row>
    <row r="240" spans="1:8" s="75" customFormat="1" ht="30" customHeight="1">
      <c r="A240" s="78" t="s">
        <v>155</v>
      </c>
      <c r="B240" s="80" t="s">
        <v>403</v>
      </c>
      <c r="C240" s="67" t="s">
        <v>156</v>
      </c>
      <c r="D240" s="68" t="s">
        <v>157</v>
      </c>
      <c r="E240" s="69" t="s">
        <v>48</v>
      </c>
      <c r="F240" s="74">
        <v>24</v>
      </c>
      <c r="G240" s="71"/>
      <c r="H240" s="72">
        <f>ROUND(G240*F240,2)</f>
        <v>0</v>
      </c>
    </row>
    <row r="241" spans="1:8" ht="36" customHeight="1">
      <c r="A241" s="21"/>
      <c r="B241" s="13"/>
      <c r="C241" s="38" t="s">
        <v>21</v>
      </c>
      <c r="D241" s="11"/>
      <c r="E241" s="10"/>
      <c r="F241" s="9"/>
      <c r="G241" s="21"/>
      <c r="H241" s="24"/>
    </row>
    <row r="242" spans="1:8" s="75" customFormat="1" ht="43.5" customHeight="1">
      <c r="A242" s="78" t="s">
        <v>195</v>
      </c>
      <c r="B242" s="80" t="s">
        <v>404</v>
      </c>
      <c r="C242" s="67" t="s">
        <v>197</v>
      </c>
      <c r="D242" s="68" t="s">
        <v>158</v>
      </c>
      <c r="E242" s="69" t="s">
        <v>36</v>
      </c>
      <c r="F242" s="74">
        <v>2</v>
      </c>
      <c r="G242" s="71"/>
      <c r="H242" s="72">
        <f>ROUND(G242*F242,2)</f>
        <v>0</v>
      </c>
    </row>
    <row r="243" spans="1:8" ht="36" customHeight="1">
      <c r="A243" s="21"/>
      <c r="B243" s="17"/>
      <c r="C243" s="38" t="s">
        <v>22</v>
      </c>
      <c r="D243" s="11"/>
      <c r="E243" s="8"/>
      <c r="F243" s="11"/>
      <c r="G243" s="21"/>
      <c r="H243" s="24"/>
    </row>
    <row r="244" spans="1:8" s="81" customFormat="1" ht="30" customHeight="1">
      <c r="A244" s="76" t="s">
        <v>55</v>
      </c>
      <c r="B244" s="80" t="s">
        <v>405</v>
      </c>
      <c r="C244" s="67" t="s">
        <v>56</v>
      </c>
      <c r="D244" s="68" t="s">
        <v>160</v>
      </c>
      <c r="E244" s="69"/>
      <c r="F244" s="70"/>
      <c r="G244" s="83"/>
      <c r="H244" s="72"/>
    </row>
    <row r="245" spans="1:8" s="75" customFormat="1" ht="30" customHeight="1">
      <c r="A245" s="76" t="s">
        <v>161</v>
      </c>
      <c r="B245" s="66" t="s">
        <v>32</v>
      </c>
      <c r="C245" s="67" t="s">
        <v>162</v>
      </c>
      <c r="D245" s="68"/>
      <c r="E245" s="69" t="s">
        <v>31</v>
      </c>
      <c r="F245" s="70">
        <v>60</v>
      </c>
      <c r="G245" s="71"/>
      <c r="H245" s="72">
        <f>ROUND(G245*F245,2)</f>
        <v>0</v>
      </c>
    </row>
    <row r="246" spans="1:8" s="75" customFormat="1" ht="34.5" customHeight="1">
      <c r="A246" s="76" t="s">
        <v>163</v>
      </c>
      <c r="B246" s="80" t="s">
        <v>406</v>
      </c>
      <c r="C246" s="67" t="s">
        <v>164</v>
      </c>
      <c r="D246" s="68" t="s">
        <v>165</v>
      </c>
      <c r="E246" s="69" t="s">
        <v>31</v>
      </c>
      <c r="F246" s="70">
        <v>35</v>
      </c>
      <c r="G246" s="71"/>
      <c r="H246" s="72">
        <f>ROUND(G246*F246,2)</f>
        <v>0</v>
      </c>
    </row>
    <row r="247" spans="1:8" s="46" customFormat="1" ht="30" customHeight="1" thickBot="1">
      <c r="A247" s="47"/>
      <c r="B247" s="42" t="str">
        <f>B202</f>
        <v>E</v>
      </c>
      <c r="C247" s="90" t="str">
        <f>C202</f>
        <v>WESTMINSTER AVENUE / PURCELL AVENUE ALLEY FROM WALNUT STREET TO MARYLAND STREET</v>
      </c>
      <c r="D247" s="91"/>
      <c r="E247" s="91"/>
      <c r="F247" s="92"/>
      <c r="G247" s="47" t="s">
        <v>17</v>
      </c>
      <c r="H247" s="47">
        <f>SUM(H204:H246)</f>
        <v>0</v>
      </c>
    </row>
    <row r="248" spans="1:8" s="46" customFormat="1" ht="30" customHeight="1" thickTop="1">
      <c r="A248" s="44"/>
      <c r="B248" s="43" t="s">
        <v>242</v>
      </c>
      <c r="C248" s="87" t="s">
        <v>262</v>
      </c>
      <c r="D248" s="88"/>
      <c r="E248" s="88"/>
      <c r="F248" s="89"/>
      <c r="G248" s="44"/>
      <c r="H248" s="45"/>
    </row>
    <row r="249" spans="1:8" ht="36" customHeight="1">
      <c r="A249" s="21"/>
      <c r="B249" s="17"/>
      <c r="C249" s="37" t="s">
        <v>19</v>
      </c>
      <c r="D249" s="11"/>
      <c r="E249" s="9" t="s">
        <v>2</v>
      </c>
      <c r="F249" s="9" t="s">
        <v>2</v>
      </c>
      <c r="G249" s="21" t="s">
        <v>2</v>
      </c>
      <c r="H249" s="24"/>
    </row>
    <row r="250" spans="1:8" s="81" customFormat="1" ht="30" customHeight="1">
      <c r="A250" s="78" t="s">
        <v>82</v>
      </c>
      <c r="B250" s="80" t="s">
        <v>263</v>
      </c>
      <c r="C250" s="67" t="s">
        <v>84</v>
      </c>
      <c r="D250" s="68" t="s">
        <v>85</v>
      </c>
      <c r="E250" s="69" t="s">
        <v>29</v>
      </c>
      <c r="F250" s="70">
        <v>1230</v>
      </c>
      <c r="G250" s="71"/>
      <c r="H250" s="72">
        <f>ROUND(G250*F250,2)</f>
        <v>0</v>
      </c>
    </row>
    <row r="251" spans="1:8" s="75" customFormat="1" ht="30" customHeight="1">
      <c r="A251" s="82" t="s">
        <v>86</v>
      </c>
      <c r="B251" s="80" t="s">
        <v>264</v>
      </c>
      <c r="C251" s="67" t="s">
        <v>88</v>
      </c>
      <c r="D251" s="68" t="s">
        <v>85</v>
      </c>
      <c r="E251" s="69" t="s">
        <v>31</v>
      </c>
      <c r="F251" s="70">
        <v>1970</v>
      </c>
      <c r="G251" s="71"/>
      <c r="H251" s="72">
        <f>ROUND(G251*F251,2)</f>
        <v>0</v>
      </c>
    </row>
    <row r="252" spans="1:8" s="81" customFormat="1" ht="32.25" customHeight="1">
      <c r="A252" s="82" t="s">
        <v>89</v>
      </c>
      <c r="B252" s="80" t="s">
        <v>265</v>
      </c>
      <c r="C252" s="67" t="s">
        <v>91</v>
      </c>
      <c r="D252" s="68" t="s">
        <v>85</v>
      </c>
      <c r="E252" s="69"/>
      <c r="F252" s="70"/>
      <c r="G252" s="83"/>
      <c r="H252" s="72"/>
    </row>
    <row r="253" spans="1:8" s="81" customFormat="1" ht="30" customHeight="1">
      <c r="A253" s="78" t="s">
        <v>401</v>
      </c>
      <c r="B253" s="66" t="s">
        <v>32</v>
      </c>
      <c r="C253" s="67" t="s">
        <v>402</v>
      </c>
      <c r="D253" s="68" t="s">
        <v>2</v>
      </c>
      <c r="E253" s="69" t="s">
        <v>33</v>
      </c>
      <c r="F253" s="70">
        <v>2270</v>
      </c>
      <c r="G253" s="71"/>
      <c r="H253" s="72">
        <f>ROUND(G253*F253,2)</f>
        <v>0</v>
      </c>
    </row>
    <row r="254" spans="1:8" s="81" customFormat="1" ht="15">
      <c r="A254" s="82" t="s">
        <v>34</v>
      </c>
      <c r="B254" s="80" t="s">
        <v>266</v>
      </c>
      <c r="C254" s="67" t="s">
        <v>35</v>
      </c>
      <c r="D254" s="68" t="s">
        <v>93</v>
      </c>
      <c r="E254" s="69" t="s">
        <v>29</v>
      </c>
      <c r="F254" s="70">
        <v>160</v>
      </c>
      <c r="G254" s="71"/>
      <c r="H254" s="72">
        <f>ROUND(G254*F254,2)</f>
        <v>0</v>
      </c>
    </row>
    <row r="255" spans="1:8" s="75" customFormat="1" ht="43.5" customHeight="1">
      <c r="A255" s="82" t="s">
        <v>94</v>
      </c>
      <c r="B255" s="80" t="s">
        <v>267</v>
      </c>
      <c r="C255" s="67" t="s">
        <v>95</v>
      </c>
      <c r="D255" s="68" t="s">
        <v>96</v>
      </c>
      <c r="E255" s="69" t="s">
        <v>31</v>
      </c>
      <c r="F255" s="70">
        <v>1970</v>
      </c>
      <c r="G255" s="71"/>
      <c r="H255" s="72">
        <f>ROUND(G255*F255,2)</f>
        <v>0</v>
      </c>
    </row>
    <row r="256" spans="1:8" s="84" customFormat="1" ht="43.5" customHeight="1">
      <c r="A256" s="82" t="s">
        <v>97</v>
      </c>
      <c r="B256" s="80" t="s">
        <v>268</v>
      </c>
      <c r="C256" s="67" t="s">
        <v>98</v>
      </c>
      <c r="D256" s="68" t="s">
        <v>99</v>
      </c>
      <c r="E256" s="69" t="s">
        <v>31</v>
      </c>
      <c r="F256" s="70">
        <v>1970</v>
      </c>
      <c r="G256" s="71"/>
      <c r="H256" s="72">
        <f>ROUND(G256*F256,2)</f>
        <v>0</v>
      </c>
    </row>
    <row r="257" spans="1:8" s="75" customFormat="1" ht="30" customHeight="1">
      <c r="A257" s="78" t="s">
        <v>100</v>
      </c>
      <c r="B257" s="80" t="s">
        <v>269</v>
      </c>
      <c r="C257" s="67" t="s">
        <v>101</v>
      </c>
      <c r="D257" s="68" t="s">
        <v>102</v>
      </c>
      <c r="E257" s="69"/>
      <c r="F257" s="70"/>
      <c r="G257" s="83"/>
      <c r="H257" s="72"/>
    </row>
    <row r="258" spans="1:8" s="81" customFormat="1" ht="30" customHeight="1">
      <c r="A258" s="78" t="s">
        <v>103</v>
      </c>
      <c r="B258" s="66" t="s">
        <v>32</v>
      </c>
      <c r="C258" s="67" t="s">
        <v>104</v>
      </c>
      <c r="D258" s="68" t="s">
        <v>2</v>
      </c>
      <c r="E258" s="69" t="s">
        <v>33</v>
      </c>
      <c r="F258" s="70">
        <v>130</v>
      </c>
      <c r="G258" s="71"/>
      <c r="H258" s="72">
        <f>ROUND(G258*F258,2)</f>
        <v>0</v>
      </c>
    </row>
    <row r="259" spans="1:8" ht="36" customHeight="1">
      <c r="A259" s="21"/>
      <c r="B259" s="17"/>
      <c r="C259" s="38" t="s">
        <v>130</v>
      </c>
      <c r="D259" s="11"/>
      <c r="E259" s="8"/>
      <c r="F259" s="11"/>
      <c r="G259" s="21"/>
      <c r="H259" s="24"/>
    </row>
    <row r="260" spans="1:8" s="81" customFormat="1" ht="30" customHeight="1">
      <c r="A260" s="76" t="s">
        <v>63</v>
      </c>
      <c r="B260" s="80" t="s">
        <v>270</v>
      </c>
      <c r="C260" s="67" t="s">
        <v>65</v>
      </c>
      <c r="D260" s="68" t="s">
        <v>85</v>
      </c>
      <c r="E260" s="69"/>
      <c r="F260" s="70"/>
      <c r="G260" s="83"/>
      <c r="H260" s="72"/>
    </row>
    <row r="261" spans="1:8" s="75" customFormat="1" ht="30" customHeight="1">
      <c r="A261" s="76" t="s">
        <v>66</v>
      </c>
      <c r="B261" s="66" t="s">
        <v>32</v>
      </c>
      <c r="C261" s="67" t="s">
        <v>67</v>
      </c>
      <c r="D261" s="68" t="s">
        <v>2</v>
      </c>
      <c r="E261" s="69" t="s">
        <v>31</v>
      </c>
      <c r="F261" s="70">
        <v>1860</v>
      </c>
      <c r="G261" s="71"/>
      <c r="H261" s="72">
        <f>ROUND(G261*F261,2)</f>
        <v>0</v>
      </c>
    </row>
    <row r="262" spans="1:8" s="75" customFormat="1" ht="30" customHeight="1">
      <c r="A262" s="76" t="s">
        <v>38</v>
      </c>
      <c r="B262" s="80" t="s">
        <v>271</v>
      </c>
      <c r="C262" s="67" t="s">
        <v>39</v>
      </c>
      <c r="D262" s="68" t="s">
        <v>105</v>
      </c>
      <c r="E262" s="69"/>
      <c r="F262" s="70"/>
      <c r="G262" s="83"/>
      <c r="H262" s="72"/>
    </row>
    <row r="263" spans="1:8" s="75" customFormat="1" ht="30" customHeight="1">
      <c r="A263" s="76" t="s">
        <v>40</v>
      </c>
      <c r="B263" s="66" t="s">
        <v>32</v>
      </c>
      <c r="C263" s="67" t="s">
        <v>41</v>
      </c>
      <c r="D263" s="68" t="s">
        <v>2</v>
      </c>
      <c r="E263" s="69" t="s">
        <v>36</v>
      </c>
      <c r="F263" s="70">
        <v>30</v>
      </c>
      <c r="G263" s="71"/>
      <c r="H263" s="72">
        <f>ROUND(G263*F263,2)</f>
        <v>0</v>
      </c>
    </row>
    <row r="264" spans="1:8" s="75" customFormat="1" ht="30" customHeight="1">
      <c r="A264" s="76" t="s">
        <v>42</v>
      </c>
      <c r="B264" s="80" t="s">
        <v>196</v>
      </c>
      <c r="C264" s="67" t="s">
        <v>43</v>
      </c>
      <c r="D264" s="68" t="s">
        <v>105</v>
      </c>
      <c r="E264" s="69"/>
      <c r="F264" s="70"/>
      <c r="G264" s="83"/>
      <c r="H264" s="72"/>
    </row>
    <row r="265" spans="1:8" s="75" customFormat="1" ht="30" customHeight="1">
      <c r="A265" s="76" t="s">
        <v>44</v>
      </c>
      <c r="B265" s="66" t="s">
        <v>32</v>
      </c>
      <c r="C265" s="67" t="s">
        <v>45</v>
      </c>
      <c r="D265" s="68" t="s">
        <v>2</v>
      </c>
      <c r="E265" s="69" t="s">
        <v>36</v>
      </c>
      <c r="F265" s="70">
        <v>380</v>
      </c>
      <c r="G265" s="71"/>
      <c r="H265" s="72">
        <f>ROUND(G265*F265,2)</f>
        <v>0</v>
      </c>
    </row>
    <row r="266" spans="1:8" s="81" customFormat="1" ht="43.5" customHeight="1">
      <c r="A266" s="76" t="s">
        <v>108</v>
      </c>
      <c r="B266" s="80" t="s">
        <v>272</v>
      </c>
      <c r="C266" s="67" t="s">
        <v>46</v>
      </c>
      <c r="D266" s="68" t="s">
        <v>106</v>
      </c>
      <c r="E266" s="69"/>
      <c r="F266" s="70"/>
      <c r="G266" s="83"/>
      <c r="H266" s="72"/>
    </row>
    <row r="267" spans="1:8" s="75" customFormat="1" ht="30" customHeight="1">
      <c r="A267" s="76" t="s">
        <v>109</v>
      </c>
      <c r="B267" s="66" t="s">
        <v>180</v>
      </c>
      <c r="C267" s="67" t="s">
        <v>107</v>
      </c>
      <c r="D267" s="68" t="s">
        <v>47</v>
      </c>
      <c r="E267" s="69"/>
      <c r="F267" s="70"/>
      <c r="G267" s="83"/>
      <c r="H267" s="72"/>
    </row>
    <row r="268" spans="1:8" s="75" customFormat="1" ht="30" customHeight="1">
      <c r="A268" s="76" t="s">
        <v>111</v>
      </c>
      <c r="B268" s="73" t="s">
        <v>110</v>
      </c>
      <c r="C268" s="67" t="s">
        <v>112</v>
      </c>
      <c r="D268" s="68"/>
      <c r="E268" s="69" t="s">
        <v>31</v>
      </c>
      <c r="F268" s="70">
        <v>30</v>
      </c>
      <c r="G268" s="71"/>
      <c r="H268" s="72">
        <f>ROUND(G268*F268,2)</f>
        <v>0</v>
      </c>
    </row>
    <row r="269" spans="1:8" s="81" customFormat="1" ht="30" customHeight="1">
      <c r="A269" s="76" t="s">
        <v>113</v>
      </c>
      <c r="B269" s="80" t="s">
        <v>273</v>
      </c>
      <c r="C269" s="67" t="s">
        <v>115</v>
      </c>
      <c r="D269" s="68" t="s">
        <v>116</v>
      </c>
      <c r="E269" s="69"/>
      <c r="F269" s="70"/>
      <c r="G269" s="83"/>
      <c r="H269" s="72"/>
    </row>
    <row r="270" spans="1:8" s="75" customFormat="1" ht="30" customHeight="1">
      <c r="A270" s="76" t="s">
        <v>117</v>
      </c>
      <c r="B270" s="66" t="s">
        <v>32</v>
      </c>
      <c r="C270" s="67" t="s">
        <v>386</v>
      </c>
      <c r="D270" s="68" t="s">
        <v>2</v>
      </c>
      <c r="E270" s="69" t="s">
        <v>48</v>
      </c>
      <c r="F270" s="70">
        <v>34</v>
      </c>
      <c r="G270" s="71"/>
      <c r="H270" s="72">
        <f>ROUND(G270*F270,2)</f>
        <v>0</v>
      </c>
    </row>
    <row r="271" spans="1:8" s="75" customFormat="1" ht="30" customHeight="1">
      <c r="A271" s="76" t="s">
        <v>118</v>
      </c>
      <c r="B271" s="80" t="s">
        <v>274</v>
      </c>
      <c r="C271" s="67" t="s">
        <v>120</v>
      </c>
      <c r="D271" s="68" t="s">
        <v>116</v>
      </c>
      <c r="E271" s="69"/>
      <c r="F271" s="70"/>
      <c r="G271" s="83"/>
      <c r="H271" s="72"/>
    </row>
    <row r="272" spans="1:8" s="75" customFormat="1" ht="30" customHeight="1">
      <c r="A272" s="76" t="s">
        <v>121</v>
      </c>
      <c r="B272" s="66" t="s">
        <v>32</v>
      </c>
      <c r="C272" s="67" t="s">
        <v>383</v>
      </c>
      <c r="D272" s="68" t="s">
        <v>122</v>
      </c>
      <c r="E272" s="69" t="s">
        <v>48</v>
      </c>
      <c r="F272" s="70">
        <v>10</v>
      </c>
      <c r="G272" s="71"/>
      <c r="H272" s="72">
        <f>ROUND(G272*F272,2)</f>
        <v>0</v>
      </c>
    </row>
    <row r="273" spans="1:8" s="75" customFormat="1" ht="30" customHeight="1">
      <c r="A273" s="76" t="s">
        <v>123</v>
      </c>
      <c r="B273" s="66" t="s">
        <v>37</v>
      </c>
      <c r="C273" s="67" t="s">
        <v>384</v>
      </c>
      <c r="D273" s="68" t="s">
        <v>124</v>
      </c>
      <c r="E273" s="69" t="s">
        <v>48</v>
      </c>
      <c r="F273" s="70">
        <v>30</v>
      </c>
      <c r="G273" s="71"/>
      <c r="H273" s="72">
        <f>ROUND(G273*F273,2)</f>
        <v>0</v>
      </c>
    </row>
    <row r="274" spans="1:8" s="75" customFormat="1" ht="30" customHeight="1">
      <c r="A274" s="76" t="s">
        <v>125</v>
      </c>
      <c r="B274" s="66" t="s">
        <v>49</v>
      </c>
      <c r="C274" s="67" t="s">
        <v>126</v>
      </c>
      <c r="D274" s="68" t="s">
        <v>127</v>
      </c>
      <c r="E274" s="69" t="s">
        <v>48</v>
      </c>
      <c r="F274" s="70">
        <v>12</v>
      </c>
      <c r="G274" s="71"/>
      <c r="H274" s="72">
        <f>ROUND(G274*F274,2)</f>
        <v>0</v>
      </c>
    </row>
    <row r="275" spans="1:8" s="75" customFormat="1" ht="43.5" customHeight="1">
      <c r="A275" s="76" t="s">
        <v>50</v>
      </c>
      <c r="B275" s="80" t="s">
        <v>275</v>
      </c>
      <c r="C275" s="67" t="s">
        <v>51</v>
      </c>
      <c r="D275" s="68" t="s">
        <v>129</v>
      </c>
      <c r="E275" s="69" t="s">
        <v>31</v>
      </c>
      <c r="F275" s="70">
        <v>5</v>
      </c>
      <c r="G275" s="71"/>
      <c r="H275" s="72">
        <f>ROUND(G275*F275,2)</f>
        <v>0</v>
      </c>
    </row>
    <row r="276" spans="1:8" ht="36" customHeight="1">
      <c r="A276" s="21"/>
      <c r="B276" s="7"/>
      <c r="C276" s="38" t="s">
        <v>131</v>
      </c>
      <c r="D276" s="11"/>
      <c r="E276" s="9"/>
      <c r="F276" s="9"/>
      <c r="G276" s="21"/>
      <c r="H276" s="24"/>
    </row>
    <row r="277" spans="1:8" s="81" customFormat="1" ht="43.5" customHeight="1">
      <c r="A277" s="78" t="s">
        <v>76</v>
      </c>
      <c r="B277" s="80" t="s">
        <v>276</v>
      </c>
      <c r="C277" s="67" t="s">
        <v>77</v>
      </c>
      <c r="D277" s="68" t="s">
        <v>133</v>
      </c>
      <c r="E277" s="69"/>
      <c r="F277" s="74"/>
      <c r="G277" s="83"/>
      <c r="H277" s="77"/>
    </row>
    <row r="278" spans="1:8" s="81" customFormat="1" ht="54.75" customHeight="1">
      <c r="A278" s="78" t="s">
        <v>132</v>
      </c>
      <c r="B278" s="66" t="s">
        <v>32</v>
      </c>
      <c r="C278" s="67" t="s">
        <v>385</v>
      </c>
      <c r="D278" s="68"/>
      <c r="E278" s="69" t="s">
        <v>31</v>
      </c>
      <c r="F278" s="74">
        <v>1610</v>
      </c>
      <c r="G278" s="71"/>
      <c r="H278" s="72">
        <f>ROUND(G278*F278,2)</f>
        <v>0</v>
      </c>
    </row>
    <row r="279" spans="1:8" s="81" customFormat="1" ht="43.5" customHeight="1">
      <c r="A279" s="78" t="s">
        <v>192</v>
      </c>
      <c r="B279" s="80" t="s">
        <v>277</v>
      </c>
      <c r="C279" s="67" t="s">
        <v>194</v>
      </c>
      <c r="D279" s="68" t="s">
        <v>133</v>
      </c>
      <c r="E279" s="69"/>
      <c r="F279" s="74"/>
      <c r="G279" s="83"/>
      <c r="H279" s="77"/>
    </row>
    <row r="280" spans="1:8" s="75" customFormat="1" ht="43.5" customHeight="1">
      <c r="A280" s="78" t="s">
        <v>134</v>
      </c>
      <c r="B280" s="66" t="s">
        <v>32</v>
      </c>
      <c r="C280" s="67" t="s">
        <v>135</v>
      </c>
      <c r="D280" s="68" t="s">
        <v>136</v>
      </c>
      <c r="E280" s="69" t="s">
        <v>48</v>
      </c>
      <c r="F280" s="70">
        <v>30</v>
      </c>
      <c r="G280" s="71"/>
      <c r="H280" s="72">
        <f>ROUND(G280*F280,2)</f>
        <v>0</v>
      </c>
    </row>
    <row r="281" spans="1:8" s="75" customFormat="1" ht="43.5" customHeight="1">
      <c r="A281" s="78"/>
      <c r="B281" s="80" t="s">
        <v>278</v>
      </c>
      <c r="C281" s="67" t="s">
        <v>140</v>
      </c>
      <c r="D281" s="68" t="s">
        <v>407</v>
      </c>
      <c r="E281" s="69" t="s">
        <v>31</v>
      </c>
      <c r="F281" s="70">
        <v>230</v>
      </c>
      <c r="G281" s="71"/>
      <c r="H281" s="72">
        <f>ROUND(G281*F281,2)</f>
        <v>0</v>
      </c>
    </row>
    <row r="282" spans="1:8" s="75" customFormat="1" ht="43.5" customHeight="1">
      <c r="A282" s="78" t="s">
        <v>137</v>
      </c>
      <c r="B282" s="80" t="s">
        <v>279</v>
      </c>
      <c r="C282" s="67" t="s">
        <v>138</v>
      </c>
      <c r="D282" s="68" t="s">
        <v>139</v>
      </c>
      <c r="F282" s="70"/>
      <c r="G282" s="83"/>
      <c r="H282" s="77"/>
    </row>
    <row r="283" spans="1:8" s="75" customFormat="1" ht="30" customHeight="1">
      <c r="A283" s="78" t="s">
        <v>141</v>
      </c>
      <c r="B283" s="66" t="s">
        <v>32</v>
      </c>
      <c r="C283" s="67" t="s">
        <v>74</v>
      </c>
      <c r="D283" s="68"/>
      <c r="E283" s="69"/>
      <c r="F283" s="70"/>
      <c r="G283" s="83"/>
      <c r="H283" s="77"/>
    </row>
    <row r="284" spans="1:8" s="75" customFormat="1" ht="30" customHeight="1">
      <c r="A284" s="78" t="s">
        <v>142</v>
      </c>
      <c r="B284" s="73" t="s">
        <v>110</v>
      </c>
      <c r="C284" s="67" t="s">
        <v>143</v>
      </c>
      <c r="D284" s="68"/>
      <c r="E284" s="69" t="s">
        <v>33</v>
      </c>
      <c r="F284" s="70">
        <v>14</v>
      </c>
      <c r="G284" s="71"/>
      <c r="H284" s="72">
        <f>ROUND(G284*F284,2)</f>
        <v>0</v>
      </c>
    </row>
    <row r="285" spans="1:8" ht="48" customHeight="1">
      <c r="A285" s="21"/>
      <c r="B285" s="7"/>
      <c r="C285" s="38" t="s">
        <v>20</v>
      </c>
      <c r="D285" s="11"/>
      <c r="E285" s="10"/>
      <c r="F285" s="9"/>
      <c r="G285" s="21"/>
      <c r="H285" s="24"/>
    </row>
    <row r="286" spans="1:8" s="81" customFormat="1" ht="30" customHeight="1">
      <c r="A286" s="78" t="s">
        <v>144</v>
      </c>
      <c r="B286" s="80" t="s">
        <v>280</v>
      </c>
      <c r="C286" s="67" t="s">
        <v>145</v>
      </c>
      <c r="D286" s="68" t="s">
        <v>146</v>
      </c>
      <c r="E286" s="69"/>
      <c r="F286" s="74"/>
      <c r="G286" s="83"/>
      <c r="H286" s="77"/>
    </row>
    <row r="287" spans="1:8" s="81" customFormat="1" ht="30" customHeight="1">
      <c r="A287" s="78" t="s">
        <v>396</v>
      </c>
      <c r="B287" s="66" t="s">
        <v>32</v>
      </c>
      <c r="C287" s="67" t="s">
        <v>397</v>
      </c>
      <c r="D287" s="68"/>
      <c r="E287" s="69" t="s">
        <v>36</v>
      </c>
      <c r="F287" s="74">
        <v>1</v>
      </c>
      <c r="G287" s="71"/>
      <c r="H287" s="72">
        <f>ROUND(G287*F287,2)</f>
        <v>0</v>
      </c>
    </row>
    <row r="288" spans="1:8" s="81" customFormat="1" ht="30" customHeight="1">
      <c r="A288" s="78" t="s">
        <v>147</v>
      </c>
      <c r="B288" s="66" t="s">
        <v>37</v>
      </c>
      <c r="C288" s="67" t="s">
        <v>392</v>
      </c>
      <c r="D288" s="68"/>
      <c r="E288" s="69" t="s">
        <v>36</v>
      </c>
      <c r="F288" s="74">
        <v>2</v>
      </c>
      <c r="G288" s="71"/>
      <c r="H288" s="72">
        <f>ROUND(G288*F288,2)</f>
        <v>0</v>
      </c>
    </row>
    <row r="289" spans="1:8" s="75" customFormat="1" ht="30" customHeight="1">
      <c r="A289" s="78" t="s">
        <v>148</v>
      </c>
      <c r="B289" s="80" t="s">
        <v>281</v>
      </c>
      <c r="C289" s="67" t="s">
        <v>149</v>
      </c>
      <c r="D289" s="68" t="s">
        <v>146</v>
      </c>
      <c r="E289" s="69"/>
      <c r="F289" s="74"/>
      <c r="G289" s="83"/>
      <c r="H289" s="77"/>
    </row>
    <row r="290" spans="1:8" s="75" customFormat="1" ht="30" customHeight="1">
      <c r="A290" s="78" t="s">
        <v>150</v>
      </c>
      <c r="B290" s="66" t="s">
        <v>32</v>
      </c>
      <c r="C290" s="67" t="s">
        <v>393</v>
      </c>
      <c r="D290" s="68"/>
      <c r="E290" s="69"/>
      <c r="F290" s="74"/>
      <c r="G290" s="83"/>
      <c r="H290" s="77"/>
    </row>
    <row r="291" spans="1:8" s="75" customFormat="1" ht="43.5" customHeight="1">
      <c r="A291" s="78" t="s">
        <v>151</v>
      </c>
      <c r="B291" s="73" t="s">
        <v>110</v>
      </c>
      <c r="C291" s="67" t="s">
        <v>394</v>
      </c>
      <c r="D291" s="68"/>
      <c r="E291" s="69" t="s">
        <v>48</v>
      </c>
      <c r="F291" s="74">
        <v>230</v>
      </c>
      <c r="G291" s="71"/>
      <c r="H291" s="72">
        <f>ROUND(G291*F291,2)</f>
        <v>0</v>
      </c>
    </row>
    <row r="292" spans="1:8" s="85" customFormat="1" ht="39.75" customHeight="1">
      <c r="A292" s="78" t="s">
        <v>408</v>
      </c>
      <c r="B292" s="80" t="s">
        <v>282</v>
      </c>
      <c r="C292" s="79" t="s">
        <v>409</v>
      </c>
      <c r="D292" s="68" t="s">
        <v>146</v>
      </c>
      <c r="E292" s="69"/>
      <c r="F292" s="74"/>
      <c r="G292" s="83"/>
      <c r="H292" s="77"/>
    </row>
    <row r="293" spans="1:8" s="85" customFormat="1" ht="30" customHeight="1">
      <c r="A293" s="78" t="s">
        <v>410</v>
      </c>
      <c r="B293" s="66" t="s">
        <v>32</v>
      </c>
      <c r="C293" s="79" t="s">
        <v>411</v>
      </c>
      <c r="D293" s="68"/>
      <c r="E293" s="69"/>
      <c r="F293" s="74"/>
      <c r="G293" s="83"/>
      <c r="H293" s="77"/>
    </row>
    <row r="294" spans="1:8" s="75" customFormat="1" ht="43.5" customHeight="1">
      <c r="A294" s="78" t="s">
        <v>412</v>
      </c>
      <c r="B294" s="73" t="s">
        <v>110</v>
      </c>
      <c r="C294" s="67" t="s">
        <v>414</v>
      </c>
      <c r="D294" s="68"/>
      <c r="E294" s="69" t="s">
        <v>36</v>
      </c>
      <c r="F294" s="74">
        <v>1</v>
      </c>
      <c r="G294" s="71"/>
      <c r="H294" s="72">
        <f>ROUND(G294*F294,2)</f>
        <v>0</v>
      </c>
    </row>
    <row r="295" spans="1:8" s="75" customFormat="1" ht="30" customHeight="1">
      <c r="A295" s="78" t="s">
        <v>155</v>
      </c>
      <c r="B295" s="80" t="s">
        <v>283</v>
      </c>
      <c r="C295" s="67" t="s">
        <v>156</v>
      </c>
      <c r="D295" s="68" t="s">
        <v>157</v>
      </c>
      <c r="E295" s="69" t="s">
        <v>48</v>
      </c>
      <c r="F295" s="74">
        <v>96</v>
      </c>
      <c r="G295" s="71"/>
      <c r="H295" s="72">
        <f>ROUND(G295*F295,2)</f>
        <v>0</v>
      </c>
    </row>
    <row r="296" spans="1:8" ht="36" customHeight="1">
      <c r="A296" s="21"/>
      <c r="B296" s="13"/>
      <c r="C296" s="38" t="s">
        <v>21</v>
      </c>
      <c r="D296" s="11"/>
      <c r="E296" s="10"/>
      <c r="F296" s="9"/>
      <c r="G296" s="21"/>
      <c r="H296" s="24"/>
    </row>
    <row r="297" spans="1:8" s="75" customFormat="1" ht="43.5" customHeight="1">
      <c r="A297" s="78" t="s">
        <v>52</v>
      </c>
      <c r="B297" s="80" t="s">
        <v>284</v>
      </c>
      <c r="C297" s="67" t="s">
        <v>78</v>
      </c>
      <c r="D297" s="68" t="s">
        <v>158</v>
      </c>
      <c r="E297" s="69" t="s">
        <v>36</v>
      </c>
      <c r="F297" s="74">
        <v>2</v>
      </c>
      <c r="G297" s="71"/>
      <c r="H297" s="72">
        <f>ROUND(G297*F297,2)</f>
        <v>0</v>
      </c>
    </row>
    <row r="298" spans="1:8" s="81" customFormat="1" ht="30" customHeight="1">
      <c r="A298" s="78" t="s">
        <v>53</v>
      </c>
      <c r="B298" s="80" t="s">
        <v>285</v>
      </c>
      <c r="C298" s="67" t="s">
        <v>79</v>
      </c>
      <c r="D298" s="68" t="s">
        <v>158</v>
      </c>
      <c r="E298" s="69"/>
      <c r="F298" s="74"/>
      <c r="G298" s="83"/>
      <c r="H298" s="77"/>
    </row>
    <row r="299" spans="1:8" s="75" customFormat="1" ht="30" customHeight="1">
      <c r="A299" s="78" t="s">
        <v>54</v>
      </c>
      <c r="B299" s="66" t="s">
        <v>32</v>
      </c>
      <c r="C299" s="67" t="s">
        <v>159</v>
      </c>
      <c r="D299" s="68"/>
      <c r="E299" s="69" t="s">
        <v>36</v>
      </c>
      <c r="F299" s="74">
        <v>2</v>
      </c>
      <c r="G299" s="71"/>
      <c r="H299" s="72">
        <f>ROUND(G299*F299,2)</f>
        <v>0</v>
      </c>
    </row>
    <row r="300" spans="1:8" s="75" customFormat="1" ht="43.5" customHeight="1">
      <c r="A300" s="78" t="s">
        <v>195</v>
      </c>
      <c r="B300" s="80" t="s">
        <v>286</v>
      </c>
      <c r="C300" s="67" t="s">
        <v>197</v>
      </c>
      <c r="D300" s="68" t="s">
        <v>158</v>
      </c>
      <c r="E300" s="69" t="s">
        <v>36</v>
      </c>
      <c r="F300" s="74">
        <v>2</v>
      </c>
      <c r="G300" s="71"/>
      <c r="H300" s="72">
        <f>ROUND(G300*F300,2)</f>
        <v>0</v>
      </c>
    </row>
    <row r="301" spans="1:8" ht="36" customHeight="1">
      <c r="A301" s="21"/>
      <c r="B301" s="17"/>
      <c r="C301" s="38" t="s">
        <v>22</v>
      </c>
      <c r="D301" s="11"/>
      <c r="E301" s="8"/>
      <c r="F301" s="11"/>
      <c r="G301" s="21"/>
      <c r="H301" s="24"/>
    </row>
    <row r="302" spans="1:8" s="81" customFormat="1" ht="30" customHeight="1">
      <c r="A302" s="76" t="s">
        <v>55</v>
      </c>
      <c r="B302" s="80" t="s">
        <v>287</v>
      </c>
      <c r="C302" s="67" t="s">
        <v>56</v>
      </c>
      <c r="D302" s="68" t="s">
        <v>160</v>
      </c>
      <c r="E302" s="69"/>
      <c r="F302" s="70"/>
      <c r="G302" s="83"/>
      <c r="H302" s="72"/>
    </row>
    <row r="303" spans="1:8" s="75" customFormat="1" ht="30" customHeight="1">
      <c r="A303" s="76" t="s">
        <v>161</v>
      </c>
      <c r="B303" s="66" t="s">
        <v>32</v>
      </c>
      <c r="C303" s="67" t="s">
        <v>162</v>
      </c>
      <c r="D303" s="68"/>
      <c r="E303" s="69" t="s">
        <v>31</v>
      </c>
      <c r="F303" s="70">
        <v>65</v>
      </c>
      <c r="G303" s="71"/>
      <c r="H303" s="72">
        <f>ROUND(G303*F303,2)</f>
        <v>0</v>
      </c>
    </row>
    <row r="304" spans="1:8" s="75" customFormat="1" ht="34.5" customHeight="1">
      <c r="A304" s="76" t="s">
        <v>163</v>
      </c>
      <c r="B304" s="80" t="s">
        <v>288</v>
      </c>
      <c r="C304" s="67" t="s">
        <v>164</v>
      </c>
      <c r="D304" s="68" t="s">
        <v>165</v>
      </c>
      <c r="E304" s="69" t="s">
        <v>31</v>
      </c>
      <c r="F304" s="70">
        <v>15</v>
      </c>
      <c r="G304" s="71"/>
      <c r="H304" s="72">
        <f>ROUND(G304*F304,2)</f>
        <v>0</v>
      </c>
    </row>
    <row r="305" spans="1:8" ht="36" customHeight="1">
      <c r="A305" s="21"/>
      <c r="B305" s="6"/>
      <c r="C305" s="38" t="s">
        <v>23</v>
      </c>
      <c r="D305" s="11"/>
      <c r="E305" s="10"/>
      <c r="F305" s="9"/>
      <c r="G305" s="21"/>
      <c r="H305" s="24"/>
    </row>
    <row r="306" spans="1:8" s="75" customFormat="1" ht="34.5" customHeight="1">
      <c r="A306" s="76"/>
      <c r="B306" s="80" t="s">
        <v>289</v>
      </c>
      <c r="C306" s="67" t="s">
        <v>166</v>
      </c>
      <c r="D306" s="68" t="s">
        <v>391</v>
      </c>
      <c r="E306" s="69" t="s">
        <v>48</v>
      </c>
      <c r="F306" s="70">
        <v>185</v>
      </c>
      <c r="G306" s="71"/>
      <c r="H306" s="72">
        <f>ROUND(G306*F306,2)</f>
        <v>0</v>
      </c>
    </row>
    <row r="307" spans="1:8" s="46" customFormat="1" ht="30" customHeight="1" thickBot="1">
      <c r="A307" s="47"/>
      <c r="B307" s="42" t="str">
        <f>B248</f>
        <v>F</v>
      </c>
      <c r="C307" s="90" t="str">
        <f>C248</f>
        <v>ASHBURN STREET / VALOUR ROAD ALLEY FROM WOLEVER AVENUE TO ST MATTHEWS AVENUE</v>
      </c>
      <c r="D307" s="91"/>
      <c r="E307" s="91"/>
      <c r="F307" s="92"/>
      <c r="G307" s="47" t="s">
        <v>17</v>
      </c>
      <c r="H307" s="47">
        <f>SUM(H250:H306)</f>
        <v>0</v>
      </c>
    </row>
    <row r="308" spans="1:8" s="46" customFormat="1" ht="30" customHeight="1" thickTop="1">
      <c r="A308" s="44"/>
      <c r="B308" s="43" t="s">
        <v>290</v>
      </c>
      <c r="C308" s="87" t="s">
        <v>291</v>
      </c>
      <c r="D308" s="88"/>
      <c r="E308" s="88"/>
      <c r="F308" s="89"/>
      <c r="G308" s="44"/>
      <c r="H308" s="45"/>
    </row>
    <row r="309" spans="1:8" ht="36" customHeight="1">
      <c r="A309" s="21"/>
      <c r="B309" s="17"/>
      <c r="C309" s="37" t="s">
        <v>19</v>
      </c>
      <c r="D309" s="11"/>
      <c r="E309" s="9" t="s">
        <v>2</v>
      </c>
      <c r="F309" s="9" t="s">
        <v>2</v>
      </c>
      <c r="G309" s="21" t="s">
        <v>2</v>
      </c>
      <c r="H309" s="24"/>
    </row>
    <row r="310" spans="1:8" s="81" customFormat="1" ht="30" customHeight="1">
      <c r="A310" s="78" t="s">
        <v>82</v>
      </c>
      <c r="B310" s="80" t="s">
        <v>292</v>
      </c>
      <c r="C310" s="67" t="s">
        <v>84</v>
      </c>
      <c r="D310" s="68" t="s">
        <v>85</v>
      </c>
      <c r="E310" s="69" t="s">
        <v>29</v>
      </c>
      <c r="F310" s="70">
        <v>560</v>
      </c>
      <c r="G310" s="71"/>
      <c r="H310" s="72">
        <f>ROUND(G310*F310,2)</f>
        <v>0</v>
      </c>
    </row>
    <row r="311" spans="1:8" s="75" customFormat="1" ht="30" customHeight="1">
      <c r="A311" s="82" t="s">
        <v>86</v>
      </c>
      <c r="B311" s="80" t="s">
        <v>293</v>
      </c>
      <c r="C311" s="67" t="s">
        <v>88</v>
      </c>
      <c r="D311" s="68" t="s">
        <v>85</v>
      </c>
      <c r="E311" s="69" t="s">
        <v>31</v>
      </c>
      <c r="F311" s="70">
        <v>900</v>
      </c>
      <c r="G311" s="71"/>
      <c r="H311" s="72">
        <f>ROUND(G311*F311,2)</f>
        <v>0</v>
      </c>
    </row>
    <row r="312" spans="1:8" s="81" customFormat="1" ht="32.25" customHeight="1">
      <c r="A312" s="82" t="s">
        <v>89</v>
      </c>
      <c r="B312" s="80" t="s">
        <v>294</v>
      </c>
      <c r="C312" s="67" t="s">
        <v>91</v>
      </c>
      <c r="D312" s="68" t="s">
        <v>85</v>
      </c>
      <c r="E312" s="69"/>
      <c r="F312" s="70"/>
      <c r="G312" s="83"/>
      <c r="H312" s="72"/>
    </row>
    <row r="313" spans="1:8" s="81" customFormat="1" ht="30" customHeight="1">
      <c r="A313" s="78" t="s">
        <v>401</v>
      </c>
      <c r="B313" s="66" t="s">
        <v>32</v>
      </c>
      <c r="C313" s="67" t="s">
        <v>402</v>
      </c>
      <c r="D313" s="68" t="s">
        <v>2</v>
      </c>
      <c r="E313" s="69" t="s">
        <v>33</v>
      </c>
      <c r="F313" s="70">
        <v>1035</v>
      </c>
      <c r="G313" s="71"/>
      <c r="H313" s="72">
        <f>ROUND(G313*F313,2)</f>
        <v>0</v>
      </c>
    </row>
    <row r="314" spans="1:8" s="81" customFormat="1" ht="15">
      <c r="A314" s="82" t="s">
        <v>34</v>
      </c>
      <c r="B314" s="80" t="s">
        <v>295</v>
      </c>
      <c r="C314" s="67" t="s">
        <v>35</v>
      </c>
      <c r="D314" s="68" t="s">
        <v>93</v>
      </c>
      <c r="E314" s="69" t="s">
        <v>29</v>
      </c>
      <c r="F314" s="70">
        <v>85</v>
      </c>
      <c r="G314" s="71"/>
      <c r="H314" s="72">
        <f>ROUND(G314*F314,2)</f>
        <v>0</v>
      </c>
    </row>
    <row r="315" spans="1:8" s="75" customFormat="1" ht="43.5" customHeight="1">
      <c r="A315" s="82" t="s">
        <v>94</v>
      </c>
      <c r="B315" s="80" t="s">
        <v>296</v>
      </c>
      <c r="C315" s="67" t="s">
        <v>95</v>
      </c>
      <c r="D315" s="68" t="s">
        <v>96</v>
      </c>
      <c r="E315" s="69" t="s">
        <v>31</v>
      </c>
      <c r="F315" s="70">
        <v>900</v>
      </c>
      <c r="G315" s="71"/>
      <c r="H315" s="72">
        <f>ROUND(G315*F315,2)</f>
        <v>0</v>
      </c>
    </row>
    <row r="316" spans="1:8" s="84" customFormat="1" ht="43.5" customHeight="1">
      <c r="A316" s="82" t="s">
        <v>97</v>
      </c>
      <c r="B316" s="80" t="s">
        <v>297</v>
      </c>
      <c r="C316" s="67" t="s">
        <v>98</v>
      </c>
      <c r="D316" s="68" t="s">
        <v>99</v>
      </c>
      <c r="E316" s="69" t="s">
        <v>31</v>
      </c>
      <c r="F316" s="70">
        <v>900</v>
      </c>
      <c r="G316" s="71"/>
      <c r="H316" s="72">
        <f>ROUND(G316*F316,2)</f>
        <v>0</v>
      </c>
    </row>
    <row r="317" spans="1:8" s="75" customFormat="1" ht="30" customHeight="1">
      <c r="A317" s="78" t="s">
        <v>100</v>
      </c>
      <c r="B317" s="80" t="s">
        <v>298</v>
      </c>
      <c r="C317" s="67" t="s">
        <v>101</v>
      </c>
      <c r="D317" s="68" t="s">
        <v>102</v>
      </c>
      <c r="E317" s="69"/>
      <c r="F317" s="70"/>
      <c r="G317" s="83"/>
      <c r="H317" s="72"/>
    </row>
    <row r="318" spans="1:8" s="81" customFormat="1" ht="30" customHeight="1">
      <c r="A318" s="78" t="s">
        <v>103</v>
      </c>
      <c r="B318" s="66" t="s">
        <v>32</v>
      </c>
      <c r="C318" s="67" t="s">
        <v>104</v>
      </c>
      <c r="D318" s="68" t="s">
        <v>2</v>
      </c>
      <c r="E318" s="69" t="s">
        <v>33</v>
      </c>
      <c r="F318" s="70">
        <v>35</v>
      </c>
      <c r="G318" s="71"/>
      <c r="H318" s="72">
        <f>ROUND(G318*F318,2)</f>
        <v>0</v>
      </c>
    </row>
    <row r="319" spans="1:8" ht="36" customHeight="1">
      <c r="A319" s="21"/>
      <c r="B319" s="17"/>
      <c r="C319" s="38" t="s">
        <v>130</v>
      </c>
      <c r="D319" s="11"/>
      <c r="E319" s="8"/>
      <c r="F319" s="11"/>
      <c r="G319" s="21"/>
      <c r="H319" s="24"/>
    </row>
    <row r="320" spans="1:8" s="81" customFormat="1" ht="30" customHeight="1">
      <c r="A320" s="76" t="s">
        <v>63</v>
      </c>
      <c r="B320" s="80" t="s">
        <v>299</v>
      </c>
      <c r="C320" s="67" t="s">
        <v>65</v>
      </c>
      <c r="D320" s="68" t="s">
        <v>85</v>
      </c>
      <c r="E320" s="69"/>
      <c r="F320" s="70"/>
      <c r="G320" s="83"/>
      <c r="H320" s="72"/>
    </row>
    <row r="321" spans="1:8" s="75" customFormat="1" ht="30" customHeight="1">
      <c r="A321" s="76" t="s">
        <v>66</v>
      </c>
      <c r="B321" s="66" t="s">
        <v>32</v>
      </c>
      <c r="C321" s="67" t="s">
        <v>67</v>
      </c>
      <c r="D321" s="68" t="s">
        <v>2</v>
      </c>
      <c r="E321" s="69" t="s">
        <v>31</v>
      </c>
      <c r="F321" s="70">
        <v>990</v>
      </c>
      <c r="G321" s="71"/>
      <c r="H321" s="72">
        <f>ROUND(G321*F321,2)</f>
        <v>0</v>
      </c>
    </row>
    <row r="322" spans="1:8" s="75" customFormat="1" ht="30" customHeight="1">
      <c r="A322" s="76" t="s">
        <v>38</v>
      </c>
      <c r="B322" s="80" t="s">
        <v>300</v>
      </c>
      <c r="C322" s="67" t="s">
        <v>39</v>
      </c>
      <c r="D322" s="68" t="s">
        <v>105</v>
      </c>
      <c r="E322" s="69"/>
      <c r="F322" s="70"/>
      <c r="G322" s="83"/>
      <c r="H322" s="72"/>
    </row>
    <row r="323" spans="1:8" s="75" customFormat="1" ht="30" customHeight="1">
      <c r="A323" s="76" t="s">
        <v>40</v>
      </c>
      <c r="B323" s="66" t="s">
        <v>32</v>
      </c>
      <c r="C323" s="67" t="s">
        <v>41</v>
      </c>
      <c r="D323" s="68" t="s">
        <v>2</v>
      </c>
      <c r="E323" s="69" t="s">
        <v>36</v>
      </c>
      <c r="F323" s="70">
        <v>20</v>
      </c>
      <c r="G323" s="71"/>
      <c r="H323" s="72">
        <f>ROUND(G323*F323,2)</f>
        <v>0</v>
      </c>
    </row>
    <row r="324" spans="1:8" s="75" customFormat="1" ht="30" customHeight="1">
      <c r="A324" s="76" t="s">
        <v>42</v>
      </c>
      <c r="B324" s="80" t="s">
        <v>301</v>
      </c>
      <c r="C324" s="67" t="s">
        <v>43</v>
      </c>
      <c r="D324" s="68" t="s">
        <v>105</v>
      </c>
      <c r="E324" s="69"/>
      <c r="F324" s="70"/>
      <c r="G324" s="83"/>
      <c r="H324" s="72"/>
    </row>
    <row r="325" spans="1:8" s="75" customFormat="1" ht="30" customHeight="1">
      <c r="A325" s="76" t="s">
        <v>44</v>
      </c>
      <c r="B325" s="66" t="s">
        <v>32</v>
      </c>
      <c r="C325" s="67" t="s">
        <v>45</v>
      </c>
      <c r="D325" s="68" t="s">
        <v>2</v>
      </c>
      <c r="E325" s="69" t="s">
        <v>36</v>
      </c>
      <c r="F325" s="70">
        <v>365</v>
      </c>
      <c r="G325" s="71"/>
      <c r="H325" s="72">
        <f>ROUND(G325*F325,2)</f>
        <v>0</v>
      </c>
    </row>
    <row r="326" spans="1:8" s="81" customFormat="1" ht="43.5" customHeight="1">
      <c r="A326" s="76" t="s">
        <v>108</v>
      </c>
      <c r="B326" s="80" t="s">
        <v>302</v>
      </c>
      <c r="C326" s="67" t="s">
        <v>46</v>
      </c>
      <c r="D326" s="68" t="s">
        <v>106</v>
      </c>
      <c r="E326" s="69"/>
      <c r="F326" s="70"/>
      <c r="G326" s="83"/>
      <c r="H326" s="72"/>
    </row>
    <row r="327" spans="1:8" s="75" customFormat="1" ht="30" customHeight="1">
      <c r="A327" s="76" t="s">
        <v>109</v>
      </c>
      <c r="B327" s="66" t="s">
        <v>180</v>
      </c>
      <c r="C327" s="67" t="s">
        <v>107</v>
      </c>
      <c r="D327" s="68" t="s">
        <v>47</v>
      </c>
      <c r="E327" s="69"/>
      <c r="F327" s="70"/>
      <c r="G327" s="83"/>
      <c r="H327" s="72"/>
    </row>
    <row r="328" spans="1:8" s="75" customFormat="1" ht="30" customHeight="1">
      <c r="A328" s="76" t="s">
        <v>111</v>
      </c>
      <c r="B328" s="73" t="s">
        <v>110</v>
      </c>
      <c r="C328" s="67" t="s">
        <v>112</v>
      </c>
      <c r="D328" s="68"/>
      <c r="E328" s="69" t="s">
        <v>31</v>
      </c>
      <c r="F328" s="70">
        <v>55</v>
      </c>
      <c r="G328" s="71"/>
      <c r="H328" s="72">
        <f>ROUND(G328*F328,2)</f>
        <v>0</v>
      </c>
    </row>
    <row r="329" spans="1:8" s="81" customFormat="1" ht="30" customHeight="1">
      <c r="A329" s="76" t="s">
        <v>113</v>
      </c>
      <c r="B329" s="80" t="s">
        <v>303</v>
      </c>
      <c r="C329" s="67" t="s">
        <v>115</v>
      </c>
      <c r="D329" s="68" t="s">
        <v>116</v>
      </c>
      <c r="E329" s="69"/>
      <c r="F329" s="70"/>
      <c r="G329" s="83"/>
      <c r="H329" s="72"/>
    </row>
    <row r="330" spans="1:8" s="75" customFormat="1" ht="30" customHeight="1">
      <c r="A330" s="76" t="s">
        <v>117</v>
      </c>
      <c r="B330" s="66" t="s">
        <v>32</v>
      </c>
      <c r="C330" s="67" t="s">
        <v>386</v>
      </c>
      <c r="D330" s="68" t="s">
        <v>2</v>
      </c>
      <c r="E330" s="69" t="s">
        <v>48</v>
      </c>
      <c r="F330" s="70">
        <v>32</v>
      </c>
      <c r="G330" s="71"/>
      <c r="H330" s="72">
        <f>ROUND(G330*F330,2)</f>
        <v>0</v>
      </c>
    </row>
    <row r="331" spans="1:8" s="75" customFormat="1" ht="30" customHeight="1">
      <c r="A331" s="76" t="s">
        <v>118</v>
      </c>
      <c r="B331" s="80" t="s">
        <v>304</v>
      </c>
      <c r="C331" s="67" t="s">
        <v>120</v>
      </c>
      <c r="D331" s="68" t="s">
        <v>116</v>
      </c>
      <c r="E331" s="69"/>
      <c r="F331" s="70"/>
      <c r="G331" s="83"/>
      <c r="H331" s="72"/>
    </row>
    <row r="332" spans="1:8" s="75" customFormat="1" ht="30" customHeight="1">
      <c r="A332" s="76" t="s">
        <v>121</v>
      </c>
      <c r="B332" s="66" t="s">
        <v>32</v>
      </c>
      <c r="C332" s="67" t="s">
        <v>383</v>
      </c>
      <c r="D332" s="68" t="s">
        <v>122</v>
      </c>
      <c r="E332" s="69" t="s">
        <v>48</v>
      </c>
      <c r="F332" s="70">
        <v>10</v>
      </c>
      <c r="G332" s="71"/>
      <c r="H332" s="72">
        <f>ROUND(G332*F332,2)</f>
        <v>0</v>
      </c>
    </row>
    <row r="333" spans="1:8" s="75" customFormat="1" ht="30" customHeight="1">
      <c r="A333" s="76" t="s">
        <v>123</v>
      </c>
      <c r="B333" s="66" t="s">
        <v>37</v>
      </c>
      <c r="C333" s="67" t="s">
        <v>384</v>
      </c>
      <c r="D333" s="68" t="s">
        <v>124</v>
      </c>
      <c r="E333" s="69" t="s">
        <v>48</v>
      </c>
      <c r="F333" s="70">
        <v>24</v>
      </c>
      <c r="G333" s="71"/>
      <c r="H333" s="72">
        <f>ROUND(G333*F333,2)</f>
        <v>0</v>
      </c>
    </row>
    <row r="334" spans="1:8" s="75" customFormat="1" ht="30" customHeight="1">
      <c r="A334" s="76" t="s">
        <v>125</v>
      </c>
      <c r="B334" s="66" t="s">
        <v>49</v>
      </c>
      <c r="C334" s="67" t="s">
        <v>126</v>
      </c>
      <c r="D334" s="68" t="s">
        <v>127</v>
      </c>
      <c r="E334" s="69" t="s">
        <v>48</v>
      </c>
      <c r="F334" s="70">
        <v>12</v>
      </c>
      <c r="G334" s="71"/>
      <c r="H334" s="72">
        <f>ROUND(G334*F334,2)</f>
        <v>0</v>
      </c>
    </row>
    <row r="335" spans="1:8" ht="36" customHeight="1">
      <c r="A335" s="21"/>
      <c r="B335" s="7"/>
      <c r="C335" s="38" t="s">
        <v>131</v>
      </c>
      <c r="D335" s="11"/>
      <c r="E335" s="9"/>
      <c r="F335" s="9"/>
      <c r="G335" s="21"/>
      <c r="H335" s="24"/>
    </row>
    <row r="336" spans="1:8" s="81" customFormat="1" ht="43.5" customHeight="1">
      <c r="A336" s="78" t="s">
        <v>76</v>
      </c>
      <c r="B336" s="80" t="s">
        <v>305</v>
      </c>
      <c r="C336" s="67" t="s">
        <v>77</v>
      </c>
      <c r="D336" s="68" t="s">
        <v>133</v>
      </c>
      <c r="E336" s="69"/>
      <c r="F336" s="74"/>
      <c r="G336" s="83"/>
      <c r="H336" s="77"/>
    </row>
    <row r="337" spans="1:8" s="81" customFormat="1" ht="54.75" customHeight="1">
      <c r="A337" s="78" t="s">
        <v>132</v>
      </c>
      <c r="B337" s="66" t="s">
        <v>32</v>
      </c>
      <c r="C337" s="67" t="s">
        <v>385</v>
      </c>
      <c r="D337" s="68"/>
      <c r="E337" s="69" t="s">
        <v>31</v>
      </c>
      <c r="F337" s="74">
        <v>735</v>
      </c>
      <c r="G337" s="71"/>
      <c r="H337" s="72">
        <f>ROUND(G337*F337,2)</f>
        <v>0</v>
      </c>
    </row>
    <row r="338" spans="1:8" s="81" customFormat="1" ht="43.5" customHeight="1">
      <c r="A338" s="78" t="s">
        <v>192</v>
      </c>
      <c r="B338" s="80" t="s">
        <v>306</v>
      </c>
      <c r="C338" s="67" t="s">
        <v>194</v>
      </c>
      <c r="D338" s="68" t="s">
        <v>133</v>
      </c>
      <c r="E338" s="69"/>
      <c r="F338" s="74"/>
      <c r="G338" s="83"/>
      <c r="H338" s="77"/>
    </row>
    <row r="339" spans="1:8" s="75" customFormat="1" ht="43.5" customHeight="1">
      <c r="A339" s="78" t="s">
        <v>134</v>
      </c>
      <c r="B339" s="66" t="s">
        <v>32</v>
      </c>
      <c r="C339" s="67" t="s">
        <v>135</v>
      </c>
      <c r="D339" s="68" t="s">
        <v>136</v>
      </c>
      <c r="E339" s="69" t="s">
        <v>48</v>
      </c>
      <c r="F339" s="70">
        <v>10</v>
      </c>
      <c r="G339" s="71"/>
      <c r="H339" s="72">
        <f>ROUND(G339*F339,2)</f>
        <v>0</v>
      </c>
    </row>
    <row r="340" spans="1:8" s="75" customFormat="1" ht="43.5" customHeight="1">
      <c r="A340" s="78"/>
      <c r="B340" s="80" t="s">
        <v>307</v>
      </c>
      <c r="C340" s="67" t="s">
        <v>140</v>
      </c>
      <c r="D340" s="68" t="s">
        <v>407</v>
      </c>
      <c r="E340" s="69" t="s">
        <v>31</v>
      </c>
      <c r="F340" s="70">
        <v>220</v>
      </c>
      <c r="G340" s="71"/>
      <c r="H340" s="72">
        <f>ROUND(G340*F340,2)</f>
        <v>0</v>
      </c>
    </row>
    <row r="341" spans="1:8" s="75" customFormat="1" ht="43.5" customHeight="1">
      <c r="A341" s="78" t="s">
        <v>137</v>
      </c>
      <c r="B341" s="80" t="s">
        <v>308</v>
      </c>
      <c r="C341" s="67" t="s">
        <v>138</v>
      </c>
      <c r="D341" s="68" t="s">
        <v>139</v>
      </c>
      <c r="F341" s="70"/>
      <c r="G341" s="83"/>
      <c r="H341" s="77"/>
    </row>
    <row r="342" spans="1:8" s="75" customFormat="1" ht="30" customHeight="1">
      <c r="A342" s="78" t="s">
        <v>141</v>
      </c>
      <c r="B342" s="66" t="s">
        <v>32</v>
      </c>
      <c r="C342" s="67" t="s">
        <v>74</v>
      </c>
      <c r="D342" s="68"/>
      <c r="E342" s="69"/>
      <c r="F342" s="70"/>
      <c r="G342" s="83"/>
      <c r="H342" s="77"/>
    </row>
    <row r="343" spans="1:8" s="75" customFormat="1" ht="30" customHeight="1">
      <c r="A343" s="78" t="s">
        <v>142</v>
      </c>
      <c r="B343" s="73" t="s">
        <v>110</v>
      </c>
      <c r="C343" s="67" t="s">
        <v>143</v>
      </c>
      <c r="D343" s="68"/>
      <c r="E343" s="69" t="s">
        <v>33</v>
      </c>
      <c r="F343" s="70">
        <v>11</v>
      </c>
      <c r="G343" s="71"/>
      <c r="H343" s="72">
        <f>ROUND(G343*F343,2)</f>
        <v>0</v>
      </c>
    </row>
    <row r="344" spans="1:8" ht="48" customHeight="1">
      <c r="A344" s="21"/>
      <c r="B344" s="7"/>
      <c r="C344" s="38" t="s">
        <v>20</v>
      </c>
      <c r="D344" s="11"/>
      <c r="E344" s="10"/>
      <c r="F344" s="9"/>
      <c r="G344" s="21"/>
      <c r="H344" s="24"/>
    </row>
    <row r="345" spans="1:8" s="75" customFormat="1" ht="30" customHeight="1">
      <c r="A345" s="78" t="s">
        <v>155</v>
      </c>
      <c r="B345" s="80" t="s">
        <v>309</v>
      </c>
      <c r="C345" s="67" t="s">
        <v>156</v>
      </c>
      <c r="D345" s="68" t="s">
        <v>157</v>
      </c>
      <c r="E345" s="69" t="s">
        <v>48</v>
      </c>
      <c r="F345" s="74">
        <v>48</v>
      </c>
      <c r="G345" s="71"/>
      <c r="H345" s="72">
        <f>ROUND(G345*F345,2)</f>
        <v>0</v>
      </c>
    </row>
    <row r="346" spans="1:8" ht="36" customHeight="1">
      <c r="A346" s="21"/>
      <c r="B346" s="13"/>
      <c r="C346" s="38" t="s">
        <v>21</v>
      </c>
      <c r="D346" s="11"/>
      <c r="E346" s="10"/>
      <c r="F346" s="9"/>
      <c r="G346" s="21"/>
      <c r="H346" s="24"/>
    </row>
    <row r="347" spans="1:8" s="75" customFormat="1" ht="43.5" customHeight="1">
      <c r="A347" s="78" t="s">
        <v>52</v>
      </c>
      <c r="B347" s="80" t="s">
        <v>310</v>
      </c>
      <c r="C347" s="67" t="s">
        <v>78</v>
      </c>
      <c r="D347" s="68" t="s">
        <v>158</v>
      </c>
      <c r="E347" s="69" t="s">
        <v>36</v>
      </c>
      <c r="F347" s="74">
        <v>3</v>
      </c>
      <c r="G347" s="71"/>
      <c r="H347" s="72">
        <f>ROUND(G347*F347,2)</f>
        <v>0</v>
      </c>
    </row>
    <row r="348" spans="1:8" s="75" customFormat="1" ht="43.5" customHeight="1">
      <c r="A348" s="78" t="s">
        <v>195</v>
      </c>
      <c r="B348" s="80" t="s">
        <v>311</v>
      </c>
      <c r="C348" s="67" t="s">
        <v>197</v>
      </c>
      <c r="D348" s="68" t="s">
        <v>158</v>
      </c>
      <c r="E348" s="69" t="s">
        <v>36</v>
      </c>
      <c r="F348" s="74">
        <v>1</v>
      </c>
      <c r="G348" s="71"/>
      <c r="H348" s="72">
        <f>ROUND(G348*F348,2)</f>
        <v>0</v>
      </c>
    </row>
    <row r="349" spans="1:8" ht="36" customHeight="1">
      <c r="A349" s="21"/>
      <c r="B349" s="17"/>
      <c r="C349" s="38" t="s">
        <v>22</v>
      </c>
      <c r="D349" s="11"/>
      <c r="E349" s="8"/>
      <c r="F349" s="11"/>
      <c r="G349" s="21"/>
      <c r="H349" s="24"/>
    </row>
    <row r="350" spans="1:8" s="81" customFormat="1" ht="30" customHeight="1">
      <c r="A350" s="76" t="s">
        <v>55</v>
      </c>
      <c r="B350" s="80" t="s">
        <v>312</v>
      </c>
      <c r="C350" s="67" t="s">
        <v>56</v>
      </c>
      <c r="D350" s="68" t="s">
        <v>160</v>
      </c>
      <c r="E350" s="69"/>
      <c r="F350" s="70"/>
      <c r="G350" s="83"/>
      <c r="H350" s="72"/>
    </row>
    <row r="351" spans="1:8" s="75" customFormat="1" ht="30" customHeight="1">
      <c r="A351" s="76" t="s">
        <v>161</v>
      </c>
      <c r="B351" s="66" t="s">
        <v>32</v>
      </c>
      <c r="C351" s="67" t="s">
        <v>162</v>
      </c>
      <c r="D351" s="68"/>
      <c r="E351" s="69" t="s">
        <v>31</v>
      </c>
      <c r="F351" s="70">
        <v>55</v>
      </c>
      <c r="G351" s="71"/>
      <c r="H351" s="72">
        <f>ROUND(G351*F351,2)</f>
        <v>0</v>
      </c>
    </row>
    <row r="352" spans="1:8" s="75" customFormat="1" ht="34.5" customHeight="1">
      <c r="A352" s="76" t="s">
        <v>163</v>
      </c>
      <c r="B352" s="80" t="s">
        <v>313</v>
      </c>
      <c r="C352" s="67" t="s">
        <v>164</v>
      </c>
      <c r="D352" s="68" t="s">
        <v>165</v>
      </c>
      <c r="E352" s="69" t="s">
        <v>31</v>
      </c>
      <c r="F352" s="70">
        <v>15</v>
      </c>
      <c r="G352" s="71"/>
      <c r="H352" s="72">
        <f>ROUND(G352*F352,2)</f>
        <v>0</v>
      </c>
    </row>
    <row r="353" spans="1:8" s="46" customFormat="1" ht="30" customHeight="1" thickBot="1">
      <c r="A353" s="47"/>
      <c r="B353" s="42" t="str">
        <f>B308</f>
        <v>G</v>
      </c>
      <c r="C353" s="90" t="str">
        <f>C308</f>
        <v>DOWNING STREET / DOMINION STREET ALLEY FROM SARGENT PARK PLACE TO WELLINGTON AVENUE</v>
      </c>
      <c r="D353" s="91"/>
      <c r="E353" s="91"/>
      <c r="F353" s="92"/>
      <c r="G353" s="47" t="s">
        <v>17</v>
      </c>
      <c r="H353" s="47">
        <f>SUM(H310:H352)</f>
        <v>0</v>
      </c>
    </row>
    <row r="354" spans="1:8" s="46" customFormat="1" ht="30" customHeight="1" thickTop="1">
      <c r="A354" s="44"/>
      <c r="B354" s="43" t="s">
        <v>314</v>
      </c>
      <c r="C354" s="87" t="s">
        <v>315</v>
      </c>
      <c r="D354" s="88"/>
      <c r="E354" s="88"/>
      <c r="F354" s="89"/>
      <c r="G354" s="44"/>
      <c r="H354" s="45"/>
    </row>
    <row r="355" spans="1:8" ht="36" customHeight="1">
      <c r="A355" s="21"/>
      <c r="B355" s="17"/>
      <c r="C355" s="37" t="s">
        <v>19</v>
      </c>
      <c r="D355" s="11"/>
      <c r="E355" s="9" t="s">
        <v>2</v>
      </c>
      <c r="F355" s="9" t="s">
        <v>2</v>
      </c>
      <c r="G355" s="21" t="s">
        <v>2</v>
      </c>
      <c r="H355" s="24"/>
    </row>
    <row r="356" spans="1:8" s="81" customFormat="1" ht="30" customHeight="1">
      <c r="A356" s="78" t="s">
        <v>82</v>
      </c>
      <c r="B356" s="80" t="s">
        <v>316</v>
      </c>
      <c r="C356" s="67" t="s">
        <v>84</v>
      </c>
      <c r="D356" s="68" t="s">
        <v>85</v>
      </c>
      <c r="E356" s="69" t="s">
        <v>29</v>
      </c>
      <c r="F356" s="70">
        <v>1220</v>
      </c>
      <c r="G356" s="71"/>
      <c r="H356" s="72">
        <f>ROUND(G356*F356,2)</f>
        <v>0</v>
      </c>
    </row>
    <row r="357" spans="1:8" s="75" customFormat="1" ht="30" customHeight="1">
      <c r="A357" s="82" t="s">
        <v>86</v>
      </c>
      <c r="B357" s="80" t="s">
        <v>317</v>
      </c>
      <c r="C357" s="67" t="s">
        <v>88</v>
      </c>
      <c r="D357" s="68" t="s">
        <v>85</v>
      </c>
      <c r="E357" s="69" t="s">
        <v>31</v>
      </c>
      <c r="F357" s="70">
        <v>1955</v>
      </c>
      <c r="G357" s="71"/>
      <c r="H357" s="72">
        <f>ROUND(G357*F357,2)</f>
        <v>0</v>
      </c>
    </row>
    <row r="358" spans="1:8" s="81" customFormat="1" ht="32.25" customHeight="1">
      <c r="A358" s="82" t="s">
        <v>89</v>
      </c>
      <c r="B358" s="80" t="s">
        <v>318</v>
      </c>
      <c r="C358" s="67" t="s">
        <v>91</v>
      </c>
      <c r="D358" s="68" t="s">
        <v>85</v>
      </c>
      <c r="E358" s="69"/>
      <c r="F358" s="70"/>
      <c r="G358" s="83"/>
      <c r="H358" s="72"/>
    </row>
    <row r="359" spans="1:8" s="81" customFormat="1" ht="30" customHeight="1">
      <c r="A359" s="78" t="s">
        <v>401</v>
      </c>
      <c r="B359" s="66" t="s">
        <v>32</v>
      </c>
      <c r="C359" s="67" t="s">
        <v>402</v>
      </c>
      <c r="D359" s="68" t="s">
        <v>2</v>
      </c>
      <c r="E359" s="69" t="s">
        <v>33</v>
      </c>
      <c r="F359" s="70">
        <v>2250</v>
      </c>
      <c r="G359" s="71"/>
      <c r="H359" s="72">
        <f>ROUND(G359*F359,2)</f>
        <v>0</v>
      </c>
    </row>
    <row r="360" spans="1:8" s="81" customFormat="1" ht="15">
      <c r="A360" s="82" t="s">
        <v>34</v>
      </c>
      <c r="B360" s="80" t="s">
        <v>319</v>
      </c>
      <c r="C360" s="67" t="s">
        <v>35</v>
      </c>
      <c r="D360" s="68" t="s">
        <v>93</v>
      </c>
      <c r="E360" s="69" t="s">
        <v>29</v>
      </c>
      <c r="F360" s="70">
        <v>165</v>
      </c>
      <c r="G360" s="71"/>
      <c r="H360" s="72">
        <f>ROUND(G360*F360,2)</f>
        <v>0</v>
      </c>
    </row>
    <row r="361" spans="1:8" s="75" customFormat="1" ht="43.5" customHeight="1">
      <c r="A361" s="82" t="s">
        <v>94</v>
      </c>
      <c r="B361" s="80" t="s">
        <v>320</v>
      </c>
      <c r="C361" s="67" t="s">
        <v>95</v>
      </c>
      <c r="D361" s="68" t="s">
        <v>96</v>
      </c>
      <c r="E361" s="69" t="s">
        <v>31</v>
      </c>
      <c r="F361" s="70">
        <v>1955</v>
      </c>
      <c r="G361" s="71"/>
      <c r="H361" s="72">
        <f>ROUND(G361*F361,2)</f>
        <v>0</v>
      </c>
    </row>
    <row r="362" spans="1:8" s="84" customFormat="1" ht="43.5" customHeight="1">
      <c r="A362" s="82" t="s">
        <v>97</v>
      </c>
      <c r="B362" s="80" t="s">
        <v>321</v>
      </c>
      <c r="C362" s="67" t="s">
        <v>98</v>
      </c>
      <c r="D362" s="68" t="s">
        <v>99</v>
      </c>
      <c r="E362" s="69" t="s">
        <v>31</v>
      </c>
      <c r="F362" s="70">
        <v>1955</v>
      </c>
      <c r="G362" s="71"/>
      <c r="H362" s="72">
        <f>ROUND(G362*F362,2)</f>
        <v>0</v>
      </c>
    </row>
    <row r="363" spans="1:8" s="75" customFormat="1" ht="30" customHeight="1">
      <c r="A363" s="78" t="s">
        <v>100</v>
      </c>
      <c r="B363" s="80" t="s">
        <v>322</v>
      </c>
      <c r="C363" s="67" t="s">
        <v>101</v>
      </c>
      <c r="D363" s="68" t="s">
        <v>102</v>
      </c>
      <c r="E363" s="69"/>
      <c r="F363" s="70"/>
      <c r="G363" s="83"/>
      <c r="H363" s="72"/>
    </row>
    <row r="364" spans="1:8" s="81" customFormat="1" ht="30" customHeight="1">
      <c r="A364" s="78" t="s">
        <v>103</v>
      </c>
      <c r="B364" s="66" t="s">
        <v>32</v>
      </c>
      <c r="C364" s="67" t="s">
        <v>104</v>
      </c>
      <c r="D364" s="68" t="s">
        <v>2</v>
      </c>
      <c r="E364" s="69" t="s">
        <v>33</v>
      </c>
      <c r="F364" s="70">
        <v>110</v>
      </c>
      <c r="G364" s="71"/>
      <c r="H364" s="72">
        <f>ROUND(G364*F364,2)</f>
        <v>0</v>
      </c>
    </row>
    <row r="365" spans="1:8" ht="36" customHeight="1">
      <c r="A365" s="21"/>
      <c r="B365" s="17"/>
      <c r="C365" s="38" t="s">
        <v>130</v>
      </c>
      <c r="D365" s="11"/>
      <c r="E365" s="8"/>
      <c r="F365" s="11"/>
      <c r="G365" s="21"/>
      <c r="H365" s="24"/>
    </row>
    <row r="366" spans="1:8" s="81" customFormat="1" ht="30" customHeight="1">
      <c r="A366" s="76" t="s">
        <v>63</v>
      </c>
      <c r="B366" s="80" t="s">
        <v>323</v>
      </c>
      <c r="C366" s="67" t="s">
        <v>65</v>
      </c>
      <c r="D366" s="68" t="s">
        <v>85</v>
      </c>
      <c r="E366" s="69"/>
      <c r="F366" s="70"/>
      <c r="G366" s="83"/>
      <c r="H366" s="72"/>
    </row>
    <row r="367" spans="1:8" s="75" customFormat="1" ht="30" customHeight="1">
      <c r="A367" s="76" t="s">
        <v>66</v>
      </c>
      <c r="B367" s="66" t="s">
        <v>32</v>
      </c>
      <c r="C367" s="67" t="s">
        <v>67</v>
      </c>
      <c r="D367" s="68" t="s">
        <v>2</v>
      </c>
      <c r="E367" s="69" t="s">
        <v>31</v>
      </c>
      <c r="F367" s="70">
        <v>1925</v>
      </c>
      <c r="G367" s="71"/>
      <c r="H367" s="72">
        <f>ROUND(G367*F367,2)</f>
        <v>0</v>
      </c>
    </row>
    <row r="368" spans="1:8" s="75" customFormat="1" ht="30" customHeight="1">
      <c r="A368" s="76" t="s">
        <v>38</v>
      </c>
      <c r="B368" s="80" t="s">
        <v>324</v>
      </c>
      <c r="C368" s="67" t="s">
        <v>39</v>
      </c>
      <c r="D368" s="68" t="s">
        <v>105</v>
      </c>
      <c r="E368" s="69"/>
      <c r="F368" s="70"/>
      <c r="G368" s="83"/>
      <c r="H368" s="72"/>
    </row>
    <row r="369" spans="1:8" s="75" customFormat="1" ht="30" customHeight="1">
      <c r="A369" s="76" t="s">
        <v>40</v>
      </c>
      <c r="B369" s="66" t="s">
        <v>32</v>
      </c>
      <c r="C369" s="67" t="s">
        <v>41</v>
      </c>
      <c r="D369" s="68" t="s">
        <v>2</v>
      </c>
      <c r="E369" s="69" t="s">
        <v>36</v>
      </c>
      <c r="F369" s="70">
        <v>30</v>
      </c>
      <c r="G369" s="71"/>
      <c r="H369" s="72">
        <f>ROUND(G369*F369,2)</f>
        <v>0</v>
      </c>
    </row>
    <row r="370" spans="1:8" s="75" customFormat="1" ht="30" customHeight="1">
      <c r="A370" s="76" t="s">
        <v>42</v>
      </c>
      <c r="B370" s="80" t="s">
        <v>325</v>
      </c>
      <c r="C370" s="67" t="s">
        <v>43</v>
      </c>
      <c r="D370" s="68" t="s">
        <v>105</v>
      </c>
      <c r="E370" s="69"/>
      <c r="F370" s="70"/>
      <c r="G370" s="83"/>
      <c r="H370" s="72"/>
    </row>
    <row r="371" spans="1:8" s="75" customFormat="1" ht="30" customHeight="1">
      <c r="A371" s="76" t="s">
        <v>44</v>
      </c>
      <c r="B371" s="66" t="s">
        <v>32</v>
      </c>
      <c r="C371" s="67" t="s">
        <v>45</v>
      </c>
      <c r="D371" s="68" t="s">
        <v>2</v>
      </c>
      <c r="E371" s="69" t="s">
        <v>36</v>
      </c>
      <c r="F371" s="70">
        <v>500</v>
      </c>
      <c r="G371" s="71"/>
      <c r="H371" s="72">
        <f>ROUND(G371*F371,2)</f>
        <v>0</v>
      </c>
    </row>
    <row r="372" spans="1:8" s="81" customFormat="1" ht="43.5" customHeight="1">
      <c r="A372" s="76" t="s">
        <v>108</v>
      </c>
      <c r="B372" s="80" t="s">
        <v>326</v>
      </c>
      <c r="C372" s="67" t="s">
        <v>46</v>
      </c>
      <c r="D372" s="68" t="s">
        <v>106</v>
      </c>
      <c r="E372" s="69"/>
      <c r="F372" s="70"/>
      <c r="G372" s="83"/>
      <c r="H372" s="72"/>
    </row>
    <row r="373" spans="1:8" s="75" customFormat="1" ht="30" customHeight="1">
      <c r="A373" s="76" t="s">
        <v>109</v>
      </c>
      <c r="B373" s="66" t="s">
        <v>180</v>
      </c>
      <c r="C373" s="67" t="s">
        <v>107</v>
      </c>
      <c r="D373" s="68" t="s">
        <v>47</v>
      </c>
      <c r="E373" s="69"/>
      <c r="F373" s="70"/>
      <c r="G373" s="83"/>
      <c r="H373" s="72"/>
    </row>
    <row r="374" spans="1:8" s="75" customFormat="1" ht="30" customHeight="1">
      <c r="A374" s="76" t="s">
        <v>111</v>
      </c>
      <c r="B374" s="73" t="s">
        <v>110</v>
      </c>
      <c r="C374" s="67" t="s">
        <v>112</v>
      </c>
      <c r="D374" s="68"/>
      <c r="E374" s="69" t="s">
        <v>31</v>
      </c>
      <c r="F374" s="70">
        <v>35</v>
      </c>
      <c r="G374" s="71"/>
      <c r="H374" s="72">
        <f>ROUND(G374*F374,2)</f>
        <v>0</v>
      </c>
    </row>
    <row r="375" spans="1:8" s="81" customFormat="1" ht="30" customHeight="1">
      <c r="A375" s="76" t="s">
        <v>113</v>
      </c>
      <c r="B375" s="80" t="s">
        <v>327</v>
      </c>
      <c r="C375" s="67" t="s">
        <v>115</v>
      </c>
      <c r="D375" s="68" t="s">
        <v>116</v>
      </c>
      <c r="E375" s="69"/>
      <c r="F375" s="70"/>
      <c r="G375" s="83"/>
      <c r="H375" s="72"/>
    </row>
    <row r="376" spans="1:8" s="75" customFormat="1" ht="30" customHeight="1">
      <c r="A376" s="76" t="s">
        <v>117</v>
      </c>
      <c r="B376" s="66" t="s">
        <v>32</v>
      </c>
      <c r="C376" s="67" t="s">
        <v>386</v>
      </c>
      <c r="D376" s="68" t="s">
        <v>2</v>
      </c>
      <c r="E376" s="69" t="s">
        <v>48</v>
      </c>
      <c r="F376" s="70">
        <v>30</v>
      </c>
      <c r="G376" s="71"/>
      <c r="H376" s="72">
        <f>ROUND(G376*F376,2)</f>
        <v>0</v>
      </c>
    </row>
    <row r="377" spans="1:8" s="75" customFormat="1" ht="30" customHeight="1">
      <c r="A377" s="76" t="s">
        <v>118</v>
      </c>
      <c r="B377" s="80" t="s">
        <v>328</v>
      </c>
      <c r="C377" s="67" t="s">
        <v>120</v>
      </c>
      <c r="D377" s="68" t="s">
        <v>116</v>
      </c>
      <c r="E377" s="69"/>
      <c r="F377" s="70"/>
      <c r="G377" s="83"/>
      <c r="H377" s="72"/>
    </row>
    <row r="378" spans="1:8" s="75" customFormat="1" ht="30" customHeight="1">
      <c r="A378" s="76" t="s">
        <v>121</v>
      </c>
      <c r="B378" s="66" t="s">
        <v>32</v>
      </c>
      <c r="C378" s="67" t="s">
        <v>383</v>
      </c>
      <c r="D378" s="68" t="s">
        <v>122</v>
      </c>
      <c r="E378" s="69" t="s">
        <v>48</v>
      </c>
      <c r="F378" s="70">
        <v>10</v>
      </c>
      <c r="G378" s="71"/>
      <c r="H378" s="72">
        <f>ROUND(G378*F378,2)</f>
        <v>0</v>
      </c>
    </row>
    <row r="379" spans="1:8" s="75" customFormat="1" ht="30" customHeight="1">
      <c r="A379" s="76" t="s">
        <v>123</v>
      </c>
      <c r="B379" s="66" t="s">
        <v>37</v>
      </c>
      <c r="C379" s="67" t="s">
        <v>384</v>
      </c>
      <c r="D379" s="68" t="s">
        <v>124</v>
      </c>
      <c r="E379" s="69" t="s">
        <v>48</v>
      </c>
      <c r="F379" s="70">
        <v>22</v>
      </c>
      <c r="G379" s="71"/>
      <c r="H379" s="72">
        <f>ROUND(G379*F379,2)</f>
        <v>0</v>
      </c>
    </row>
    <row r="380" spans="1:8" s="75" customFormat="1" ht="30" customHeight="1">
      <c r="A380" s="76" t="s">
        <v>125</v>
      </c>
      <c r="B380" s="66" t="s">
        <v>49</v>
      </c>
      <c r="C380" s="67" t="s">
        <v>126</v>
      </c>
      <c r="D380" s="68" t="s">
        <v>127</v>
      </c>
      <c r="E380" s="69" t="s">
        <v>48</v>
      </c>
      <c r="F380" s="70">
        <v>12</v>
      </c>
      <c r="G380" s="71"/>
      <c r="H380" s="72">
        <f>ROUND(G380*F380,2)</f>
        <v>0</v>
      </c>
    </row>
    <row r="381" spans="1:8" s="75" customFormat="1" ht="43.5" customHeight="1">
      <c r="A381" s="76" t="s">
        <v>50</v>
      </c>
      <c r="B381" s="80" t="s">
        <v>329</v>
      </c>
      <c r="C381" s="67" t="s">
        <v>51</v>
      </c>
      <c r="D381" s="68" t="s">
        <v>129</v>
      </c>
      <c r="E381" s="69" t="s">
        <v>31</v>
      </c>
      <c r="F381" s="70">
        <v>15</v>
      </c>
      <c r="G381" s="71"/>
      <c r="H381" s="72">
        <f>ROUND(G381*F381,2)</f>
        <v>0</v>
      </c>
    </row>
    <row r="382" spans="1:8" ht="36" customHeight="1">
      <c r="A382" s="21"/>
      <c r="B382" s="7"/>
      <c r="C382" s="38" t="s">
        <v>131</v>
      </c>
      <c r="D382" s="11"/>
      <c r="E382" s="9"/>
      <c r="F382" s="9"/>
      <c r="G382" s="21"/>
      <c r="H382" s="24"/>
    </row>
    <row r="383" spans="1:8" s="81" customFormat="1" ht="43.5" customHeight="1">
      <c r="A383" s="78" t="s">
        <v>76</v>
      </c>
      <c r="B383" s="80" t="s">
        <v>330</v>
      </c>
      <c r="C383" s="67" t="s">
        <v>77</v>
      </c>
      <c r="D383" s="68" t="s">
        <v>133</v>
      </c>
      <c r="E383" s="69"/>
      <c r="F383" s="74"/>
      <c r="G383" s="83"/>
      <c r="H383" s="77"/>
    </row>
    <row r="384" spans="1:8" s="81" customFormat="1" ht="54.75" customHeight="1">
      <c r="A384" s="78" t="s">
        <v>132</v>
      </c>
      <c r="B384" s="66" t="s">
        <v>32</v>
      </c>
      <c r="C384" s="67" t="s">
        <v>385</v>
      </c>
      <c r="D384" s="68"/>
      <c r="E384" s="69" t="s">
        <v>31</v>
      </c>
      <c r="F384" s="74">
        <v>1600</v>
      </c>
      <c r="G384" s="71"/>
      <c r="H384" s="72">
        <f>ROUND(G384*F384,2)</f>
        <v>0</v>
      </c>
    </row>
    <row r="385" spans="1:8" s="81" customFormat="1" ht="43.5" customHeight="1">
      <c r="A385" s="78" t="s">
        <v>192</v>
      </c>
      <c r="B385" s="80" t="s">
        <v>331</v>
      </c>
      <c r="C385" s="67" t="s">
        <v>194</v>
      </c>
      <c r="D385" s="68" t="s">
        <v>133</v>
      </c>
      <c r="E385" s="69"/>
      <c r="F385" s="74"/>
      <c r="G385" s="83"/>
      <c r="H385" s="77"/>
    </row>
    <row r="386" spans="1:8" s="75" customFormat="1" ht="43.5" customHeight="1">
      <c r="A386" s="78" t="s">
        <v>134</v>
      </c>
      <c r="B386" s="66" t="s">
        <v>32</v>
      </c>
      <c r="C386" s="67" t="s">
        <v>135</v>
      </c>
      <c r="D386" s="68" t="s">
        <v>136</v>
      </c>
      <c r="E386" s="69" t="s">
        <v>48</v>
      </c>
      <c r="F386" s="70">
        <v>30</v>
      </c>
      <c r="G386" s="71"/>
      <c r="H386" s="72">
        <f>ROUND(G386*F386,2)</f>
        <v>0</v>
      </c>
    </row>
    <row r="387" spans="1:8" s="75" customFormat="1" ht="43.5" customHeight="1">
      <c r="A387" s="78"/>
      <c r="B387" s="80" t="s">
        <v>332</v>
      </c>
      <c r="C387" s="67" t="s">
        <v>140</v>
      </c>
      <c r="D387" s="68" t="s">
        <v>407</v>
      </c>
      <c r="E387" s="69" t="s">
        <v>31</v>
      </c>
      <c r="F387" s="70">
        <v>300</v>
      </c>
      <c r="G387" s="71"/>
      <c r="H387" s="72">
        <f>ROUND(G387*F387,2)</f>
        <v>0</v>
      </c>
    </row>
    <row r="388" spans="1:8" s="75" customFormat="1" ht="43.5" customHeight="1">
      <c r="A388" s="78" t="s">
        <v>137</v>
      </c>
      <c r="B388" s="80" t="s">
        <v>333</v>
      </c>
      <c r="C388" s="67" t="s">
        <v>138</v>
      </c>
      <c r="D388" s="68" t="s">
        <v>139</v>
      </c>
      <c r="F388" s="70"/>
      <c r="G388" s="83"/>
      <c r="H388" s="77"/>
    </row>
    <row r="389" spans="1:8" s="75" customFormat="1" ht="30" customHeight="1">
      <c r="A389" s="78" t="s">
        <v>141</v>
      </c>
      <c r="B389" s="66" t="s">
        <v>32</v>
      </c>
      <c r="C389" s="67" t="s">
        <v>74</v>
      </c>
      <c r="D389" s="68"/>
      <c r="E389" s="69"/>
      <c r="F389" s="70"/>
      <c r="G389" s="83"/>
      <c r="H389" s="77"/>
    </row>
    <row r="390" spans="1:8" s="75" customFormat="1" ht="30" customHeight="1">
      <c r="A390" s="78" t="s">
        <v>142</v>
      </c>
      <c r="B390" s="73" t="s">
        <v>110</v>
      </c>
      <c r="C390" s="67" t="s">
        <v>143</v>
      </c>
      <c r="D390" s="68"/>
      <c r="E390" s="69" t="s">
        <v>33</v>
      </c>
      <c r="F390" s="70">
        <v>23</v>
      </c>
      <c r="G390" s="71"/>
      <c r="H390" s="72">
        <f>ROUND(G390*F390,2)</f>
        <v>0</v>
      </c>
    </row>
    <row r="391" spans="1:8" ht="48" customHeight="1">
      <c r="A391" s="21"/>
      <c r="B391" s="7"/>
      <c r="C391" s="38" t="s">
        <v>20</v>
      </c>
      <c r="D391" s="11"/>
      <c r="E391" s="10"/>
      <c r="F391" s="9"/>
      <c r="G391" s="21"/>
      <c r="H391" s="24"/>
    </row>
    <row r="392" spans="1:8" s="75" customFormat="1" ht="30" customHeight="1">
      <c r="A392" s="78" t="s">
        <v>155</v>
      </c>
      <c r="B392" s="80" t="s">
        <v>334</v>
      </c>
      <c r="C392" s="67" t="s">
        <v>156</v>
      </c>
      <c r="D392" s="68" t="s">
        <v>157</v>
      </c>
      <c r="E392" s="69" t="s">
        <v>48</v>
      </c>
      <c r="F392" s="74">
        <v>60</v>
      </c>
      <c r="G392" s="71"/>
      <c r="H392" s="72">
        <f>ROUND(G392*F392,2)</f>
        <v>0</v>
      </c>
    </row>
    <row r="393" spans="1:8" ht="36" customHeight="1">
      <c r="A393" s="21"/>
      <c r="B393" s="13"/>
      <c r="C393" s="38" t="s">
        <v>21</v>
      </c>
      <c r="D393" s="11"/>
      <c r="E393" s="10"/>
      <c r="F393" s="9"/>
      <c r="G393" s="21"/>
      <c r="H393" s="24"/>
    </row>
    <row r="394" spans="1:8" s="75" customFormat="1" ht="43.5" customHeight="1">
      <c r="A394" s="78" t="s">
        <v>52</v>
      </c>
      <c r="B394" s="80" t="s">
        <v>335</v>
      </c>
      <c r="C394" s="67" t="s">
        <v>78</v>
      </c>
      <c r="D394" s="68" t="s">
        <v>158</v>
      </c>
      <c r="E394" s="69" t="s">
        <v>36</v>
      </c>
      <c r="F394" s="74">
        <v>2</v>
      </c>
      <c r="G394" s="71"/>
      <c r="H394" s="72">
        <f>ROUND(G394*F394,2)</f>
        <v>0</v>
      </c>
    </row>
    <row r="395" spans="1:8" s="75" customFormat="1" ht="43.5" customHeight="1">
      <c r="A395" s="78" t="s">
        <v>195</v>
      </c>
      <c r="B395" s="80" t="s">
        <v>336</v>
      </c>
      <c r="C395" s="67" t="s">
        <v>197</v>
      </c>
      <c r="D395" s="68" t="s">
        <v>158</v>
      </c>
      <c r="E395" s="69" t="s">
        <v>36</v>
      </c>
      <c r="F395" s="74">
        <v>2</v>
      </c>
      <c r="G395" s="71"/>
      <c r="H395" s="72">
        <f>ROUND(G395*F395,2)</f>
        <v>0</v>
      </c>
    </row>
    <row r="396" spans="1:8" ht="36" customHeight="1">
      <c r="A396" s="21"/>
      <c r="B396" s="17"/>
      <c r="C396" s="38" t="s">
        <v>22</v>
      </c>
      <c r="D396" s="11"/>
      <c r="E396" s="8"/>
      <c r="F396" s="11"/>
      <c r="G396" s="21"/>
      <c r="H396" s="24"/>
    </row>
    <row r="397" spans="1:8" s="81" customFormat="1" ht="30" customHeight="1">
      <c r="A397" s="76" t="s">
        <v>55</v>
      </c>
      <c r="B397" s="80" t="s">
        <v>337</v>
      </c>
      <c r="C397" s="67" t="s">
        <v>56</v>
      </c>
      <c r="D397" s="68" t="s">
        <v>160</v>
      </c>
      <c r="E397" s="69"/>
      <c r="F397" s="70"/>
      <c r="G397" s="83"/>
      <c r="H397" s="72"/>
    </row>
    <row r="398" spans="1:8" s="75" customFormat="1" ht="30" customHeight="1">
      <c r="A398" s="76" t="s">
        <v>161</v>
      </c>
      <c r="B398" s="66" t="s">
        <v>32</v>
      </c>
      <c r="C398" s="67" t="s">
        <v>162</v>
      </c>
      <c r="D398" s="68"/>
      <c r="E398" s="69" t="s">
        <v>31</v>
      </c>
      <c r="F398" s="70">
        <v>50</v>
      </c>
      <c r="G398" s="71"/>
      <c r="H398" s="72">
        <f>ROUND(G398*F398,2)</f>
        <v>0</v>
      </c>
    </row>
    <row r="399" spans="1:8" s="75" customFormat="1" ht="34.5" customHeight="1">
      <c r="A399" s="76" t="s">
        <v>163</v>
      </c>
      <c r="B399" s="80" t="s">
        <v>338</v>
      </c>
      <c r="C399" s="67" t="s">
        <v>164</v>
      </c>
      <c r="D399" s="68" t="s">
        <v>165</v>
      </c>
      <c r="E399" s="69" t="s">
        <v>31</v>
      </c>
      <c r="F399" s="70">
        <v>25</v>
      </c>
      <c r="G399" s="71"/>
      <c r="H399" s="72">
        <f>ROUND(G399*F399,2)</f>
        <v>0</v>
      </c>
    </row>
    <row r="400" spans="1:8" s="46" customFormat="1" ht="30" customHeight="1" thickBot="1">
      <c r="A400" s="47"/>
      <c r="B400" s="42" t="str">
        <f>B354</f>
        <v>H</v>
      </c>
      <c r="C400" s="90" t="str">
        <f>C354</f>
        <v>GARFIELD STREET / SHERBURN STREET ALLEY FROM SARGENT AVENUE TO WELLINGTON AVENUE</v>
      </c>
      <c r="D400" s="91"/>
      <c r="E400" s="91"/>
      <c r="F400" s="92"/>
      <c r="G400" s="47" t="s">
        <v>17</v>
      </c>
      <c r="H400" s="47">
        <f>SUM(H356:H399)</f>
        <v>0</v>
      </c>
    </row>
    <row r="401" spans="1:8" s="46" customFormat="1" ht="30" customHeight="1" thickTop="1">
      <c r="A401" s="44"/>
      <c r="B401" s="43" t="s">
        <v>339</v>
      </c>
      <c r="C401" s="87" t="s">
        <v>390</v>
      </c>
      <c r="D401" s="88"/>
      <c r="E401" s="88"/>
      <c r="F401" s="89"/>
      <c r="G401" s="44"/>
      <c r="H401" s="45"/>
    </row>
    <row r="402" spans="1:8" ht="36" customHeight="1">
      <c r="A402" s="21"/>
      <c r="B402" s="17"/>
      <c r="C402" s="37" t="s">
        <v>19</v>
      </c>
      <c r="D402" s="11"/>
      <c r="E402" s="9" t="s">
        <v>2</v>
      </c>
      <c r="F402" s="9" t="s">
        <v>2</v>
      </c>
      <c r="G402" s="21" t="s">
        <v>2</v>
      </c>
      <c r="H402" s="24"/>
    </row>
    <row r="403" spans="1:8" s="81" customFormat="1" ht="30" customHeight="1">
      <c r="A403" s="78" t="s">
        <v>82</v>
      </c>
      <c r="B403" s="80" t="s">
        <v>340</v>
      </c>
      <c r="C403" s="67" t="s">
        <v>84</v>
      </c>
      <c r="D403" s="68" t="s">
        <v>85</v>
      </c>
      <c r="E403" s="69" t="s">
        <v>29</v>
      </c>
      <c r="F403" s="70">
        <v>375</v>
      </c>
      <c r="G403" s="71"/>
      <c r="H403" s="72">
        <f>ROUND(G403*F403,2)</f>
        <v>0</v>
      </c>
    </row>
    <row r="404" spans="1:8" s="75" customFormat="1" ht="30" customHeight="1">
      <c r="A404" s="82" t="s">
        <v>86</v>
      </c>
      <c r="B404" s="80" t="s">
        <v>341</v>
      </c>
      <c r="C404" s="67" t="s">
        <v>88</v>
      </c>
      <c r="D404" s="68" t="s">
        <v>85</v>
      </c>
      <c r="E404" s="69" t="s">
        <v>31</v>
      </c>
      <c r="F404" s="70">
        <v>600</v>
      </c>
      <c r="G404" s="71"/>
      <c r="H404" s="72">
        <f>ROUND(G404*F404,2)</f>
        <v>0</v>
      </c>
    </row>
    <row r="405" spans="1:8" s="81" customFormat="1" ht="32.25" customHeight="1">
      <c r="A405" s="82" t="s">
        <v>89</v>
      </c>
      <c r="B405" s="80" t="s">
        <v>342</v>
      </c>
      <c r="C405" s="67" t="s">
        <v>91</v>
      </c>
      <c r="D405" s="68" t="s">
        <v>85</v>
      </c>
      <c r="E405" s="69"/>
      <c r="F405" s="70"/>
      <c r="G405" s="83"/>
      <c r="H405" s="72"/>
    </row>
    <row r="406" spans="1:8" s="81" customFormat="1" ht="30" customHeight="1">
      <c r="A406" s="78" t="s">
        <v>401</v>
      </c>
      <c r="B406" s="66" t="s">
        <v>32</v>
      </c>
      <c r="C406" s="67" t="s">
        <v>402</v>
      </c>
      <c r="D406" s="68" t="s">
        <v>2</v>
      </c>
      <c r="E406" s="69" t="s">
        <v>33</v>
      </c>
      <c r="F406" s="70">
        <v>695</v>
      </c>
      <c r="G406" s="71"/>
      <c r="H406" s="72">
        <f>ROUND(G406*F406,2)</f>
        <v>0</v>
      </c>
    </row>
    <row r="407" spans="1:8" s="81" customFormat="1" ht="15">
      <c r="A407" s="82" t="s">
        <v>34</v>
      </c>
      <c r="B407" s="80" t="s">
        <v>343</v>
      </c>
      <c r="C407" s="67" t="s">
        <v>35</v>
      </c>
      <c r="D407" s="68" t="s">
        <v>93</v>
      </c>
      <c r="E407" s="69" t="s">
        <v>29</v>
      </c>
      <c r="F407" s="70">
        <v>50</v>
      </c>
      <c r="G407" s="71"/>
      <c r="H407" s="72">
        <f>ROUND(G407*F407,2)</f>
        <v>0</v>
      </c>
    </row>
    <row r="408" spans="1:8" s="75" customFormat="1" ht="43.5" customHeight="1">
      <c r="A408" s="82" t="s">
        <v>94</v>
      </c>
      <c r="B408" s="80" t="s">
        <v>344</v>
      </c>
      <c r="C408" s="67" t="s">
        <v>95</v>
      </c>
      <c r="D408" s="68" t="s">
        <v>96</v>
      </c>
      <c r="E408" s="69" t="s">
        <v>31</v>
      </c>
      <c r="F408" s="70">
        <v>600</v>
      </c>
      <c r="G408" s="71"/>
      <c r="H408" s="72">
        <f>ROUND(G408*F408,2)</f>
        <v>0</v>
      </c>
    </row>
    <row r="409" spans="1:8" s="84" customFormat="1" ht="43.5" customHeight="1">
      <c r="A409" s="82" t="s">
        <v>97</v>
      </c>
      <c r="B409" s="80" t="s">
        <v>345</v>
      </c>
      <c r="C409" s="67" t="s">
        <v>98</v>
      </c>
      <c r="D409" s="68" t="s">
        <v>99</v>
      </c>
      <c r="E409" s="69" t="s">
        <v>31</v>
      </c>
      <c r="F409" s="70">
        <v>600</v>
      </c>
      <c r="G409" s="71"/>
      <c r="H409" s="72">
        <f>ROUND(G409*F409,2)</f>
        <v>0</v>
      </c>
    </row>
    <row r="410" spans="1:8" s="75" customFormat="1" ht="30" customHeight="1">
      <c r="A410" s="78" t="s">
        <v>100</v>
      </c>
      <c r="B410" s="80" t="s">
        <v>346</v>
      </c>
      <c r="C410" s="67" t="s">
        <v>101</v>
      </c>
      <c r="D410" s="68" t="s">
        <v>102</v>
      </c>
      <c r="E410" s="69"/>
      <c r="F410" s="70"/>
      <c r="G410" s="83"/>
      <c r="H410" s="72"/>
    </row>
    <row r="411" spans="1:8" s="81" customFormat="1" ht="30" customHeight="1">
      <c r="A411" s="78" t="s">
        <v>103</v>
      </c>
      <c r="B411" s="66" t="s">
        <v>32</v>
      </c>
      <c r="C411" s="67" t="s">
        <v>104</v>
      </c>
      <c r="D411" s="68" t="s">
        <v>2</v>
      </c>
      <c r="E411" s="69" t="s">
        <v>33</v>
      </c>
      <c r="F411" s="70">
        <v>36</v>
      </c>
      <c r="G411" s="71"/>
      <c r="H411" s="72">
        <f>ROUND(G411*F411,2)</f>
        <v>0</v>
      </c>
    </row>
    <row r="412" spans="1:8" ht="36" customHeight="1">
      <c r="A412" s="21"/>
      <c r="B412" s="17"/>
      <c r="C412" s="38" t="s">
        <v>130</v>
      </c>
      <c r="D412" s="11"/>
      <c r="E412" s="8"/>
      <c r="F412" s="11"/>
      <c r="G412" s="21"/>
      <c r="H412" s="24"/>
    </row>
    <row r="413" spans="1:8" s="81" customFormat="1" ht="30" customHeight="1">
      <c r="A413" s="76" t="s">
        <v>63</v>
      </c>
      <c r="B413" s="80" t="s">
        <v>347</v>
      </c>
      <c r="C413" s="67" t="s">
        <v>65</v>
      </c>
      <c r="D413" s="68" t="s">
        <v>85</v>
      </c>
      <c r="E413" s="69"/>
      <c r="F413" s="70"/>
      <c r="G413" s="83"/>
      <c r="H413" s="72"/>
    </row>
    <row r="414" spans="1:8" s="75" customFormat="1" ht="30" customHeight="1">
      <c r="A414" s="76" t="s">
        <v>66</v>
      </c>
      <c r="B414" s="66" t="s">
        <v>32</v>
      </c>
      <c r="C414" s="67" t="s">
        <v>67</v>
      </c>
      <c r="D414" s="68" t="s">
        <v>2</v>
      </c>
      <c r="E414" s="69" t="s">
        <v>31</v>
      </c>
      <c r="F414" s="70">
        <v>595</v>
      </c>
      <c r="G414" s="71"/>
      <c r="H414" s="72">
        <f>ROUND(G414*F414,2)</f>
        <v>0</v>
      </c>
    </row>
    <row r="415" spans="1:8" s="75" customFormat="1" ht="30" customHeight="1">
      <c r="A415" s="76" t="s">
        <v>38</v>
      </c>
      <c r="B415" s="80" t="s">
        <v>348</v>
      </c>
      <c r="C415" s="67" t="s">
        <v>39</v>
      </c>
      <c r="D415" s="68" t="s">
        <v>105</v>
      </c>
      <c r="E415" s="69"/>
      <c r="F415" s="70"/>
      <c r="G415" s="83"/>
      <c r="H415" s="72"/>
    </row>
    <row r="416" spans="1:8" s="75" customFormat="1" ht="30" customHeight="1">
      <c r="A416" s="76" t="s">
        <v>40</v>
      </c>
      <c r="B416" s="66" t="s">
        <v>32</v>
      </c>
      <c r="C416" s="67" t="s">
        <v>41</v>
      </c>
      <c r="D416" s="68" t="s">
        <v>2</v>
      </c>
      <c r="E416" s="69" t="s">
        <v>36</v>
      </c>
      <c r="F416" s="70">
        <v>20</v>
      </c>
      <c r="G416" s="71"/>
      <c r="H416" s="72">
        <f>ROUND(G416*F416,2)</f>
        <v>0</v>
      </c>
    </row>
    <row r="417" spans="1:8" s="75" customFormat="1" ht="30" customHeight="1">
      <c r="A417" s="76" t="s">
        <v>42</v>
      </c>
      <c r="B417" s="80" t="s">
        <v>349</v>
      </c>
      <c r="C417" s="67" t="s">
        <v>43</v>
      </c>
      <c r="D417" s="68" t="s">
        <v>105</v>
      </c>
      <c r="E417" s="69"/>
      <c r="F417" s="70"/>
      <c r="G417" s="83"/>
      <c r="H417" s="72"/>
    </row>
    <row r="418" spans="1:8" s="75" customFormat="1" ht="30" customHeight="1">
      <c r="A418" s="76" t="s">
        <v>44</v>
      </c>
      <c r="B418" s="66" t="s">
        <v>32</v>
      </c>
      <c r="C418" s="67" t="s">
        <v>45</v>
      </c>
      <c r="D418" s="68" t="s">
        <v>2</v>
      </c>
      <c r="E418" s="69" t="s">
        <v>36</v>
      </c>
      <c r="F418" s="70">
        <v>125</v>
      </c>
      <c r="G418" s="71"/>
      <c r="H418" s="72">
        <f>ROUND(G418*F418,2)</f>
        <v>0</v>
      </c>
    </row>
    <row r="419" spans="1:8" s="81" customFormat="1" ht="43.5" customHeight="1">
      <c r="A419" s="76" t="s">
        <v>108</v>
      </c>
      <c r="B419" s="80" t="s">
        <v>350</v>
      </c>
      <c r="C419" s="67" t="s">
        <v>46</v>
      </c>
      <c r="D419" s="68" t="s">
        <v>106</v>
      </c>
      <c r="E419" s="69"/>
      <c r="F419" s="70"/>
      <c r="G419" s="83"/>
      <c r="H419" s="72"/>
    </row>
    <row r="420" spans="1:8" s="75" customFormat="1" ht="30" customHeight="1">
      <c r="A420" s="76" t="s">
        <v>109</v>
      </c>
      <c r="B420" s="66" t="s">
        <v>180</v>
      </c>
      <c r="C420" s="67" t="s">
        <v>107</v>
      </c>
      <c r="D420" s="68" t="s">
        <v>47</v>
      </c>
      <c r="E420" s="69"/>
      <c r="F420" s="70"/>
      <c r="G420" s="83"/>
      <c r="H420" s="72"/>
    </row>
    <row r="421" spans="1:8" s="75" customFormat="1" ht="30" customHeight="1">
      <c r="A421" s="76" t="s">
        <v>111</v>
      </c>
      <c r="B421" s="73" t="s">
        <v>110</v>
      </c>
      <c r="C421" s="67" t="s">
        <v>112</v>
      </c>
      <c r="D421" s="68"/>
      <c r="E421" s="69" t="s">
        <v>31</v>
      </c>
      <c r="F421" s="70">
        <v>75</v>
      </c>
      <c r="G421" s="71"/>
      <c r="H421" s="72">
        <f>ROUND(G421*F421,2)</f>
        <v>0</v>
      </c>
    </row>
    <row r="422" spans="1:8" s="81" customFormat="1" ht="30" customHeight="1">
      <c r="A422" s="76" t="s">
        <v>113</v>
      </c>
      <c r="B422" s="80" t="s">
        <v>351</v>
      </c>
      <c r="C422" s="67" t="s">
        <v>115</v>
      </c>
      <c r="D422" s="68" t="s">
        <v>116</v>
      </c>
      <c r="E422" s="69"/>
      <c r="F422" s="70"/>
      <c r="G422" s="83"/>
      <c r="H422" s="72"/>
    </row>
    <row r="423" spans="1:8" s="75" customFormat="1" ht="30" customHeight="1">
      <c r="A423" s="76" t="s">
        <v>117</v>
      </c>
      <c r="B423" s="66" t="s">
        <v>32</v>
      </c>
      <c r="C423" s="67" t="s">
        <v>386</v>
      </c>
      <c r="D423" s="68" t="s">
        <v>2</v>
      </c>
      <c r="E423" s="69" t="s">
        <v>48</v>
      </c>
      <c r="F423" s="70">
        <v>32</v>
      </c>
      <c r="G423" s="71"/>
      <c r="H423" s="72">
        <f>ROUND(G423*F423,2)</f>
        <v>0</v>
      </c>
    </row>
    <row r="424" spans="1:8" s="75" customFormat="1" ht="30" customHeight="1">
      <c r="A424" s="76" t="s">
        <v>118</v>
      </c>
      <c r="B424" s="80" t="s">
        <v>352</v>
      </c>
      <c r="C424" s="67" t="s">
        <v>120</v>
      </c>
      <c r="D424" s="68" t="s">
        <v>116</v>
      </c>
      <c r="E424" s="69"/>
      <c r="F424" s="70"/>
      <c r="G424" s="83"/>
      <c r="H424" s="72"/>
    </row>
    <row r="425" spans="1:8" s="75" customFormat="1" ht="30" customHeight="1">
      <c r="A425" s="76" t="s">
        <v>121</v>
      </c>
      <c r="B425" s="66" t="s">
        <v>32</v>
      </c>
      <c r="C425" s="67" t="s">
        <v>383</v>
      </c>
      <c r="D425" s="68" t="s">
        <v>122</v>
      </c>
      <c r="E425" s="69" t="s">
        <v>48</v>
      </c>
      <c r="F425" s="70">
        <v>10</v>
      </c>
      <c r="G425" s="71"/>
      <c r="H425" s="72">
        <f>ROUND(G425*F425,2)</f>
        <v>0</v>
      </c>
    </row>
    <row r="426" spans="1:8" s="75" customFormat="1" ht="30" customHeight="1">
      <c r="A426" s="76" t="s">
        <v>123</v>
      </c>
      <c r="B426" s="66" t="s">
        <v>37</v>
      </c>
      <c r="C426" s="67" t="s">
        <v>384</v>
      </c>
      <c r="D426" s="68" t="s">
        <v>124</v>
      </c>
      <c r="E426" s="69" t="s">
        <v>48</v>
      </c>
      <c r="F426" s="70">
        <v>24</v>
      </c>
      <c r="G426" s="71"/>
      <c r="H426" s="72">
        <f>ROUND(G426*F426,2)</f>
        <v>0</v>
      </c>
    </row>
    <row r="427" spans="1:8" s="75" customFormat="1" ht="30" customHeight="1">
      <c r="A427" s="76" t="s">
        <v>125</v>
      </c>
      <c r="B427" s="66" t="s">
        <v>49</v>
      </c>
      <c r="C427" s="67" t="s">
        <v>126</v>
      </c>
      <c r="D427" s="68" t="s">
        <v>127</v>
      </c>
      <c r="E427" s="69" t="s">
        <v>48</v>
      </c>
      <c r="F427" s="70">
        <v>12</v>
      </c>
      <c r="G427" s="71"/>
      <c r="H427" s="72">
        <f>ROUND(G427*F427,2)</f>
        <v>0</v>
      </c>
    </row>
    <row r="428" spans="1:8" ht="36" customHeight="1">
      <c r="A428" s="21"/>
      <c r="B428" s="7"/>
      <c r="C428" s="38" t="s">
        <v>131</v>
      </c>
      <c r="D428" s="11"/>
      <c r="E428" s="9"/>
      <c r="F428" s="9"/>
      <c r="G428" s="21"/>
      <c r="H428" s="24"/>
    </row>
    <row r="429" spans="1:8" s="81" customFormat="1" ht="43.5" customHeight="1">
      <c r="A429" s="78" t="s">
        <v>76</v>
      </c>
      <c r="B429" s="80" t="s">
        <v>353</v>
      </c>
      <c r="C429" s="67" t="s">
        <v>77</v>
      </c>
      <c r="D429" s="68" t="s">
        <v>133</v>
      </c>
      <c r="E429" s="69"/>
      <c r="F429" s="74"/>
      <c r="G429" s="83"/>
      <c r="H429" s="77"/>
    </row>
    <row r="430" spans="1:8" s="81" customFormat="1" ht="54.75" customHeight="1">
      <c r="A430" s="78" t="s">
        <v>132</v>
      </c>
      <c r="B430" s="66" t="s">
        <v>32</v>
      </c>
      <c r="C430" s="67" t="s">
        <v>385</v>
      </c>
      <c r="D430" s="68"/>
      <c r="E430" s="69" t="s">
        <v>31</v>
      </c>
      <c r="F430" s="74">
        <v>490</v>
      </c>
      <c r="G430" s="71"/>
      <c r="H430" s="72">
        <f>ROUND(G430*F430,2)</f>
        <v>0</v>
      </c>
    </row>
    <row r="431" spans="1:8" s="81" customFormat="1" ht="43.5" customHeight="1">
      <c r="A431" s="78" t="s">
        <v>192</v>
      </c>
      <c r="B431" s="80" t="s">
        <v>354</v>
      </c>
      <c r="C431" s="67" t="s">
        <v>194</v>
      </c>
      <c r="D431" s="68" t="s">
        <v>133</v>
      </c>
      <c r="E431" s="69"/>
      <c r="F431" s="74"/>
      <c r="G431" s="83"/>
      <c r="H431" s="77"/>
    </row>
    <row r="432" spans="1:8" s="75" customFormat="1" ht="43.5" customHeight="1">
      <c r="A432" s="78" t="s">
        <v>134</v>
      </c>
      <c r="B432" s="66" t="s">
        <v>32</v>
      </c>
      <c r="C432" s="67" t="s">
        <v>135</v>
      </c>
      <c r="D432" s="68" t="s">
        <v>136</v>
      </c>
      <c r="E432" s="69" t="s">
        <v>48</v>
      </c>
      <c r="F432" s="70">
        <v>15</v>
      </c>
      <c r="G432" s="71"/>
      <c r="H432" s="72">
        <f>ROUND(G432*F432,2)</f>
        <v>0</v>
      </c>
    </row>
    <row r="433" spans="1:8" s="75" customFormat="1" ht="43.5" customHeight="1">
      <c r="A433" s="78"/>
      <c r="B433" s="80" t="s">
        <v>355</v>
      </c>
      <c r="C433" s="67" t="s">
        <v>140</v>
      </c>
      <c r="D433" s="68" t="s">
        <v>407</v>
      </c>
      <c r="E433" s="69" t="s">
        <v>31</v>
      </c>
      <c r="F433" s="70">
        <v>75</v>
      </c>
      <c r="G433" s="71"/>
      <c r="H433" s="72">
        <f>ROUND(G433*F433,2)</f>
        <v>0</v>
      </c>
    </row>
    <row r="434" spans="1:8" s="75" customFormat="1" ht="43.5" customHeight="1">
      <c r="A434" s="78" t="s">
        <v>137</v>
      </c>
      <c r="B434" s="80" t="s">
        <v>356</v>
      </c>
      <c r="C434" s="67" t="s">
        <v>138</v>
      </c>
      <c r="D434" s="68" t="s">
        <v>139</v>
      </c>
      <c r="F434" s="70"/>
      <c r="G434" s="83"/>
      <c r="H434" s="77"/>
    </row>
    <row r="435" spans="1:8" s="75" customFormat="1" ht="30" customHeight="1">
      <c r="A435" s="78" t="s">
        <v>141</v>
      </c>
      <c r="B435" s="66" t="s">
        <v>32</v>
      </c>
      <c r="C435" s="67" t="s">
        <v>74</v>
      </c>
      <c r="D435" s="68"/>
      <c r="E435" s="69"/>
      <c r="F435" s="70"/>
      <c r="G435" s="83"/>
      <c r="H435" s="77"/>
    </row>
    <row r="436" spans="1:8" s="75" customFormat="1" ht="30" customHeight="1">
      <c r="A436" s="78" t="s">
        <v>142</v>
      </c>
      <c r="B436" s="73" t="s">
        <v>110</v>
      </c>
      <c r="C436" s="67" t="s">
        <v>143</v>
      </c>
      <c r="D436" s="68"/>
      <c r="E436" s="69" t="s">
        <v>33</v>
      </c>
      <c r="F436" s="70">
        <v>24</v>
      </c>
      <c r="G436" s="71"/>
      <c r="H436" s="72">
        <f>ROUND(G436*F436,2)</f>
        <v>0</v>
      </c>
    </row>
    <row r="437" spans="1:8" ht="48" customHeight="1">
      <c r="A437" s="21"/>
      <c r="B437" s="7"/>
      <c r="C437" s="38" t="s">
        <v>20</v>
      </c>
      <c r="D437" s="11"/>
      <c r="E437" s="10"/>
      <c r="F437" s="9"/>
      <c r="G437" s="21"/>
      <c r="H437" s="24"/>
    </row>
    <row r="438" spans="1:8" s="75" customFormat="1" ht="30" customHeight="1">
      <c r="A438" s="78" t="s">
        <v>155</v>
      </c>
      <c r="B438" s="80" t="s">
        <v>357</v>
      </c>
      <c r="C438" s="67" t="s">
        <v>156</v>
      </c>
      <c r="D438" s="68" t="s">
        <v>157</v>
      </c>
      <c r="E438" s="69" t="s">
        <v>48</v>
      </c>
      <c r="F438" s="74">
        <v>18</v>
      </c>
      <c r="G438" s="71"/>
      <c r="H438" s="72">
        <f>ROUND(G438*F438,2)</f>
        <v>0</v>
      </c>
    </row>
    <row r="439" spans="1:8" ht="36" customHeight="1">
      <c r="A439" s="21"/>
      <c r="B439" s="13"/>
      <c r="C439" s="38" t="s">
        <v>21</v>
      </c>
      <c r="D439" s="11"/>
      <c r="E439" s="10"/>
      <c r="F439" s="9"/>
      <c r="G439" s="21"/>
      <c r="H439" s="24"/>
    </row>
    <row r="440" spans="1:8" s="75" customFormat="1" ht="43.5" customHeight="1">
      <c r="A440" s="78" t="s">
        <v>52</v>
      </c>
      <c r="B440" s="80" t="s">
        <v>358</v>
      </c>
      <c r="C440" s="67" t="s">
        <v>78</v>
      </c>
      <c r="D440" s="68" t="s">
        <v>158</v>
      </c>
      <c r="E440" s="69" t="s">
        <v>36</v>
      </c>
      <c r="F440" s="74">
        <v>1</v>
      </c>
      <c r="G440" s="71"/>
      <c r="H440" s="72">
        <f>ROUND(G440*F440,2)</f>
        <v>0</v>
      </c>
    </row>
    <row r="441" spans="1:8" ht="36" customHeight="1">
      <c r="A441" s="21"/>
      <c r="B441" s="17"/>
      <c r="C441" s="38" t="s">
        <v>22</v>
      </c>
      <c r="D441" s="11"/>
      <c r="E441" s="8"/>
      <c r="F441" s="11"/>
      <c r="G441" s="21"/>
      <c r="H441" s="24"/>
    </row>
    <row r="442" spans="1:8" s="81" customFormat="1" ht="30" customHeight="1">
      <c r="A442" s="76" t="s">
        <v>55</v>
      </c>
      <c r="B442" s="80" t="s">
        <v>359</v>
      </c>
      <c r="C442" s="67" t="s">
        <v>56</v>
      </c>
      <c r="D442" s="68" t="s">
        <v>160</v>
      </c>
      <c r="E442" s="69"/>
      <c r="F442" s="70"/>
      <c r="G442" s="83"/>
      <c r="H442" s="72"/>
    </row>
    <row r="443" spans="1:8" s="75" customFormat="1" ht="30" customHeight="1">
      <c r="A443" s="76" t="s">
        <v>161</v>
      </c>
      <c r="B443" s="66" t="s">
        <v>32</v>
      </c>
      <c r="C443" s="67" t="s">
        <v>162</v>
      </c>
      <c r="D443" s="68"/>
      <c r="E443" s="69" t="s">
        <v>31</v>
      </c>
      <c r="F443" s="70">
        <v>55</v>
      </c>
      <c r="G443" s="71"/>
      <c r="H443" s="72">
        <f>ROUND(G443*F443,2)</f>
        <v>0</v>
      </c>
    </row>
    <row r="444" spans="1:8" s="46" customFormat="1" ht="30" customHeight="1" thickBot="1">
      <c r="A444" s="47"/>
      <c r="B444" s="42" t="str">
        <f>B401</f>
        <v>I</v>
      </c>
      <c r="C444" s="90" t="str">
        <f>C401</f>
        <v>CHARLES STREET / MAIN STREET ALLEY FROM ST JOHNS AVENUE TO ANDERSON AVENUE</v>
      </c>
      <c r="D444" s="91"/>
      <c r="E444" s="91"/>
      <c r="F444" s="92"/>
      <c r="G444" s="47" t="s">
        <v>17</v>
      </c>
      <c r="H444" s="47">
        <f>SUM(H403:H443)</f>
        <v>0</v>
      </c>
    </row>
    <row r="445" spans="1:8" s="46" customFormat="1" ht="30" customHeight="1" thickTop="1">
      <c r="A445" s="48"/>
      <c r="B445" s="43" t="s">
        <v>243</v>
      </c>
      <c r="C445" s="87" t="s">
        <v>360</v>
      </c>
      <c r="D445" s="88"/>
      <c r="E445" s="88"/>
      <c r="F445" s="89"/>
      <c r="G445" s="48"/>
      <c r="H445" s="49"/>
    </row>
    <row r="446" spans="1:8" ht="36" customHeight="1">
      <c r="A446" s="21"/>
      <c r="B446" s="17"/>
      <c r="C446" s="37" t="s">
        <v>19</v>
      </c>
      <c r="D446" s="11"/>
      <c r="E446" s="9" t="s">
        <v>2</v>
      </c>
      <c r="F446" s="9" t="s">
        <v>2</v>
      </c>
      <c r="G446" s="21" t="s">
        <v>2</v>
      </c>
      <c r="H446" s="24"/>
    </row>
    <row r="447" spans="1:8" s="81" customFormat="1" ht="30" customHeight="1">
      <c r="A447" s="78" t="s">
        <v>82</v>
      </c>
      <c r="B447" s="80" t="s">
        <v>361</v>
      </c>
      <c r="C447" s="67" t="s">
        <v>84</v>
      </c>
      <c r="D447" s="68" t="s">
        <v>85</v>
      </c>
      <c r="E447" s="69" t="s">
        <v>29</v>
      </c>
      <c r="F447" s="70">
        <v>425</v>
      </c>
      <c r="G447" s="71"/>
      <c r="H447" s="72">
        <f>ROUND(G447*F447,2)</f>
        <v>0</v>
      </c>
    </row>
    <row r="448" spans="1:8" s="75" customFormat="1" ht="30" customHeight="1">
      <c r="A448" s="82" t="s">
        <v>86</v>
      </c>
      <c r="B448" s="80" t="s">
        <v>362</v>
      </c>
      <c r="C448" s="67" t="s">
        <v>88</v>
      </c>
      <c r="D448" s="68" t="s">
        <v>85</v>
      </c>
      <c r="E448" s="69" t="s">
        <v>31</v>
      </c>
      <c r="F448" s="70">
        <v>1015</v>
      </c>
      <c r="G448" s="71"/>
      <c r="H448" s="72">
        <f>ROUND(G448*F448,2)</f>
        <v>0</v>
      </c>
    </row>
    <row r="449" spans="1:8" s="81" customFormat="1" ht="32.25" customHeight="1">
      <c r="A449" s="82" t="s">
        <v>89</v>
      </c>
      <c r="B449" s="80" t="s">
        <v>363</v>
      </c>
      <c r="C449" s="67" t="s">
        <v>91</v>
      </c>
      <c r="D449" s="68" t="s">
        <v>85</v>
      </c>
      <c r="E449" s="69"/>
      <c r="F449" s="70"/>
      <c r="G449" s="83"/>
      <c r="H449" s="72"/>
    </row>
    <row r="450" spans="1:8" s="81" customFormat="1" ht="30" customHeight="1">
      <c r="A450" s="82" t="s">
        <v>399</v>
      </c>
      <c r="B450" s="66" t="s">
        <v>32</v>
      </c>
      <c r="C450" s="67" t="s">
        <v>400</v>
      </c>
      <c r="D450" s="68" t="s">
        <v>2</v>
      </c>
      <c r="E450" s="69" t="s">
        <v>33</v>
      </c>
      <c r="F450" s="70">
        <v>780</v>
      </c>
      <c r="G450" s="71"/>
      <c r="H450" s="72">
        <f>ROUND(G450*F450,2)</f>
        <v>0</v>
      </c>
    </row>
    <row r="451" spans="1:8" s="81" customFormat="1" ht="15">
      <c r="A451" s="82" t="s">
        <v>34</v>
      </c>
      <c r="B451" s="80" t="s">
        <v>364</v>
      </c>
      <c r="C451" s="67" t="s">
        <v>35</v>
      </c>
      <c r="D451" s="68" t="s">
        <v>93</v>
      </c>
      <c r="E451" s="69" t="s">
        <v>29</v>
      </c>
      <c r="F451" s="70">
        <v>85</v>
      </c>
      <c r="G451" s="71"/>
      <c r="H451" s="72">
        <f>ROUND(G451*F451,2)</f>
        <v>0</v>
      </c>
    </row>
    <row r="452" spans="1:8" s="75" customFormat="1" ht="43.5" customHeight="1">
      <c r="A452" s="82" t="s">
        <v>94</v>
      </c>
      <c r="B452" s="80" t="s">
        <v>365</v>
      </c>
      <c r="C452" s="67" t="s">
        <v>95</v>
      </c>
      <c r="D452" s="68" t="s">
        <v>96</v>
      </c>
      <c r="E452" s="69" t="s">
        <v>31</v>
      </c>
      <c r="F452" s="70">
        <v>1015</v>
      </c>
      <c r="G452" s="71"/>
      <c r="H452" s="72">
        <f>ROUND(G452*F452,2)</f>
        <v>0</v>
      </c>
    </row>
    <row r="453" spans="1:8" s="84" customFormat="1" ht="43.5" customHeight="1">
      <c r="A453" s="82" t="s">
        <v>97</v>
      </c>
      <c r="B453" s="80" t="s">
        <v>366</v>
      </c>
      <c r="C453" s="67" t="s">
        <v>98</v>
      </c>
      <c r="D453" s="68" t="s">
        <v>99</v>
      </c>
      <c r="E453" s="69" t="s">
        <v>31</v>
      </c>
      <c r="F453" s="70">
        <v>200</v>
      </c>
      <c r="G453" s="71"/>
      <c r="H453" s="72">
        <f>ROUND(G453*F453,2)</f>
        <v>0</v>
      </c>
    </row>
    <row r="454" spans="1:8" s="75" customFormat="1" ht="30" customHeight="1">
      <c r="A454" s="78" t="s">
        <v>100</v>
      </c>
      <c r="B454" s="80" t="s">
        <v>367</v>
      </c>
      <c r="C454" s="67" t="s">
        <v>101</v>
      </c>
      <c r="D454" s="68" t="s">
        <v>102</v>
      </c>
      <c r="E454" s="69"/>
      <c r="F454" s="70"/>
      <c r="G454" s="83"/>
      <c r="H454" s="72"/>
    </row>
    <row r="455" spans="1:8" s="81" customFormat="1" ht="30" customHeight="1">
      <c r="A455" s="78" t="s">
        <v>103</v>
      </c>
      <c r="B455" s="66" t="s">
        <v>32</v>
      </c>
      <c r="C455" s="67" t="s">
        <v>104</v>
      </c>
      <c r="D455" s="68" t="s">
        <v>2</v>
      </c>
      <c r="E455" s="69" t="s">
        <v>33</v>
      </c>
      <c r="F455" s="70">
        <v>95</v>
      </c>
      <c r="G455" s="71"/>
      <c r="H455" s="72">
        <f>ROUND(G455*F455,2)</f>
        <v>0</v>
      </c>
    </row>
    <row r="456" spans="1:8" ht="36" customHeight="1">
      <c r="A456" s="21"/>
      <c r="B456" s="17"/>
      <c r="C456" s="38" t="s">
        <v>130</v>
      </c>
      <c r="D456" s="11"/>
      <c r="E456" s="8"/>
      <c r="F456" s="11"/>
      <c r="G456" s="21"/>
      <c r="H456" s="24"/>
    </row>
    <row r="457" spans="1:8" s="81" customFormat="1" ht="30" customHeight="1">
      <c r="A457" s="76" t="s">
        <v>63</v>
      </c>
      <c r="B457" s="80" t="s">
        <v>368</v>
      </c>
      <c r="C457" s="67" t="s">
        <v>65</v>
      </c>
      <c r="D457" s="68" t="s">
        <v>85</v>
      </c>
      <c r="E457" s="69"/>
      <c r="F457" s="70"/>
      <c r="G457" s="83"/>
      <c r="H457" s="72"/>
    </row>
    <row r="458" spans="1:8" s="75" customFormat="1" ht="30" customHeight="1">
      <c r="A458" s="76" t="s">
        <v>66</v>
      </c>
      <c r="B458" s="66" t="s">
        <v>32</v>
      </c>
      <c r="C458" s="67" t="s">
        <v>67</v>
      </c>
      <c r="D458" s="68" t="s">
        <v>2</v>
      </c>
      <c r="E458" s="69" t="s">
        <v>31</v>
      </c>
      <c r="F458" s="70">
        <v>1025</v>
      </c>
      <c r="G458" s="71"/>
      <c r="H458" s="72">
        <f>ROUND(G458*F458,2)</f>
        <v>0</v>
      </c>
    </row>
    <row r="459" spans="1:8" s="75" customFormat="1" ht="30" customHeight="1">
      <c r="A459" s="76" t="s">
        <v>38</v>
      </c>
      <c r="B459" s="80" t="s">
        <v>369</v>
      </c>
      <c r="C459" s="67" t="s">
        <v>39</v>
      </c>
      <c r="D459" s="68" t="s">
        <v>105</v>
      </c>
      <c r="E459" s="69"/>
      <c r="F459" s="70"/>
      <c r="G459" s="83"/>
      <c r="H459" s="72"/>
    </row>
    <row r="460" spans="1:8" s="75" customFormat="1" ht="30" customHeight="1">
      <c r="A460" s="76" t="s">
        <v>40</v>
      </c>
      <c r="B460" s="66" t="s">
        <v>32</v>
      </c>
      <c r="C460" s="67" t="s">
        <v>41</v>
      </c>
      <c r="D460" s="68" t="s">
        <v>2</v>
      </c>
      <c r="E460" s="69" t="s">
        <v>36</v>
      </c>
      <c r="F460" s="70">
        <v>40</v>
      </c>
      <c r="G460" s="71"/>
      <c r="H460" s="72">
        <f>ROUND(G460*F460,2)</f>
        <v>0</v>
      </c>
    </row>
    <row r="461" spans="1:8" s="75" customFormat="1" ht="30" customHeight="1">
      <c r="A461" s="76" t="s">
        <v>42</v>
      </c>
      <c r="B461" s="80" t="s">
        <v>370</v>
      </c>
      <c r="C461" s="67" t="s">
        <v>43</v>
      </c>
      <c r="D461" s="68" t="s">
        <v>105</v>
      </c>
      <c r="E461" s="69"/>
      <c r="F461" s="70"/>
      <c r="G461" s="83"/>
      <c r="H461" s="72"/>
    </row>
    <row r="462" spans="1:8" s="75" customFormat="1" ht="30" customHeight="1">
      <c r="A462" s="76" t="s">
        <v>44</v>
      </c>
      <c r="B462" s="66" t="s">
        <v>32</v>
      </c>
      <c r="C462" s="67" t="s">
        <v>45</v>
      </c>
      <c r="D462" s="68" t="s">
        <v>2</v>
      </c>
      <c r="E462" s="69" t="s">
        <v>36</v>
      </c>
      <c r="F462" s="70">
        <v>230</v>
      </c>
      <c r="G462" s="71"/>
      <c r="H462" s="72">
        <f>ROUND(G462*F462,2)</f>
        <v>0</v>
      </c>
    </row>
    <row r="463" spans="1:8" s="81" customFormat="1" ht="43.5" customHeight="1">
      <c r="A463" s="76" t="s">
        <v>108</v>
      </c>
      <c r="B463" s="80" t="s">
        <v>371</v>
      </c>
      <c r="C463" s="67" t="s">
        <v>46</v>
      </c>
      <c r="D463" s="68" t="s">
        <v>106</v>
      </c>
      <c r="E463" s="69"/>
      <c r="F463" s="70"/>
      <c r="G463" s="83"/>
      <c r="H463" s="72"/>
    </row>
    <row r="464" spans="1:8" s="75" customFormat="1" ht="30" customHeight="1">
      <c r="A464" s="76" t="s">
        <v>109</v>
      </c>
      <c r="B464" s="66" t="s">
        <v>180</v>
      </c>
      <c r="C464" s="67" t="s">
        <v>107</v>
      </c>
      <c r="D464" s="68" t="s">
        <v>47</v>
      </c>
      <c r="E464" s="69"/>
      <c r="F464" s="70"/>
      <c r="G464" s="83"/>
      <c r="H464" s="72"/>
    </row>
    <row r="465" spans="1:8" s="75" customFormat="1" ht="30" customHeight="1">
      <c r="A465" s="76" t="s">
        <v>111</v>
      </c>
      <c r="B465" s="73" t="s">
        <v>110</v>
      </c>
      <c r="C465" s="67" t="s">
        <v>112</v>
      </c>
      <c r="D465" s="68"/>
      <c r="E465" s="69" t="s">
        <v>31</v>
      </c>
      <c r="F465" s="70">
        <v>30</v>
      </c>
      <c r="G465" s="71"/>
      <c r="H465" s="72">
        <f>ROUND(G465*F465,2)</f>
        <v>0</v>
      </c>
    </row>
    <row r="466" spans="1:8" s="81" customFormat="1" ht="30" customHeight="1">
      <c r="A466" s="76" t="s">
        <v>113</v>
      </c>
      <c r="B466" s="80" t="s">
        <v>372</v>
      </c>
      <c r="C466" s="67" t="s">
        <v>115</v>
      </c>
      <c r="D466" s="68" t="s">
        <v>116</v>
      </c>
      <c r="E466" s="69"/>
      <c r="F466" s="70"/>
      <c r="G466" s="83"/>
      <c r="H466" s="72"/>
    </row>
    <row r="467" spans="1:8" s="75" customFormat="1" ht="30" customHeight="1">
      <c r="A467" s="76" t="s">
        <v>117</v>
      </c>
      <c r="B467" s="66" t="s">
        <v>32</v>
      </c>
      <c r="C467" s="67" t="s">
        <v>386</v>
      </c>
      <c r="D467" s="68" t="s">
        <v>2</v>
      </c>
      <c r="E467" s="69" t="s">
        <v>48</v>
      </c>
      <c r="F467" s="70">
        <v>32</v>
      </c>
      <c r="G467" s="71"/>
      <c r="H467" s="72">
        <f>ROUND(G467*F467,2)</f>
        <v>0</v>
      </c>
    </row>
    <row r="468" spans="1:8" s="75" customFormat="1" ht="30" customHeight="1">
      <c r="A468" s="76" t="s">
        <v>118</v>
      </c>
      <c r="B468" s="80" t="s">
        <v>373</v>
      </c>
      <c r="C468" s="67" t="s">
        <v>120</v>
      </c>
      <c r="D468" s="68" t="s">
        <v>116</v>
      </c>
      <c r="E468" s="69"/>
      <c r="F468" s="70"/>
      <c r="G468" s="83"/>
      <c r="H468" s="72"/>
    </row>
    <row r="469" spans="1:8" s="75" customFormat="1" ht="30" customHeight="1">
      <c r="A469" s="76" t="s">
        <v>121</v>
      </c>
      <c r="B469" s="66" t="s">
        <v>32</v>
      </c>
      <c r="C469" s="67" t="s">
        <v>383</v>
      </c>
      <c r="D469" s="68" t="s">
        <v>122</v>
      </c>
      <c r="E469" s="69" t="s">
        <v>48</v>
      </c>
      <c r="F469" s="70">
        <v>10</v>
      </c>
      <c r="G469" s="71"/>
      <c r="H469" s="72">
        <f>ROUND(G469*F469,2)</f>
        <v>0</v>
      </c>
    </row>
    <row r="470" spans="1:8" s="75" customFormat="1" ht="30" customHeight="1">
      <c r="A470" s="76" t="s">
        <v>123</v>
      </c>
      <c r="B470" s="66" t="s">
        <v>37</v>
      </c>
      <c r="C470" s="67" t="s">
        <v>384</v>
      </c>
      <c r="D470" s="68" t="s">
        <v>124</v>
      </c>
      <c r="E470" s="69" t="s">
        <v>48</v>
      </c>
      <c r="F470" s="70">
        <v>24</v>
      </c>
      <c r="G470" s="71"/>
      <c r="H470" s="72">
        <f>ROUND(G470*F470,2)</f>
        <v>0</v>
      </c>
    </row>
    <row r="471" spans="1:8" s="75" customFormat="1" ht="30" customHeight="1">
      <c r="A471" s="76" t="s">
        <v>125</v>
      </c>
      <c r="B471" s="66" t="s">
        <v>49</v>
      </c>
      <c r="C471" s="67" t="s">
        <v>126</v>
      </c>
      <c r="D471" s="68" t="s">
        <v>127</v>
      </c>
      <c r="E471" s="69" t="s">
        <v>48</v>
      </c>
      <c r="F471" s="70">
        <v>12</v>
      </c>
      <c r="G471" s="71"/>
      <c r="H471" s="72">
        <f>ROUND(G471*F471,2)</f>
        <v>0</v>
      </c>
    </row>
    <row r="472" spans="1:8" ht="36" customHeight="1">
      <c r="A472" s="21"/>
      <c r="B472" s="7"/>
      <c r="C472" s="38" t="s">
        <v>131</v>
      </c>
      <c r="D472" s="11"/>
      <c r="E472" s="9"/>
      <c r="F472" s="9"/>
      <c r="G472" s="21"/>
      <c r="H472" s="24"/>
    </row>
    <row r="473" spans="1:8" s="81" customFormat="1" ht="43.5" customHeight="1">
      <c r="A473" s="78" t="s">
        <v>76</v>
      </c>
      <c r="B473" s="80" t="s">
        <v>374</v>
      </c>
      <c r="C473" s="67" t="s">
        <v>77</v>
      </c>
      <c r="D473" s="68" t="s">
        <v>133</v>
      </c>
      <c r="E473" s="69"/>
      <c r="F473" s="74"/>
      <c r="G473" s="83"/>
      <c r="H473" s="77"/>
    </row>
    <row r="474" spans="1:8" s="81" customFormat="1" ht="54.75" customHeight="1">
      <c r="A474" s="78" t="s">
        <v>132</v>
      </c>
      <c r="B474" s="66" t="s">
        <v>32</v>
      </c>
      <c r="C474" s="67" t="s">
        <v>385</v>
      </c>
      <c r="D474" s="68"/>
      <c r="E474" s="69" t="s">
        <v>31</v>
      </c>
      <c r="F474" s="74">
        <v>830</v>
      </c>
      <c r="G474" s="71"/>
      <c r="H474" s="72">
        <f>ROUND(G474*F474,2)</f>
        <v>0</v>
      </c>
    </row>
    <row r="475" spans="1:8" s="81" customFormat="1" ht="43.5" customHeight="1">
      <c r="A475" s="78" t="s">
        <v>192</v>
      </c>
      <c r="B475" s="80" t="s">
        <v>375</v>
      </c>
      <c r="C475" s="67" t="s">
        <v>194</v>
      </c>
      <c r="D475" s="68" t="s">
        <v>133</v>
      </c>
      <c r="E475" s="69"/>
      <c r="F475" s="74"/>
      <c r="G475" s="83"/>
      <c r="H475" s="77"/>
    </row>
    <row r="476" spans="1:8" s="75" customFormat="1" ht="43.5" customHeight="1">
      <c r="A476" s="78" t="s">
        <v>134</v>
      </c>
      <c r="B476" s="66" t="s">
        <v>32</v>
      </c>
      <c r="C476" s="67" t="s">
        <v>135</v>
      </c>
      <c r="D476" s="68" t="s">
        <v>136</v>
      </c>
      <c r="E476" s="69" t="s">
        <v>48</v>
      </c>
      <c r="F476" s="70">
        <v>10</v>
      </c>
      <c r="G476" s="71"/>
      <c r="H476" s="72">
        <f>ROUND(G476*F476,2)</f>
        <v>0</v>
      </c>
    </row>
    <row r="477" spans="1:8" s="75" customFormat="1" ht="43.5" customHeight="1">
      <c r="A477" s="78"/>
      <c r="B477" s="80" t="s">
        <v>376</v>
      </c>
      <c r="C477" s="67" t="s">
        <v>140</v>
      </c>
      <c r="D477" s="68" t="s">
        <v>407</v>
      </c>
      <c r="E477" s="69" t="s">
        <v>31</v>
      </c>
      <c r="F477" s="70">
        <v>140</v>
      </c>
      <c r="G477" s="71"/>
      <c r="H477" s="72">
        <f>ROUND(G477*F477,2)</f>
        <v>0</v>
      </c>
    </row>
    <row r="478" spans="1:8" s="75" customFormat="1" ht="43.5" customHeight="1">
      <c r="A478" s="78" t="s">
        <v>137</v>
      </c>
      <c r="B478" s="80" t="s">
        <v>377</v>
      </c>
      <c r="C478" s="67" t="s">
        <v>138</v>
      </c>
      <c r="D478" s="68" t="s">
        <v>139</v>
      </c>
      <c r="F478" s="70"/>
      <c r="G478" s="83"/>
      <c r="H478" s="77"/>
    </row>
    <row r="479" spans="1:8" s="75" customFormat="1" ht="30" customHeight="1">
      <c r="A479" s="78" t="s">
        <v>141</v>
      </c>
      <c r="B479" s="66" t="s">
        <v>32</v>
      </c>
      <c r="C479" s="67" t="s">
        <v>74</v>
      </c>
      <c r="D479" s="68"/>
      <c r="E479" s="69"/>
      <c r="F479" s="70"/>
      <c r="G479" s="83"/>
      <c r="H479" s="77"/>
    </row>
    <row r="480" spans="1:8" s="75" customFormat="1" ht="30" customHeight="1">
      <c r="A480" s="78" t="s">
        <v>142</v>
      </c>
      <c r="B480" s="73" t="s">
        <v>110</v>
      </c>
      <c r="C480" s="67" t="s">
        <v>143</v>
      </c>
      <c r="D480" s="68"/>
      <c r="E480" s="69" t="s">
        <v>33</v>
      </c>
      <c r="F480" s="70">
        <v>7</v>
      </c>
      <c r="G480" s="71"/>
      <c r="H480" s="72">
        <f>ROUND(G480*F480,2)</f>
        <v>0</v>
      </c>
    </row>
    <row r="481" spans="1:8" ht="48" customHeight="1">
      <c r="A481" s="21"/>
      <c r="B481" s="7"/>
      <c r="C481" s="38" t="s">
        <v>20</v>
      </c>
      <c r="D481" s="11"/>
      <c r="E481" s="10"/>
      <c r="F481" s="9"/>
      <c r="G481" s="21"/>
      <c r="H481" s="24"/>
    </row>
    <row r="482" spans="1:8" s="75" customFormat="1" ht="30" customHeight="1">
      <c r="A482" s="78" t="s">
        <v>155</v>
      </c>
      <c r="B482" s="80" t="s">
        <v>378</v>
      </c>
      <c r="C482" s="67" t="s">
        <v>156</v>
      </c>
      <c r="D482" s="68" t="s">
        <v>157</v>
      </c>
      <c r="E482" s="69" t="s">
        <v>48</v>
      </c>
      <c r="F482" s="74">
        <v>60</v>
      </c>
      <c r="G482" s="71"/>
      <c r="H482" s="72">
        <f>ROUND(G482*F482,2)</f>
        <v>0</v>
      </c>
    </row>
    <row r="483" spans="1:8" ht="36" customHeight="1">
      <c r="A483" s="21"/>
      <c r="B483" s="13"/>
      <c r="C483" s="38" t="s">
        <v>21</v>
      </c>
      <c r="D483" s="11"/>
      <c r="E483" s="10"/>
      <c r="F483" s="9"/>
      <c r="G483" s="21"/>
      <c r="H483" s="24"/>
    </row>
    <row r="484" spans="1:8" s="75" customFormat="1" ht="43.5" customHeight="1">
      <c r="A484" s="78" t="s">
        <v>52</v>
      </c>
      <c r="B484" s="80" t="s">
        <v>379</v>
      </c>
      <c r="C484" s="67" t="s">
        <v>78</v>
      </c>
      <c r="D484" s="68" t="s">
        <v>158</v>
      </c>
      <c r="E484" s="69" t="s">
        <v>36</v>
      </c>
      <c r="F484" s="74">
        <v>2</v>
      </c>
      <c r="G484" s="71"/>
      <c r="H484" s="72">
        <f>ROUND(G484*F484,2)</f>
        <v>0</v>
      </c>
    </row>
    <row r="485" spans="1:8" s="81" customFormat="1" ht="30" customHeight="1">
      <c r="A485" s="78" t="s">
        <v>75</v>
      </c>
      <c r="B485" s="80" t="s">
        <v>380</v>
      </c>
      <c r="C485" s="67" t="s">
        <v>80</v>
      </c>
      <c r="D485" s="68" t="s">
        <v>158</v>
      </c>
      <c r="E485" s="69" t="s">
        <v>36</v>
      </c>
      <c r="F485" s="74">
        <v>1</v>
      </c>
      <c r="G485" s="71"/>
      <c r="H485" s="72">
        <f>ROUND(G485*F485,2)</f>
        <v>0</v>
      </c>
    </row>
    <row r="486" spans="1:8" ht="36" customHeight="1">
      <c r="A486" s="21"/>
      <c r="B486" s="17"/>
      <c r="C486" s="38" t="s">
        <v>22</v>
      </c>
      <c r="D486" s="11"/>
      <c r="E486" s="8"/>
      <c r="F486" s="11"/>
      <c r="G486" s="21"/>
      <c r="H486" s="24"/>
    </row>
    <row r="487" spans="1:8" s="81" customFormat="1" ht="30" customHeight="1">
      <c r="A487" s="76" t="s">
        <v>55</v>
      </c>
      <c r="B487" s="80" t="s">
        <v>381</v>
      </c>
      <c r="C487" s="67" t="s">
        <v>56</v>
      </c>
      <c r="D487" s="68" t="s">
        <v>160</v>
      </c>
      <c r="E487" s="69"/>
      <c r="F487" s="70"/>
      <c r="G487" s="83"/>
      <c r="H487" s="72"/>
    </row>
    <row r="488" spans="1:8" s="75" customFormat="1" ht="30" customHeight="1">
      <c r="A488" s="76" t="s">
        <v>161</v>
      </c>
      <c r="B488" s="66" t="s">
        <v>32</v>
      </c>
      <c r="C488" s="67" t="s">
        <v>162</v>
      </c>
      <c r="D488" s="68"/>
      <c r="E488" s="69" t="s">
        <v>31</v>
      </c>
      <c r="F488" s="70">
        <v>55</v>
      </c>
      <c r="G488" s="71"/>
      <c r="H488" s="72">
        <f>ROUND(G488*F488,2)</f>
        <v>0</v>
      </c>
    </row>
    <row r="489" spans="1:8" s="75" customFormat="1" ht="34.5" customHeight="1">
      <c r="A489" s="76" t="s">
        <v>163</v>
      </c>
      <c r="B489" s="80" t="s">
        <v>382</v>
      </c>
      <c r="C489" s="67" t="s">
        <v>164</v>
      </c>
      <c r="D489" s="68" t="s">
        <v>165</v>
      </c>
      <c r="E489" s="69" t="s">
        <v>31</v>
      </c>
      <c r="F489" s="70">
        <v>25</v>
      </c>
      <c r="G489" s="86"/>
      <c r="H489" s="72">
        <f>ROUND(G489*F489,2)</f>
        <v>0</v>
      </c>
    </row>
    <row r="490" spans="1:8" s="46" customFormat="1" ht="30" customHeight="1" thickBot="1">
      <c r="A490" s="45"/>
      <c r="B490" s="42" t="str">
        <f>B445</f>
        <v>J</v>
      </c>
      <c r="C490" s="90" t="str">
        <f>C445</f>
        <v>INKSTER BOULEVARD SOUTH ALLEY FROM ARLINGTON STREET TO PARR STREET</v>
      </c>
      <c r="D490" s="91"/>
      <c r="E490" s="91"/>
      <c r="F490" s="92"/>
      <c r="G490" s="50" t="s">
        <v>17</v>
      </c>
      <c r="H490" s="51">
        <f>SUM(H447:H489)</f>
        <v>0</v>
      </c>
    </row>
    <row r="491" spans="1:8" ht="36" customHeight="1" thickTop="1">
      <c r="A491" s="63"/>
      <c r="B491" s="12"/>
      <c r="C491" s="18" t="s">
        <v>18</v>
      </c>
      <c r="D491" s="28"/>
      <c r="E491" s="1"/>
      <c r="F491" s="1"/>
      <c r="H491" s="29"/>
    </row>
    <row r="492" spans="1:8" ht="30" customHeight="1" thickBot="1">
      <c r="A492" s="22"/>
      <c r="B492" s="42" t="str">
        <f>B6</f>
        <v>A</v>
      </c>
      <c r="C492" s="107" t="str">
        <f>C6</f>
        <v>ACADEMY ROAD SOUTH ALLEY FROM CENTENNIAL STREET TO BEAVERBROOK STREET</v>
      </c>
      <c r="D492" s="91"/>
      <c r="E492" s="91"/>
      <c r="F492" s="92"/>
      <c r="G492" s="22" t="s">
        <v>17</v>
      </c>
      <c r="H492" s="22">
        <f>H48</f>
        <v>0</v>
      </c>
    </row>
    <row r="493" spans="1:8" ht="30" customHeight="1" thickBot="1" thickTop="1">
      <c r="A493" s="22"/>
      <c r="B493" s="42" t="str">
        <f>B49</f>
        <v>B</v>
      </c>
      <c r="C493" s="108" t="str">
        <f>C49</f>
        <v>DORCHESTER AVENUE / McMILLAN AVENUE ALLEY FROM GUELPH STREET TO HARROW STREET</v>
      </c>
      <c r="D493" s="109"/>
      <c r="E493" s="109"/>
      <c r="F493" s="110"/>
      <c r="G493" s="22" t="s">
        <v>17</v>
      </c>
      <c r="H493" s="22">
        <f>H104</f>
        <v>0</v>
      </c>
    </row>
    <row r="494" spans="1:8" ht="30" customHeight="1" thickBot="1" thickTop="1">
      <c r="A494" s="22"/>
      <c r="B494" s="42" t="str">
        <f>B105</f>
        <v>C</v>
      </c>
      <c r="C494" s="108" t="str">
        <f>C105</f>
        <v>WILMOT PLACE / NASSAU STREET ALLEY FROM STRADBROOK AVENUE NORTH ALLEY TO RIVER AVENUE</v>
      </c>
      <c r="D494" s="109"/>
      <c r="E494" s="109"/>
      <c r="F494" s="110"/>
      <c r="G494" s="22" t="s">
        <v>17</v>
      </c>
      <c r="H494" s="22">
        <f>H159</f>
        <v>0</v>
      </c>
    </row>
    <row r="495" spans="1:8" ht="30" customHeight="1" thickBot="1" thickTop="1">
      <c r="A495" s="32"/>
      <c r="B495" s="42" t="str">
        <f>B160</f>
        <v>D</v>
      </c>
      <c r="C495" s="108" t="str">
        <f>C160</f>
        <v>STRADBROOK AVENUE NORTH ALLEY FROM WILMOT PLACE TO NASSAU STREET</v>
      </c>
      <c r="D495" s="109"/>
      <c r="E495" s="109"/>
      <c r="F495" s="110"/>
      <c r="G495" s="32" t="s">
        <v>17</v>
      </c>
      <c r="H495" s="32">
        <f>H201</f>
        <v>0</v>
      </c>
    </row>
    <row r="496" spans="1:8" ht="30" customHeight="1" thickBot="1" thickTop="1">
      <c r="A496" s="32"/>
      <c r="B496" s="42" t="str">
        <f>B202</f>
        <v>E</v>
      </c>
      <c r="C496" s="108" t="str">
        <f>C202</f>
        <v>WESTMINSTER AVENUE / PURCELL AVENUE ALLEY FROM WALNUT STREET TO MARYLAND STREET</v>
      </c>
      <c r="D496" s="109"/>
      <c r="E496" s="109"/>
      <c r="F496" s="110"/>
      <c r="G496" s="32" t="s">
        <v>17</v>
      </c>
      <c r="H496" s="32">
        <f>H247</f>
        <v>0</v>
      </c>
    </row>
    <row r="497" spans="1:8" ht="30" customHeight="1" thickBot="1" thickTop="1">
      <c r="A497" s="32"/>
      <c r="B497" s="42" t="str">
        <f>B248</f>
        <v>F</v>
      </c>
      <c r="C497" s="108" t="str">
        <f>C248</f>
        <v>ASHBURN STREET / VALOUR ROAD ALLEY FROM WOLEVER AVENUE TO ST MATTHEWS AVENUE</v>
      </c>
      <c r="D497" s="109"/>
      <c r="E497" s="109"/>
      <c r="F497" s="110"/>
      <c r="G497" s="32" t="s">
        <v>17</v>
      </c>
      <c r="H497" s="32">
        <f>H307</f>
        <v>0</v>
      </c>
    </row>
    <row r="498" spans="1:8" ht="30" customHeight="1" thickBot="1" thickTop="1">
      <c r="A498" s="32"/>
      <c r="B498" s="42" t="str">
        <f>B308</f>
        <v>G</v>
      </c>
      <c r="C498" s="108" t="str">
        <f>C308</f>
        <v>DOWNING STREET / DOMINION STREET ALLEY FROM SARGENT PARK PLACE TO WELLINGTON AVENUE</v>
      </c>
      <c r="D498" s="109"/>
      <c r="E498" s="109"/>
      <c r="F498" s="110"/>
      <c r="G498" s="32" t="s">
        <v>17</v>
      </c>
      <c r="H498" s="32">
        <f>H353</f>
        <v>0</v>
      </c>
    </row>
    <row r="499" spans="1:8" ht="30" customHeight="1" thickBot="1" thickTop="1">
      <c r="A499" s="32"/>
      <c r="B499" s="42" t="str">
        <f>B354</f>
        <v>H</v>
      </c>
      <c r="C499" s="108" t="str">
        <f>C354</f>
        <v>GARFIELD STREET / SHERBURN STREET ALLEY FROM SARGENT AVENUE TO WELLINGTON AVENUE</v>
      </c>
      <c r="D499" s="109"/>
      <c r="E499" s="109"/>
      <c r="F499" s="110"/>
      <c r="G499" s="32" t="s">
        <v>17</v>
      </c>
      <c r="H499" s="32">
        <f>H400</f>
        <v>0</v>
      </c>
    </row>
    <row r="500" spans="1:8" ht="30" customHeight="1" thickBot="1" thickTop="1">
      <c r="A500" s="32"/>
      <c r="B500" s="42" t="str">
        <f>B401</f>
        <v>I</v>
      </c>
      <c r="C500" s="108" t="str">
        <f>C401</f>
        <v>CHARLES STREET / MAIN STREET ALLEY FROM ST JOHNS AVENUE TO ANDERSON AVENUE</v>
      </c>
      <c r="D500" s="109"/>
      <c r="E500" s="109"/>
      <c r="F500" s="110"/>
      <c r="G500" s="32" t="s">
        <v>17</v>
      </c>
      <c r="H500" s="32">
        <f>H444</f>
        <v>0</v>
      </c>
    </row>
    <row r="501" spans="1:8" ht="30" customHeight="1" thickBot="1" thickTop="1">
      <c r="A501" s="26"/>
      <c r="B501" s="65" t="str">
        <f>B445</f>
        <v>J</v>
      </c>
      <c r="C501" s="104" t="str">
        <f>C445</f>
        <v>INKSTER BOULEVARD SOUTH ALLEY FROM ARLINGTON STREET TO PARR STREET</v>
      </c>
      <c r="D501" s="105"/>
      <c r="E501" s="105"/>
      <c r="F501" s="106"/>
      <c r="G501" s="26" t="s">
        <v>17</v>
      </c>
      <c r="H501" s="26">
        <f>H490</f>
        <v>0</v>
      </c>
    </row>
    <row r="502" spans="1:8" s="41" customFormat="1" ht="37.5" customHeight="1" thickTop="1">
      <c r="A502" s="21"/>
      <c r="B502" s="102" t="s">
        <v>27</v>
      </c>
      <c r="C502" s="103"/>
      <c r="D502" s="103"/>
      <c r="E502" s="103"/>
      <c r="F502" s="103"/>
      <c r="G502" s="93">
        <f>SUM(H492:H501)</f>
        <v>0</v>
      </c>
      <c r="H502" s="94"/>
    </row>
    <row r="503" spans="1:8" ht="37.5" customHeight="1">
      <c r="A503" s="21"/>
      <c r="B503" s="95" t="s">
        <v>25</v>
      </c>
      <c r="C503" s="96"/>
      <c r="D503" s="96"/>
      <c r="E503" s="96"/>
      <c r="F503" s="96"/>
      <c r="G503" s="96"/>
      <c r="H503" s="97"/>
    </row>
    <row r="504" spans="1:8" ht="37.5" customHeight="1">
      <c r="A504" s="21"/>
      <c r="B504" s="98" t="s">
        <v>26</v>
      </c>
      <c r="C504" s="96"/>
      <c r="D504" s="96"/>
      <c r="E504" s="96"/>
      <c r="F504" s="96"/>
      <c r="G504" s="96"/>
      <c r="H504" s="97"/>
    </row>
    <row r="505" spans="1:8" ht="15.75" customHeight="1">
      <c r="A505" s="64"/>
      <c r="B505" s="59"/>
      <c r="C505" s="60"/>
      <c r="D505" s="61"/>
      <c r="E505" s="60"/>
      <c r="F505" s="60"/>
      <c r="G505" s="30"/>
      <c r="H505" s="31"/>
    </row>
  </sheetData>
  <sheetProtection password="DD7E" sheet="1" objects="1" scenarios="1" selectLockedCells="1"/>
  <mergeCells count="34">
    <mergeCell ref="C501:F501"/>
    <mergeCell ref="C492:F492"/>
    <mergeCell ref="C493:F493"/>
    <mergeCell ref="C494:F494"/>
    <mergeCell ref="C495:F495"/>
    <mergeCell ref="C496:F496"/>
    <mergeCell ref="C497:F497"/>
    <mergeCell ref="C498:F498"/>
    <mergeCell ref="C499:F499"/>
    <mergeCell ref="C500:F500"/>
    <mergeCell ref="C105:F105"/>
    <mergeCell ref="C201:F201"/>
    <mergeCell ref="C445:F445"/>
    <mergeCell ref="C490:F490"/>
    <mergeCell ref="C202:F202"/>
    <mergeCell ref="C247:F247"/>
    <mergeCell ref="C248:F248"/>
    <mergeCell ref="C307:F307"/>
    <mergeCell ref="C308:F308"/>
    <mergeCell ref="C353:F353"/>
    <mergeCell ref="G502:H502"/>
    <mergeCell ref="B503:H503"/>
    <mergeCell ref="B504:H504"/>
    <mergeCell ref="C6:F6"/>
    <mergeCell ref="C159:F159"/>
    <mergeCell ref="B502:F502"/>
    <mergeCell ref="C160:F160"/>
    <mergeCell ref="C49:F49"/>
    <mergeCell ref="C48:F48"/>
    <mergeCell ref="C104:F104"/>
    <mergeCell ref="C354:F354"/>
    <mergeCell ref="C400:F400"/>
    <mergeCell ref="C401:F401"/>
    <mergeCell ref="C444:F444"/>
  </mergeCells>
  <conditionalFormatting sqref="D487:D489 D484:D485 D429:D436 D457:D471 D148:D149 D442:D443 D440 D383:D390 D413:D427 D403:D411 D397:D399 D394:D395 D336:D343 D366:D381 D356:D364 D350:D352 D347:D348 D277:D284 D320:D334 D310:D318 D302:D304 D306 D297:D300 D231:D238 D287:D288 D260:D275 D250:D258 D244:D246 D242 D188:D195 D214:D229 D204:D212 D199:D200 D197 D133:D140 D172:D186 D162:D170 D154:D156 D158 D152 D78:D85 D143 D117:D131 D8:D16 D107:D115 D99:D101 D103 D96:D97 D18:D32 D88 D61:D76 D51:D59 D45:D47 D43 D447:D455 D473:D480 D293:D294 D34:D3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82 D438 D392 D345 D295 D240 D150 D94 D41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conditionalFormatting sqref="D286 D89:D93 D142 D289:D292 D87 D144:D147">
    <cfRule type="cellIs" priority="6" dxfId="0" operator="equal" stopIfTrue="1">
      <formula>"CW 3120-R2"</formula>
    </cfRule>
    <cfRule type="cellIs" priority="7" dxfId="0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88:G489 G294:G295 G386:G387 G384 G392 G376 G378:G381 G390 G351:G352 G343 G345 G337 G339:G340 G328 G318 G321 G323 G325 G313:G316 G310:G311 G330 G332:G334 G347:G348 G359:G362 G356:G357 G280:G281 G278 G398:G399 G291 G270 G272:G275 G284 G287:G288 G245:G246 G238 G226:G229 G224 G240 G232 G234:G235 G204:G205 G207:G210 G219 G217 G215 G212 G222 G242 G200 G253:G256 G250:G251 G197 G184:G186 G182 G162:G163 G165:G168 G177 G175 G173 G170 G180 G191:G192 G189 G195 G152 G129:G131 G127 G107:G108 G110:G113 G96:G97 G69 G59 G62 G64 G66 G46:G47 G149:G150 G30:G32 G28 G8:G9 G11:G14 G23 G21 G19 G16 G26 G35:G36 G43 G54:G57 G51:G52 G81:G82 G79 G93:G94 G91 G71 G73:G76 G88 G85 G100:G101 G103">
      <formula1>IF(G488&gt;=0.01,ROUND(G488,2),0.01)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22 G120 G118 G115 G125 G136:G137 G134 G480 G146 G143 G140 G155:G156 G158 G268 G258 G261 G263 G265 G297 G299:G300 G306 G303:G304 G374 G364 G367 G369 G371 G394:G395 G484:G485 G469:G471 G467 G447:G448 G450:G453 G440 G425:G427 G423 G403:G404 G406:G409 G418 G416 G414 G411 G421 G432:G433 G430 G438 G436 G443 G462 G460 G458 G455 G465 G476:G477 G474 G482 G39 G41">
      <formula1>IF(G488&gt;=0.01,ROUND(G488,2),0.01)</formula1>
    </dataValidation>
    <dataValidation type="custom" allowBlank="1" showInputMessage="1" showErrorMessage="1" error="If you can enter a Unit  Price in this cell, pLease contact the Contract Administrator immediately!" sqref="G487 G397 G385 G375 G377 G383 G388:G389 G350 G341:G342 G336 G338 G326:G327 G317 G320 G322 G324 G312 G329 G331 G358 G279 G292:G293 G286 G269 G271 G277 G282:G283 G289:G290 G244 G236:G237 G231 G225 G223 G233 G206 G218 G216 G214 G211 G220:G221 G252 G183 G181 G164 G176 G174 G172 G169 G178:G179 G190 G188 G193:G194 G199 G128 G126 G109 G67:G68 G58 G61 G63 G65 G45 G37:G38 G29 G27 G10 G22 G20 G18 G15 G24:G25 G34 G53 G80 G92 G87 G70 G72 G78 G83:G84 G89:G90 G99 G121 G119 G117 G114 G123:G124 G135 G478:G479 G142 G133 G138:G139 G144:G145 G154 G266:G267 G257 G260 G262 G264 G298">
      <formula1>"isblank(G3)"</formula1>
    </dataValidation>
    <dataValidation type="custom" allowBlank="1" showInputMessage="1" showErrorMessage="1" error="If you can enter a Unit  Price in this cell, pLease contact the Contract Administrator immediately!" sqref="G302 G372:G373 G363 G366 G368 G370 G468 G466 G449 G424 G422 G405 G417 G415 G413 G410 G419:G420 G431 G429 G434:G435 G442 G461 G459 G457 G454 G463:G464 G475 G473 G147:G14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490-2011 
&amp;XTemplate Version: C420110321 - RW&amp;R&amp;10Bid Submission
Page &amp;P+3 of 31</oddHeader>
    <oddFooter xml:space="preserve">&amp;R__________________
Name of Bidder                    </oddFooter>
  </headerFooter>
  <rowBreaks count="10" manualBreakCount="10">
    <brk id="48" max="7" man="1"/>
    <brk id="104" max="7" man="1"/>
    <brk id="159" max="7" man="1"/>
    <brk id="201" min="1" max="7" man="1"/>
    <brk id="247" min="1" max="7" man="1"/>
    <brk id="307" min="1" max="7" man="1"/>
    <brk id="353" min="1" max="7" man="1"/>
    <brk id="400" min="1" max="7" man="1"/>
    <brk id="444" max="7" man="1"/>
    <brk id="4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27  
File Size 103,424</dc:description>
  <cp:lastModifiedBy>hpheifer</cp:lastModifiedBy>
  <cp:lastPrinted>2011-06-27T18:35:34Z</cp:lastPrinted>
  <dcterms:created xsi:type="dcterms:W3CDTF">1999-03-31T15:44:33Z</dcterms:created>
  <dcterms:modified xsi:type="dcterms:W3CDTF">2011-06-27T20:11:25Z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