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9290" windowHeight="552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PRICES'!$B$6:$H$165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PRICES'!$B$1:$IV$157</definedName>
    <definedName name="XITEMS">'FORM B - PRICES'!$B$6:$IV$157</definedName>
  </definedNames>
  <calcPr fullCalcOnLoad="1" fullPrecision="0"/>
</workbook>
</file>

<file path=xl/sharedStrings.xml><?xml version="1.0" encoding="utf-8"?>
<sst xmlns="http://schemas.openxmlformats.org/spreadsheetml/2006/main" count="793" uniqueCount="226">
  <si>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</si>
  <si>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</si>
  <si>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</si>
  <si>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</si>
  <si>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</si>
  <si>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</si>
  <si>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</si>
  <si>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</si>
  <si>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</si>
  <si>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</si>
  <si>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</si>
  <si>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</si>
  <si>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</si>
  <si>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</si>
  <si>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</si>
  <si>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</si>
  <si>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</si>
  <si>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</si>
  <si>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</si>
  <si>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</si>
  <si>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</si>
  <si>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</si>
  <si>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</si>
  <si>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</si>
  <si>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</si>
  <si>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</si>
  <si>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</si>
  <si>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</si>
  <si>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</si>
  <si>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</si>
  <si>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</si>
  <si>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</si>
  <si>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</si>
  <si>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</si>
  <si>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</si>
  <si>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</si>
  <si>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</si>
  <si>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</si>
  <si>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</si>
  <si>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</si>
  <si>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</si>
  <si>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</si>
  <si>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</si>
  <si>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</si>
  <si>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</si>
  <si>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</si>
  <si>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</si>
  <si>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</si>
  <si>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</si>
  <si>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</si>
  <si>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</si>
  <si>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</si>
  <si>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</si>
  <si>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</si>
  <si>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</si>
  <si>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</si>
  <si>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</si>
  <si>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</si>
  <si>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</si>
  <si>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</si>
  <si>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</si>
  <si>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</si>
  <si>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</si>
  <si>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</si>
  <si>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</si>
  <si>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</si>
  <si>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iv)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</si>
  <si>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</si>
  <si>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</si>
  <si>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</si>
  <si>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</si>
  <si>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</si>
  <si>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</si>
  <si>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</si>
  <si>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</si>
  <si>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</si>
  <si>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</si>
  <si>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</si>
  <si>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</si>
  <si>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</si>
  <si>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</si>
  <si>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</si>
  <si>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</si>
  <si>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</si>
  <si>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F009</t>
  </si>
  <si>
    <t>E10</t>
  </si>
  <si>
    <t>C.1</t>
  </si>
  <si>
    <t>C.2</t>
  </si>
  <si>
    <t>C.3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</si>
  <si>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</si>
  <si>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</si>
  <si>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</si>
  <si>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</si>
  <si>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</si>
  <si>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</si>
  <si>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</si>
  <si>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</si>
  <si>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</si>
  <si>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</si>
  <si>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</si>
  <si>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</si>
  <si>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St. Anne's Road Northbound - Beliveau Road to Fermor Avenue</t>
  </si>
  <si>
    <t>A.12</t>
  </si>
  <si>
    <t>CW 3110-R14</t>
  </si>
  <si>
    <t>B034-24</t>
  </si>
  <si>
    <t>Slab Replacement - Early Opening (24 hour)</t>
  </si>
  <si>
    <t xml:space="preserve">CW 3230-R6
</t>
  </si>
  <si>
    <t>B043-24</t>
  </si>
  <si>
    <t>200 mm Concrete Pavement (Plain-Dowelled)</t>
  </si>
  <si>
    <t>B047-24</t>
  </si>
  <si>
    <t>230 mm Concrete Pavement (Type A)</t>
  </si>
  <si>
    <t>230 mm Concrete Pavement (Type B)</t>
  </si>
  <si>
    <t>230 mm Concrete Pavement (Type C)</t>
  </si>
  <si>
    <t>230 mm Concrete Pavement (Type D)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</si>
  <si>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</si>
  <si>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</si>
  <si>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</si>
  <si>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</si>
  <si>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</si>
  <si>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</si>
  <si>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CW 3230-R6</t>
  </si>
  <si>
    <t>B114rl</t>
  </si>
  <si>
    <t xml:space="preserve">CW 3235-R8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</si>
  <si>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</si>
  <si>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</si>
  <si>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</si>
  <si>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</si>
  <si>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</si>
  <si>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</si>
  <si>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</si>
  <si>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</si>
  <si>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B122rl</t>
  </si>
  <si>
    <t>Bullnose</t>
  </si>
  <si>
    <t>SD-227C</t>
  </si>
  <si>
    <t>B123rl</t>
  </si>
  <si>
    <t>Monolithic Curb and Sidewalk</t>
  </si>
  <si>
    <t>SD-228B</t>
  </si>
  <si>
    <t>B154rl</t>
  </si>
  <si>
    <t>B.18</t>
  </si>
  <si>
    <t xml:space="preserve">CW 3240-R8 </t>
  </si>
  <si>
    <t>B155rl</t>
  </si>
  <si>
    <t>SD-205,
SD-206A</t>
  </si>
  <si>
    <t>B156rl</t>
  </si>
  <si>
    <t>Less than 3 m</t>
  </si>
  <si>
    <t>B157rl</t>
  </si>
  <si>
    <t>3 m to 30 m</t>
  </si>
  <si>
    <t>B184rl</t>
  </si>
  <si>
    <t>Curb Ramp (10-15 mm ht, Integral)</t>
  </si>
  <si>
    <t>SD-229C,D</t>
  </si>
  <si>
    <t>B215rl</t>
  </si>
  <si>
    <t>Splash Strip (180 mm ht, Monolithic Barrier Curb,  750 mm width)</t>
  </si>
  <si>
    <t>SD-223A</t>
  </si>
  <si>
    <t>B188</t>
  </si>
  <si>
    <t>B.19</t>
  </si>
  <si>
    <t>CW 3310-R14</t>
  </si>
  <si>
    <t>B.21</t>
  </si>
  <si>
    <t xml:space="preserve">CW 3410-R8 </t>
  </si>
  <si>
    <t>Type IA</t>
  </si>
  <si>
    <t>Keewatin Street Southbound - Selkirk Avenue to Hekla Avenue</t>
  </si>
  <si>
    <t>230 mm Concrete Pavement (Plain-Dowelled)</t>
  </si>
  <si>
    <t>CW 3330-R5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</si>
  <si>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</si>
  <si>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</si>
  <si>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</si>
  <si>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</si>
  <si>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</si>
  <si>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</si>
  <si>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</si>
  <si>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Asphalt Patching of Full Depth Concrete Repairs</t>
  </si>
  <si>
    <t>CW 3250-R7</t>
  </si>
  <si>
    <t>Replacing Existing Manhole and Catch Basin  Frames &amp; Covers</t>
  </si>
  <si>
    <t>CW 2130-R12</t>
  </si>
  <si>
    <t>CW 3210-R7</t>
  </si>
  <si>
    <t>51 mm</t>
  </si>
  <si>
    <t>F015</t>
  </si>
  <si>
    <t>Adjustment of Curb and Gutter Inlet Frames</t>
  </si>
  <si>
    <t>G005</t>
  </si>
  <si>
    <t>Salt Tolerant Grass Seeding</t>
  </si>
  <si>
    <t>Barrier (180 mm ht, Dowelled)</t>
  </si>
  <si>
    <t xml:space="preserve">CW 3410-R8, E11 </t>
  </si>
  <si>
    <t>E006</t>
  </si>
  <si>
    <t xml:space="preserve">Catch Pit </t>
  </si>
  <si>
    <t>E007</t>
  </si>
  <si>
    <t>SD-023</t>
  </si>
  <si>
    <t>E012</t>
  </si>
  <si>
    <t>Drainage Connection Pipe</t>
  </si>
  <si>
    <t>Removal of Existing Curb Inlet and Inlet Box</t>
  </si>
  <si>
    <t>E13</t>
  </si>
  <si>
    <t xml:space="preserve">Kind Edward Street Northbound - Dublin Avenue to Pacific Avenue </t>
  </si>
  <si>
    <t>B.20</t>
  </si>
  <si>
    <t>A.3</t>
  </si>
  <si>
    <t>A.4</t>
  </si>
  <si>
    <t>A.5</t>
  </si>
  <si>
    <t>A.6</t>
  </si>
  <si>
    <t xml:space="preserve"> i)</t>
  </si>
  <si>
    <t>A.7</t>
  </si>
  <si>
    <t>A.8</t>
  </si>
  <si>
    <t>A.9</t>
  </si>
  <si>
    <t>A.10</t>
  </si>
  <si>
    <t>A.11</t>
  </si>
  <si>
    <t>A.13</t>
  </si>
  <si>
    <t>A.14</t>
  </si>
  <si>
    <t>A.15</t>
  </si>
  <si>
    <t>A.16</t>
  </si>
  <si>
    <t>A.17</t>
  </si>
  <si>
    <t>B.14</t>
  </si>
  <si>
    <t>B.15</t>
  </si>
  <si>
    <t>B.16</t>
  </si>
  <si>
    <t>B.17</t>
  </si>
  <si>
    <t>B.22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</si>
  <si>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</si>
  <si>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</si>
  <si>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</si>
  <si>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</si>
  <si>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</si>
  <si>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</si>
  <si>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</si>
  <si>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</si>
  <si>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</si>
  <si>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</si>
  <si>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ROADWORK - REMOVALS/RENEWALS</t>
  </si>
  <si>
    <t>B040-24</t>
  </si>
  <si>
    <t>B052-24</t>
  </si>
  <si>
    <t>B053-24</t>
  </si>
  <si>
    <t>B054-24</t>
  </si>
  <si>
    <t>B055-24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</si>
</sst>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4" fillId="4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25" fillId="21" borderId="5" applyNumberFormat="0" applyAlignment="0" applyProtection="0"/>
    <xf numFmtId="0" fontId="26" fillId="22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8" borderId="5" applyNumberFormat="0" applyAlignment="0" applyProtection="0"/>
    <xf numFmtId="0" fontId="33" fillId="0" borderId="10" applyNumberFormat="0" applyFill="0" applyAlignment="0" applyProtection="0"/>
    <xf numFmtId="0" fontId="34" fillId="23" borderId="0" applyNumberFormat="0" applyBorder="0" applyAlignment="0" applyProtection="0"/>
    <xf numFmtId="0" fontId="0" fillId="24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35" fillId="21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36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172" fontId="2" fillId="25" borderId="15" xfId="0" applyNumberFormat="1" applyFont="1" applyFill="1" applyBorder="1" applyAlignment="1" applyProtection="1">
      <alignment horizontal="left" vertical="center"/>
      <protection/>
    </xf>
    <xf numFmtId="172" fontId="2" fillId="25" borderId="15" xfId="0" applyNumberFormat="1" applyFont="1" applyFill="1" applyBorder="1" applyAlignment="1" applyProtection="1">
      <alignment horizontal="left" vertical="center" wrapText="1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4" fontId="0" fillId="0" borderId="16" xfId="0" applyNumberFormat="1" applyFont="1" applyFill="1" applyBorder="1" applyAlignment="1" applyProtection="1">
      <alignment horizontal="center" vertical="top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7" fontId="0" fillId="2" borderId="18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center" vertical="top"/>
      <protection/>
    </xf>
    <xf numFmtId="0" fontId="0" fillId="2" borderId="19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/>
      <protection/>
    </xf>
    <xf numFmtId="7" fontId="0" fillId="2" borderId="20" xfId="0" applyNumberFormat="1" applyBorder="1" applyAlignment="1" applyProtection="1">
      <alignment horizontal="right"/>
      <protection/>
    </xf>
    <xf numFmtId="7" fontId="0" fillId="2" borderId="21" xfId="0" applyNumberFormat="1" applyBorder="1" applyAlignment="1" applyProtection="1">
      <alignment horizontal="right"/>
      <protection/>
    </xf>
    <xf numFmtId="7" fontId="0" fillId="2" borderId="22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7" fontId="0" fillId="2" borderId="22" xfId="0" applyNumberFormat="1" applyBorder="1" applyAlignment="1" applyProtection="1">
      <alignment horizontal="right"/>
      <protection/>
    </xf>
    <xf numFmtId="0" fontId="2" fillId="2" borderId="23" xfId="0" applyNumberFormat="1" applyFont="1" applyBorder="1" applyAlignment="1" applyProtection="1">
      <alignment vertical="top"/>
      <protection/>
    </xf>
    <xf numFmtId="1" fontId="0" fillId="2" borderId="22" xfId="0" applyNumberFormat="1" applyBorder="1" applyAlignment="1" applyProtection="1">
      <alignment horizontal="center" vertical="top"/>
      <protection/>
    </xf>
    <xf numFmtId="0" fontId="0" fillId="2" borderId="22" xfId="0" applyNumberFormat="1" applyBorder="1" applyAlignment="1" applyProtection="1">
      <alignment horizontal="center" vertical="top"/>
      <protection/>
    </xf>
    <xf numFmtId="0" fontId="0" fillId="2" borderId="24" xfId="0" applyNumberFormat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1" fontId="0" fillId="2" borderId="22" xfId="0" applyNumberFormat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2" borderId="23" xfId="0" applyNumberFormat="1" applyBorder="1" applyAlignment="1" applyProtection="1">
      <alignment horizontal="center" vertical="top"/>
      <protection/>
    </xf>
    <xf numFmtId="0" fontId="0" fillId="2" borderId="22" xfId="0" applyNumberFormat="1" applyBorder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0" fillId="2" borderId="23" xfId="0" applyNumberFormat="1" applyBorder="1" applyAlignment="1" applyProtection="1">
      <alignment vertical="top"/>
      <protection/>
    </xf>
    <xf numFmtId="7" fontId="0" fillId="2" borderId="25" xfId="0" applyNumberFormat="1" applyBorder="1" applyAlignment="1" applyProtection="1">
      <alignment horizontal="right"/>
      <protection/>
    </xf>
    <xf numFmtId="0" fontId="2" fillId="2" borderId="26" xfId="0" applyNumberFormat="1" applyFont="1" applyBorder="1" applyAlignment="1" applyProtection="1">
      <alignment horizontal="center" vertical="center"/>
      <protection/>
    </xf>
    <xf numFmtId="7" fontId="0" fillId="2" borderId="27" xfId="0" applyNumberFormat="1" applyBorder="1" applyAlignment="1" applyProtection="1">
      <alignment horizontal="right"/>
      <protection/>
    </xf>
    <xf numFmtId="7" fontId="0" fillId="2" borderId="28" xfId="0" applyNumberFormat="1" applyBorder="1" applyAlignment="1" applyProtection="1">
      <alignment horizontal="right"/>
      <protection/>
    </xf>
    <xf numFmtId="0" fontId="2" fillId="2" borderId="23" xfId="0" applyNumberFormat="1" applyFont="1" applyBorder="1" applyAlignment="1" applyProtection="1">
      <alignment horizontal="center" vertical="center"/>
      <protection/>
    </xf>
    <xf numFmtId="7" fontId="0" fillId="2" borderId="25" xfId="0" applyNumberFormat="1" applyBorder="1" applyAlignment="1" applyProtection="1">
      <alignment horizontal="right" vertical="center"/>
      <protection/>
    </xf>
    <xf numFmtId="7" fontId="0" fillId="2" borderId="27" xfId="0" applyNumberFormat="1" applyBorder="1" applyAlignment="1" applyProtection="1">
      <alignment horizontal="right" vertical="center"/>
      <protection/>
    </xf>
    <xf numFmtId="7" fontId="0" fillId="2" borderId="28" xfId="0" applyNumberFormat="1" applyBorder="1" applyAlignment="1" applyProtection="1">
      <alignment horizontal="right" vertical="center"/>
      <protection/>
    </xf>
    <xf numFmtId="0" fontId="0" fillId="2" borderId="22" xfId="0" applyNumberFormat="1" applyBorder="1" applyAlignment="1" applyProtection="1">
      <alignment horizontal="right"/>
      <protection/>
    </xf>
    <xf numFmtId="0" fontId="0" fillId="2" borderId="29" xfId="0" applyNumberFormat="1" applyBorder="1" applyAlignment="1" applyProtection="1">
      <alignment vertical="top"/>
      <protection/>
    </xf>
    <xf numFmtId="0" fontId="4" fillId="2" borderId="30" xfId="0" applyNumberFormat="1" applyFont="1" applyBorder="1" applyAlignment="1" applyProtection="1">
      <alignment/>
      <protection/>
    </xf>
    <xf numFmtId="0" fontId="0" fillId="2" borderId="30" xfId="0" applyNumberFormat="1" applyBorder="1" applyAlignment="1" applyProtection="1">
      <alignment horizontal="center"/>
      <protection/>
    </xf>
    <xf numFmtId="0" fontId="0" fillId="2" borderId="3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 horizontal="right"/>
      <protection/>
    </xf>
    <xf numFmtId="0" fontId="0" fillId="2" borderId="31" xfId="0" applyNumberFormat="1" applyBorder="1" applyAlignment="1" applyProtection="1">
      <alignment horizontal="right"/>
      <protection/>
    </xf>
    <xf numFmtId="7" fontId="0" fillId="2" borderId="32" xfId="0" applyNumberFormat="1" applyBorder="1" applyAlignment="1" applyProtection="1">
      <alignment horizontal="right"/>
      <protection/>
    </xf>
    <xf numFmtId="0" fontId="0" fillId="2" borderId="33" xfId="0" applyNumberFormat="1" applyBorder="1" applyAlignment="1" applyProtection="1">
      <alignment vertical="top"/>
      <protection/>
    </xf>
    <xf numFmtId="0" fontId="0" fillId="2" borderId="13" xfId="0" applyNumberFormat="1" applyBorder="1" applyAlignment="1" applyProtection="1">
      <alignment/>
      <protection/>
    </xf>
    <xf numFmtId="0" fontId="0" fillId="2" borderId="13" xfId="0" applyNumberFormat="1" applyBorder="1" applyAlignment="1" applyProtection="1">
      <alignment horizontal="center"/>
      <protection/>
    </xf>
    <xf numFmtId="7" fontId="0" fillId="2" borderId="13" xfId="0" applyNumberFormat="1" applyBorder="1" applyAlignment="1" applyProtection="1">
      <alignment horizontal="right"/>
      <protection/>
    </xf>
    <xf numFmtId="0" fontId="0" fillId="2" borderId="34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2" borderId="21" xfId="0" applyNumberFormat="1" applyBorder="1" applyAlignment="1" applyProtection="1">
      <alignment vertical="top"/>
      <protection/>
    </xf>
    <xf numFmtId="0" fontId="0" fillId="2" borderId="21" xfId="0" applyNumberFormat="1" applyBorder="1" applyAlignment="1" applyProtection="1">
      <alignment horizontal="center"/>
      <protection/>
    </xf>
    <xf numFmtId="0" fontId="0" fillId="2" borderId="35" xfId="0" applyNumberFormat="1" applyBorder="1" applyAlignment="1" applyProtection="1">
      <alignment/>
      <protection/>
    </xf>
    <xf numFmtId="0" fontId="0" fillId="2" borderId="35" xfId="0" applyNumberFormat="1" applyBorder="1" applyAlignment="1" applyProtection="1">
      <alignment horizontal="center"/>
      <protection/>
    </xf>
    <xf numFmtId="7" fontId="0" fillId="2" borderId="35" xfId="0" applyNumberFormat="1" applyBorder="1" applyAlignment="1" applyProtection="1">
      <alignment horizontal="right"/>
      <protection/>
    </xf>
    <xf numFmtId="0" fontId="0" fillId="2" borderId="35" xfId="0" applyNumberFormat="1" applyBorder="1" applyAlignment="1" applyProtection="1">
      <alignment horizontal="right"/>
      <protection/>
    </xf>
    <xf numFmtId="1" fontId="6" fillId="2" borderId="22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36" xfId="0" applyNumberFormat="1" applyBorder="1" applyAlignment="1" applyProtection="1">
      <alignment vertical="center" wrapText="1"/>
      <protection/>
    </xf>
    <xf numFmtId="7" fontId="0" fillId="2" borderId="37" xfId="0" applyNumberFormat="1" applyBorder="1" applyAlignment="1" applyProtection="1">
      <alignment horizontal="center"/>
      <protection/>
    </xf>
    <xf numFmtId="0" fontId="0" fillId="2" borderId="38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17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 quotePrefix="1">
      <alignment/>
      <protection/>
    </xf>
    <xf numFmtId="1" fontId="6" fillId="2" borderId="0" xfId="0" applyNumberFormat="1" applyFont="1" applyBorder="1" applyAlignment="1" applyProtection="1">
      <alignment horizontal="left" vertical="center" wrapText="1"/>
      <protection/>
    </xf>
    <xf numFmtId="1" fontId="6" fillId="2" borderId="36" xfId="0" applyNumberFormat="1" applyFont="1" applyBorder="1" applyAlignment="1" applyProtection="1">
      <alignment horizontal="left" vertical="center" wrapText="1"/>
      <protection/>
    </xf>
    <xf numFmtId="1" fontId="6" fillId="2" borderId="25" xfId="0" applyNumberFormat="1" applyFont="1" applyBorder="1" applyAlignment="1" applyProtection="1">
      <alignment horizontal="left" vertical="center" wrapText="1"/>
      <protection/>
    </xf>
    <xf numFmtId="0" fontId="0" fillId="2" borderId="39" xfId="0" applyNumberFormat="1" applyBorder="1" applyAlignment="1" applyProtection="1">
      <alignment vertical="center" wrapText="1"/>
      <protection/>
    </xf>
    <xf numFmtId="0" fontId="0" fillId="2" borderId="40" xfId="0" applyNumberFormat="1" applyBorder="1" applyAlignment="1" applyProtection="1">
      <alignment vertical="center" wrapText="1"/>
      <protection/>
    </xf>
    <xf numFmtId="0" fontId="0" fillId="2" borderId="41" xfId="0" applyNumberFormat="1" applyBorder="1" applyAlignment="1" applyProtection="1">
      <alignment/>
      <protection/>
    </xf>
    <xf numFmtId="0" fontId="0" fillId="2" borderId="42" xfId="0" applyNumberFormat="1" applyBorder="1" applyAlignment="1" applyProtection="1">
      <alignment/>
      <protection/>
    </xf>
    <xf numFmtId="1" fontId="3" fillId="2" borderId="25" xfId="0" applyNumberFormat="1" applyFont="1" applyBorder="1" applyAlignment="1" applyProtection="1">
      <alignment horizontal="left" vertical="center" wrapText="1"/>
      <protection/>
    </xf>
    <xf numFmtId="1" fontId="3" fillId="2" borderId="43" xfId="0" applyNumberFormat="1" applyFont="1" applyBorder="1" applyAlignment="1" applyProtection="1">
      <alignment horizontal="left" vertical="center" wrapText="1"/>
      <protection/>
    </xf>
    <xf numFmtId="0" fontId="0" fillId="2" borderId="44" xfId="0" applyNumberFormat="1" applyBorder="1" applyAlignment="1" applyProtection="1">
      <alignment vertical="center" wrapText="1"/>
      <protection/>
    </xf>
    <xf numFmtId="0" fontId="0" fillId="2" borderId="45" xfId="0" applyNumberFormat="1" applyBorder="1" applyAlignment="1" applyProtection="1">
      <alignment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showZeros="0" tabSelected="1" showOutlineSymbols="0" view="pageBreakPreview" zoomScale="85" zoomScaleNormal="75" zoomScaleSheetLayoutView="85" workbookViewId="0" topLeftCell="B1">
      <selection activeCell="G8" sqref="G8"/>
    </sheetView>
  </sheetViews>
  <sheetFormatPr defaultColWidth="8.77734375" defaultRowHeight="15"/>
  <cols>
    <col min="1" max="1" width="7.88671875" style="80" hidden="1" customWidth="1"/>
    <col min="2" max="2" width="8.77734375" style="33" customWidth="1"/>
    <col min="3" max="3" width="36.77734375" style="28" customWidth="1"/>
    <col min="4" max="4" width="12.77734375" style="81" customWidth="1"/>
    <col min="5" max="5" width="6.77734375" style="28" customWidth="1"/>
    <col min="6" max="6" width="11.77734375" style="28" customWidth="1"/>
    <col min="7" max="7" width="11.77734375" style="80" customWidth="1"/>
    <col min="8" max="8" width="16.77734375" style="80" customWidth="1"/>
    <col min="9" max="16384" width="10.5546875" style="28" customWidth="1"/>
  </cols>
  <sheetData>
    <row r="1" spans="1:8" ht="15.75">
      <c r="A1" s="25"/>
      <c r="B1" s="26" t="s">
        <v>0</v>
      </c>
      <c r="C1" s="27"/>
      <c r="D1" s="27"/>
      <c r="E1" s="27"/>
      <c r="F1" s="27"/>
      <c r="G1" s="25"/>
      <c r="H1" s="27"/>
    </row>
    <row r="2" spans="1:8" ht="15">
      <c r="A2" s="29"/>
      <c r="B2" s="30" t="s">
        <v>23</v>
      </c>
      <c r="C2" s="31"/>
      <c r="D2" s="31"/>
      <c r="E2" s="31"/>
      <c r="F2" s="31"/>
      <c r="G2" s="29"/>
      <c r="H2" s="31"/>
    </row>
    <row r="3" spans="1:8" ht="15">
      <c r="A3" s="32"/>
      <c r="B3" s="33" t="s">
        <v>1</v>
      </c>
      <c r="C3" s="34"/>
      <c r="D3" s="34"/>
      <c r="E3" s="34"/>
      <c r="F3" s="34"/>
      <c r="G3" s="35"/>
      <c r="H3" s="36"/>
    </row>
    <row r="4" spans="1:8" ht="15">
      <c r="A4" s="37" t="s">
        <v>22</v>
      </c>
      <c r="B4" s="38" t="s">
        <v>3</v>
      </c>
      <c r="C4" s="39" t="s">
        <v>4</v>
      </c>
      <c r="D4" s="40" t="s">
        <v>5</v>
      </c>
      <c r="E4" s="41" t="s">
        <v>6</v>
      </c>
      <c r="F4" s="41" t="s">
        <v>7</v>
      </c>
      <c r="G4" s="42" t="s">
        <v>8</v>
      </c>
      <c r="H4" s="41" t="s">
        <v>9</v>
      </c>
    </row>
    <row r="5" spans="1:8" ht="15">
      <c r="A5" s="43"/>
      <c r="B5" s="84"/>
      <c r="C5" s="71"/>
      <c r="D5" s="85" t="s">
        <v>10</v>
      </c>
      <c r="E5" s="86"/>
      <c r="F5" s="87" t="s">
        <v>11</v>
      </c>
      <c r="G5" s="88"/>
      <c r="H5" s="89"/>
    </row>
    <row r="6" spans="1:8" s="45" customFormat="1" ht="30" customHeight="1">
      <c r="A6" s="44"/>
      <c r="B6" s="63" t="s">
        <v>12</v>
      </c>
      <c r="C6" s="90" t="s">
        <v>101</v>
      </c>
      <c r="D6" s="99"/>
      <c r="E6" s="99"/>
      <c r="F6" s="100"/>
      <c r="G6" s="49" t="s">
        <v>2</v>
      </c>
      <c r="H6" s="50" t="s">
        <v>2</v>
      </c>
    </row>
    <row r="7" spans="1:8" ht="39.75" customHeight="1">
      <c r="A7" s="46"/>
      <c r="B7" s="47"/>
      <c r="C7" s="1" t="s">
        <v>17</v>
      </c>
      <c r="D7" s="48"/>
      <c r="E7" s="49" t="s">
        <v>2</v>
      </c>
      <c r="F7" s="7" t="s">
        <v>2</v>
      </c>
      <c r="G7" s="49" t="s">
        <v>2</v>
      </c>
      <c r="H7" s="50" t="s">
        <v>2</v>
      </c>
    </row>
    <row r="8" spans="1:8" s="51" customFormat="1" ht="39.75" customHeight="1">
      <c r="A8" s="20" t="s">
        <v>32</v>
      </c>
      <c r="B8" s="21" t="s">
        <v>27</v>
      </c>
      <c r="C8" s="4" t="s">
        <v>33</v>
      </c>
      <c r="D8" s="5" t="s">
        <v>103</v>
      </c>
      <c r="E8" s="6" t="s">
        <v>29</v>
      </c>
      <c r="F8" s="7">
        <v>500</v>
      </c>
      <c r="G8" s="8"/>
      <c r="H8" s="9">
        <f>ROUND(G8*F8,2)</f>
        <v>0</v>
      </c>
    </row>
    <row r="9" spans="1:8" ht="39.75" customHeight="1">
      <c r="A9" s="46"/>
      <c r="B9" s="47"/>
      <c r="C9" s="10" t="s">
        <v>220</v>
      </c>
      <c r="D9" s="48"/>
      <c r="E9" s="52"/>
      <c r="F9" s="7" t="s">
        <v>2</v>
      </c>
      <c r="G9" s="49" t="s">
        <v>2</v>
      </c>
      <c r="H9" s="50" t="s">
        <v>2</v>
      </c>
    </row>
    <row r="10" spans="1:8" s="51" customFormat="1" ht="39.75" customHeight="1">
      <c r="A10" s="24" t="s">
        <v>104</v>
      </c>
      <c r="B10" s="21" t="s">
        <v>28</v>
      </c>
      <c r="C10" s="4" t="s">
        <v>105</v>
      </c>
      <c r="D10" s="5" t="s">
        <v>106</v>
      </c>
      <c r="E10" s="6"/>
      <c r="F10" s="7" t="s">
        <v>2</v>
      </c>
      <c r="G10" s="49" t="s">
        <v>2</v>
      </c>
      <c r="H10" s="50" t="s">
        <v>2</v>
      </c>
    </row>
    <row r="11" spans="1:8" s="51" customFormat="1" ht="39.75" customHeight="1">
      <c r="A11" s="24" t="s">
        <v>107</v>
      </c>
      <c r="B11" s="3" t="s">
        <v>30</v>
      </c>
      <c r="C11" s="4" t="s">
        <v>108</v>
      </c>
      <c r="D11" s="5" t="s">
        <v>2</v>
      </c>
      <c r="E11" s="6" t="s">
        <v>29</v>
      </c>
      <c r="F11" s="7">
        <v>180</v>
      </c>
      <c r="G11" s="8"/>
      <c r="H11" s="9">
        <f aca="true" t="shared" si="0" ref="H11:H57">ROUND(G11*F11,2)</f>
        <v>0</v>
      </c>
    </row>
    <row r="12" spans="1:8" s="51" customFormat="1" ht="39.75" customHeight="1">
      <c r="A12" s="24" t="s">
        <v>109</v>
      </c>
      <c r="B12" s="21" t="s">
        <v>190</v>
      </c>
      <c r="C12" s="4" t="s">
        <v>36</v>
      </c>
      <c r="D12" s="5" t="s">
        <v>106</v>
      </c>
      <c r="E12" s="6"/>
      <c r="F12" s="7" t="s">
        <v>2</v>
      </c>
      <c r="G12" s="49" t="s">
        <v>2</v>
      </c>
      <c r="H12" s="50" t="s">
        <v>2</v>
      </c>
    </row>
    <row r="13" spans="1:8" s="51" customFormat="1" ht="39.75" customHeight="1">
      <c r="A13" s="24" t="s">
        <v>114</v>
      </c>
      <c r="B13" s="3" t="s">
        <v>30</v>
      </c>
      <c r="C13" s="4" t="s">
        <v>115</v>
      </c>
      <c r="D13" s="5" t="s">
        <v>2</v>
      </c>
      <c r="E13" s="6" t="s">
        <v>29</v>
      </c>
      <c r="F13" s="7">
        <v>50</v>
      </c>
      <c r="G13" s="8"/>
      <c r="H13" s="9">
        <f t="shared" si="0"/>
        <v>0</v>
      </c>
    </row>
    <row r="14" spans="1:8" s="51" customFormat="1" ht="39.75" customHeight="1">
      <c r="A14" s="24" t="s">
        <v>116</v>
      </c>
      <c r="B14" s="3" t="s">
        <v>35</v>
      </c>
      <c r="C14" s="4" t="s">
        <v>117</v>
      </c>
      <c r="D14" s="5" t="s">
        <v>2</v>
      </c>
      <c r="E14" s="6" t="s">
        <v>29</v>
      </c>
      <c r="F14" s="7">
        <v>220</v>
      </c>
      <c r="G14" s="8"/>
      <c r="H14" s="9">
        <f t="shared" si="0"/>
        <v>0</v>
      </c>
    </row>
    <row r="15" spans="1:8" s="51" customFormat="1" ht="39.75" customHeight="1">
      <c r="A15" s="24" t="s">
        <v>118</v>
      </c>
      <c r="B15" s="3" t="s">
        <v>48</v>
      </c>
      <c r="C15" s="4" t="s">
        <v>119</v>
      </c>
      <c r="D15" s="5" t="s">
        <v>2</v>
      </c>
      <c r="E15" s="6" t="s">
        <v>29</v>
      </c>
      <c r="F15" s="7">
        <v>40</v>
      </c>
      <c r="G15" s="8"/>
      <c r="H15" s="9">
        <f t="shared" si="0"/>
        <v>0</v>
      </c>
    </row>
    <row r="16" spans="1:8" s="51" customFormat="1" ht="39.75" customHeight="1">
      <c r="A16" s="24" t="s">
        <v>37</v>
      </c>
      <c r="B16" s="21" t="s">
        <v>191</v>
      </c>
      <c r="C16" s="4" t="s">
        <v>38</v>
      </c>
      <c r="D16" s="5" t="s">
        <v>120</v>
      </c>
      <c r="E16" s="6"/>
      <c r="F16" s="7" t="s">
        <v>2</v>
      </c>
      <c r="G16" s="49" t="s">
        <v>2</v>
      </c>
      <c r="H16" s="50" t="s">
        <v>2</v>
      </c>
    </row>
    <row r="17" spans="1:8" s="51" customFormat="1" ht="39.75" customHeight="1">
      <c r="A17" s="24" t="s">
        <v>39</v>
      </c>
      <c r="B17" s="3" t="s">
        <v>30</v>
      </c>
      <c r="C17" s="4" t="s">
        <v>40</v>
      </c>
      <c r="D17" s="5" t="s">
        <v>2</v>
      </c>
      <c r="E17" s="6" t="s">
        <v>34</v>
      </c>
      <c r="F17" s="7">
        <v>560</v>
      </c>
      <c r="G17" s="8"/>
      <c r="H17" s="9">
        <f t="shared" si="0"/>
        <v>0</v>
      </c>
    </row>
    <row r="18" spans="1:8" s="51" customFormat="1" ht="39.75" customHeight="1">
      <c r="A18" s="24" t="s">
        <v>41</v>
      </c>
      <c r="B18" s="21" t="s">
        <v>192</v>
      </c>
      <c r="C18" s="4" t="s">
        <v>42</v>
      </c>
      <c r="D18" s="5" t="s">
        <v>120</v>
      </c>
      <c r="E18" s="6"/>
      <c r="F18" s="7" t="s">
        <v>2</v>
      </c>
      <c r="G18" s="49" t="s">
        <v>2</v>
      </c>
      <c r="H18" s="50" t="s">
        <v>2</v>
      </c>
    </row>
    <row r="19" spans="1:8" s="51" customFormat="1" ht="39.75" customHeight="1">
      <c r="A19" s="24" t="s">
        <v>43</v>
      </c>
      <c r="B19" s="3" t="s">
        <v>30</v>
      </c>
      <c r="C19" s="4" t="s">
        <v>44</v>
      </c>
      <c r="D19" s="5" t="s">
        <v>2</v>
      </c>
      <c r="E19" s="6" t="s">
        <v>34</v>
      </c>
      <c r="F19" s="7">
        <v>457</v>
      </c>
      <c r="G19" s="8"/>
      <c r="H19" s="9">
        <f t="shared" si="0"/>
        <v>0</v>
      </c>
    </row>
    <row r="20" spans="1:8" s="53" customFormat="1" ht="39.75" customHeight="1">
      <c r="A20" s="24" t="s">
        <v>121</v>
      </c>
      <c r="B20" s="21" t="s">
        <v>193</v>
      </c>
      <c r="C20" s="4" t="s">
        <v>45</v>
      </c>
      <c r="D20" s="5" t="s">
        <v>122</v>
      </c>
      <c r="E20" s="6"/>
      <c r="F20" s="7" t="s">
        <v>2</v>
      </c>
      <c r="G20" s="49" t="s">
        <v>2</v>
      </c>
      <c r="H20" s="50" t="s">
        <v>2</v>
      </c>
    </row>
    <row r="21" spans="1:8" s="51" customFormat="1" ht="39.75" customHeight="1">
      <c r="A21" s="24" t="s">
        <v>123</v>
      </c>
      <c r="B21" s="3" t="s">
        <v>194</v>
      </c>
      <c r="C21" s="4" t="s">
        <v>124</v>
      </c>
      <c r="D21" s="5" t="s">
        <v>46</v>
      </c>
      <c r="E21" s="6"/>
      <c r="F21" s="7" t="s">
        <v>2</v>
      </c>
      <c r="G21" s="49" t="s">
        <v>2</v>
      </c>
      <c r="H21" s="50" t="s">
        <v>2</v>
      </c>
    </row>
    <row r="22" spans="1:8" s="51" customFormat="1" ht="39.75" customHeight="1">
      <c r="A22" s="24" t="s">
        <v>125</v>
      </c>
      <c r="B22" s="11" t="s">
        <v>126</v>
      </c>
      <c r="C22" s="4" t="s">
        <v>127</v>
      </c>
      <c r="D22" s="5"/>
      <c r="E22" s="6" t="s">
        <v>29</v>
      </c>
      <c r="F22" s="7">
        <v>30</v>
      </c>
      <c r="G22" s="8"/>
      <c r="H22" s="9">
        <f t="shared" si="0"/>
        <v>0</v>
      </c>
    </row>
    <row r="23" spans="1:8" s="51" customFormat="1" ht="39.75" customHeight="1">
      <c r="A23" s="24" t="s">
        <v>128</v>
      </c>
      <c r="B23" s="11" t="s">
        <v>129</v>
      </c>
      <c r="C23" s="4" t="s">
        <v>130</v>
      </c>
      <c r="D23" s="5"/>
      <c r="E23" s="6" t="s">
        <v>29</v>
      </c>
      <c r="F23" s="7">
        <v>50</v>
      </c>
      <c r="G23" s="8"/>
      <c r="H23" s="9">
        <f t="shared" si="0"/>
        <v>0</v>
      </c>
    </row>
    <row r="24" spans="1:8" s="51" customFormat="1" ht="39.75" customHeight="1">
      <c r="A24" s="24" t="s">
        <v>131</v>
      </c>
      <c r="B24" s="3" t="s">
        <v>35</v>
      </c>
      <c r="C24" s="4" t="s">
        <v>132</v>
      </c>
      <c r="D24" s="5" t="s">
        <v>133</v>
      </c>
      <c r="E24" s="6" t="s">
        <v>29</v>
      </c>
      <c r="F24" s="7">
        <v>15</v>
      </c>
      <c r="G24" s="8"/>
      <c r="H24" s="9">
        <f t="shared" si="0"/>
        <v>0</v>
      </c>
    </row>
    <row r="25" spans="1:8" s="51" customFormat="1" ht="39.75" customHeight="1">
      <c r="A25" s="24" t="s">
        <v>134</v>
      </c>
      <c r="B25" s="82" t="s">
        <v>48</v>
      </c>
      <c r="C25" s="12" t="s">
        <v>135</v>
      </c>
      <c r="D25" s="13" t="s">
        <v>136</v>
      </c>
      <c r="E25" s="14" t="s">
        <v>29</v>
      </c>
      <c r="F25" s="15">
        <v>25</v>
      </c>
      <c r="G25" s="16"/>
      <c r="H25" s="17">
        <f t="shared" si="0"/>
        <v>0</v>
      </c>
    </row>
    <row r="26" spans="1:8" s="51" customFormat="1" ht="39.75" customHeight="1">
      <c r="A26" s="24" t="s">
        <v>137</v>
      </c>
      <c r="B26" s="21" t="s">
        <v>195</v>
      </c>
      <c r="C26" s="4" t="s">
        <v>49</v>
      </c>
      <c r="D26" s="5" t="s">
        <v>139</v>
      </c>
      <c r="E26" s="6"/>
      <c r="F26" s="7" t="s">
        <v>2</v>
      </c>
      <c r="G26" s="49" t="s">
        <v>2</v>
      </c>
      <c r="H26" s="50" t="s">
        <v>2</v>
      </c>
    </row>
    <row r="27" spans="1:8" s="51" customFormat="1" ht="39.75" customHeight="1">
      <c r="A27" s="24" t="s">
        <v>140</v>
      </c>
      <c r="B27" s="3" t="s">
        <v>30</v>
      </c>
      <c r="C27" s="4" t="s">
        <v>178</v>
      </c>
      <c r="D27" s="5" t="s">
        <v>141</v>
      </c>
      <c r="E27" s="6"/>
      <c r="F27" s="7" t="s">
        <v>2</v>
      </c>
      <c r="G27" s="49" t="s">
        <v>2</v>
      </c>
      <c r="H27" s="50" t="s">
        <v>2</v>
      </c>
    </row>
    <row r="28" spans="1:8" s="51" customFormat="1" ht="39.75" customHeight="1">
      <c r="A28" s="24" t="s">
        <v>142</v>
      </c>
      <c r="B28" s="11" t="s">
        <v>126</v>
      </c>
      <c r="C28" s="4" t="s">
        <v>143</v>
      </c>
      <c r="D28" s="5"/>
      <c r="E28" s="6" t="s">
        <v>47</v>
      </c>
      <c r="F28" s="7">
        <v>40</v>
      </c>
      <c r="G28" s="8"/>
      <c r="H28" s="9">
        <f t="shared" si="0"/>
        <v>0</v>
      </c>
    </row>
    <row r="29" spans="1:8" s="51" customFormat="1" ht="39.75" customHeight="1">
      <c r="A29" s="24" t="s">
        <v>144</v>
      </c>
      <c r="B29" s="11" t="s">
        <v>129</v>
      </c>
      <c r="C29" s="4" t="s">
        <v>145</v>
      </c>
      <c r="D29" s="5"/>
      <c r="E29" s="6" t="s">
        <v>47</v>
      </c>
      <c r="F29" s="7">
        <v>40</v>
      </c>
      <c r="G29" s="8"/>
      <c r="H29" s="9">
        <f t="shared" si="0"/>
        <v>0</v>
      </c>
    </row>
    <row r="30" spans="1:8" s="51" customFormat="1" ht="39.75" customHeight="1">
      <c r="A30" s="24" t="s">
        <v>146</v>
      </c>
      <c r="B30" s="3" t="s">
        <v>35</v>
      </c>
      <c r="C30" s="4" t="s">
        <v>147</v>
      </c>
      <c r="D30" s="5" t="s">
        <v>148</v>
      </c>
      <c r="E30" s="6" t="s">
        <v>47</v>
      </c>
      <c r="F30" s="7">
        <v>30</v>
      </c>
      <c r="G30" s="8"/>
      <c r="H30" s="9">
        <f t="shared" si="0"/>
        <v>0</v>
      </c>
    </row>
    <row r="31" spans="1:8" s="51" customFormat="1" ht="39.75" customHeight="1">
      <c r="A31" s="24" t="s">
        <v>149</v>
      </c>
      <c r="B31" s="3" t="s">
        <v>48</v>
      </c>
      <c r="C31" s="4" t="s">
        <v>150</v>
      </c>
      <c r="D31" s="5" t="s">
        <v>151</v>
      </c>
      <c r="E31" s="6" t="s">
        <v>47</v>
      </c>
      <c r="F31" s="7">
        <v>30</v>
      </c>
      <c r="G31" s="8"/>
      <c r="H31" s="9">
        <f t="shared" si="0"/>
        <v>0</v>
      </c>
    </row>
    <row r="32" spans="1:8" s="51" customFormat="1" ht="39.75" customHeight="1">
      <c r="A32" s="24" t="s">
        <v>152</v>
      </c>
      <c r="B32" s="21" t="s">
        <v>196</v>
      </c>
      <c r="C32" s="4" t="s">
        <v>50</v>
      </c>
      <c r="D32" s="5" t="s">
        <v>154</v>
      </c>
      <c r="E32" s="6" t="s">
        <v>47</v>
      </c>
      <c r="F32" s="7">
        <v>25</v>
      </c>
      <c r="G32" s="8"/>
      <c r="H32" s="9">
        <f t="shared" si="0"/>
        <v>0</v>
      </c>
    </row>
    <row r="33" spans="1:8" s="51" customFormat="1" ht="39.75" customHeight="1">
      <c r="A33" s="24" t="s">
        <v>53</v>
      </c>
      <c r="B33" s="21" t="s">
        <v>197</v>
      </c>
      <c r="C33" s="4" t="s">
        <v>54</v>
      </c>
      <c r="D33" s="5" t="s">
        <v>156</v>
      </c>
      <c r="E33" s="54"/>
      <c r="F33" s="7" t="s">
        <v>2</v>
      </c>
      <c r="G33" s="49" t="s">
        <v>2</v>
      </c>
      <c r="H33" s="50" t="s">
        <v>2</v>
      </c>
    </row>
    <row r="34" spans="1:8" s="51" customFormat="1" ht="39.75" customHeight="1">
      <c r="A34" s="24" t="s">
        <v>55</v>
      </c>
      <c r="B34" s="3" t="s">
        <v>30</v>
      </c>
      <c r="C34" s="4" t="s">
        <v>56</v>
      </c>
      <c r="D34" s="5"/>
      <c r="E34" s="6"/>
      <c r="F34" s="7" t="s">
        <v>2</v>
      </c>
      <c r="G34" s="49" t="s">
        <v>2</v>
      </c>
      <c r="H34" s="50" t="s">
        <v>2</v>
      </c>
    </row>
    <row r="35" spans="1:8" s="51" customFormat="1" ht="39.75" customHeight="1">
      <c r="A35" s="24" t="s">
        <v>57</v>
      </c>
      <c r="B35" s="11" t="s">
        <v>126</v>
      </c>
      <c r="C35" s="4" t="s">
        <v>157</v>
      </c>
      <c r="D35" s="5"/>
      <c r="E35" s="6" t="s">
        <v>31</v>
      </c>
      <c r="F35" s="7">
        <v>3000</v>
      </c>
      <c r="G35" s="8"/>
      <c r="H35" s="9">
        <f t="shared" si="0"/>
        <v>0</v>
      </c>
    </row>
    <row r="36" spans="1:8" s="51" customFormat="1" ht="39.75" customHeight="1">
      <c r="A36" s="24" t="s">
        <v>81</v>
      </c>
      <c r="B36" s="3" t="s">
        <v>35</v>
      </c>
      <c r="C36" s="4" t="s">
        <v>82</v>
      </c>
      <c r="D36" s="5"/>
      <c r="E36" s="6"/>
      <c r="F36" s="7" t="s">
        <v>2</v>
      </c>
      <c r="G36" s="49" t="s">
        <v>2</v>
      </c>
      <c r="H36" s="50" t="s">
        <v>2</v>
      </c>
    </row>
    <row r="37" spans="1:8" s="51" customFormat="1" ht="39.75" customHeight="1">
      <c r="A37" s="24" t="s">
        <v>83</v>
      </c>
      <c r="B37" s="11" t="s">
        <v>126</v>
      </c>
      <c r="C37" s="4" t="s">
        <v>157</v>
      </c>
      <c r="D37" s="5"/>
      <c r="E37" s="6" t="s">
        <v>31</v>
      </c>
      <c r="F37" s="7">
        <v>80</v>
      </c>
      <c r="G37" s="8"/>
      <c r="H37" s="9">
        <f t="shared" si="0"/>
        <v>0</v>
      </c>
    </row>
    <row r="38" spans="1:8" s="51" customFormat="1" ht="39.75" customHeight="1">
      <c r="A38" s="24"/>
      <c r="B38" s="21" t="s">
        <v>198</v>
      </c>
      <c r="C38" s="4" t="s">
        <v>168</v>
      </c>
      <c r="D38" s="5" t="s">
        <v>179</v>
      </c>
      <c r="E38" s="6" t="s">
        <v>31</v>
      </c>
      <c r="F38" s="7">
        <v>30</v>
      </c>
      <c r="G38" s="8"/>
      <c r="H38" s="9">
        <f t="shared" si="0"/>
        <v>0</v>
      </c>
    </row>
    <row r="39" spans="1:8" s="53" customFormat="1" ht="39.75" customHeight="1">
      <c r="A39" s="24" t="s">
        <v>161</v>
      </c>
      <c r="B39" s="21" t="s">
        <v>199</v>
      </c>
      <c r="C39" s="4" t="s">
        <v>162</v>
      </c>
      <c r="D39" s="5" t="s">
        <v>163</v>
      </c>
      <c r="E39" s="6"/>
      <c r="F39" s="7" t="s">
        <v>2</v>
      </c>
      <c r="G39" s="49" t="s">
        <v>2</v>
      </c>
      <c r="H39" s="50" t="s">
        <v>2</v>
      </c>
    </row>
    <row r="40" spans="1:8" s="51" customFormat="1" ht="39.75" customHeight="1">
      <c r="A40" s="24" t="s">
        <v>164</v>
      </c>
      <c r="B40" s="3" t="s">
        <v>30</v>
      </c>
      <c r="C40" s="4" t="s">
        <v>165</v>
      </c>
      <c r="D40" s="5" t="s">
        <v>2</v>
      </c>
      <c r="E40" s="6" t="s">
        <v>29</v>
      </c>
      <c r="F40" s="7">
        <v>4400</v>
      </c>
      <c r="G40" s="8"/>
      <c r="H40" s="9">
        <f t="shared" si="0"/>
        <v>0</v>
      </c>
    </row>
    <row r="41" spans="1:8" s="51" customFormat="1" ht="39.75" customHeight="1">
      <c r="A41" s="24" t="s">
        <v>166</v>
      </c>
      <c r="B41" s="3" t="s">
        <v>35</v>
      </c>
      <c r="C41" s="4" t="s">
        <v>167</v>
      </c>
      <c r="D41" s="5" t="s">
        <v>2</v>
      </c>
      <c r="E41" s="6" t="s">
        <v>29</v>
      </c>
      <c r="F41" s="7">
        <v>10300</v>
      </c>
      <c r="G41" s="8"/>
      <c r="H41" s="9">
        <f t="shared" si="0"/>
        <v>0</v>
      </c>
    </row>
    <row r="42" spans="1:8" ht="39.75" customHeight="1">
      <c r="A42" s="46"/>
      <c r="B42" s="55"/>
      <c r="C42" s="2" t="s">
        <v>18</v>
      </c>
      <c r="D42" s="48"/>
      <c r="E42" s="56"/>
      <c r="F42" s="7" t="s">
        <v>2</v>
      </c>
      <c r="G42" s="49" t="s">
        <v>2</v>
      </c>
      <c r="H42" s="50" t="s">
        <v>2</v>
      </c>
    </row>
    <row r="43" spans="1:8" s="53" customFormat="1" ht="39.75" customHeight="1">
      <c r="A43" s="20" t="s">
        <v>58</v>
      </c>
      <c r="B43" s="83" t="s">
        <v>102</v>
      </c>
      <c r="C43" s="12" t="s">
        <v>59</v>
      </c>
      <c r="D43" s="13" t="s">
        <v>169</v>
      </c>
      <c r="E43" s="14" t="s">
        <v>47</v>
      </c>
      <c r="F43" s="15">
        <v>2000</v>
      </c>
      <c r="G43" s="16"/>
      <c r="H43" s="17">
        <f t="shared" si="0"/>
        <v>0</v>
      </c>
    </row>
    <row r="44" spans="1:8" ht="39.75" customHeight="1">
      <c r="A44" s="46"/>
      <c r="B44" s="55"/>
      <c r="C44" s="2" t="s">
        <v>19</v>
      </c>
      <c r="D44" s="48"/>
      <c r="E44" s="56"/>
      <c r="F44" s="7" t="s">
        <v>2</v>
      </c>
      <c r="G44" s="49" t="s">
        <v>2</v>
      </c>
      <c r="H44" s="50" t="s">
        <v>2</v>
      </c>
    </row>
    <row r="45" spans="1:8" s="57" customFormat="1" ht="39.75" customHeight="1">
      <c r="A45" s="20" t="s">
        <v>90</v>
      </c>
      <c r="B45" s="21" t="s">
        <v>200</v>
      </c>
      <c r="C45" s="19" t="s">
        <v>170</v>
      </c>
      <c r="D45" s="5" t="s">
        <v>171</v>
      </c>
      <c r="E45" s="6"/>
      <c r="F45" s="7" t="s">
        <v>2</v>
      </c>
      <c r="G45" s="49" t="s">
        <v>2</v>
      </c>
      <c r="H45" s="50" t="s">
        <v>2</v>
      </c>
    </row>
    <row r="46" spans="1:8" s="51" customFormat="1" ht="39.75" customHeight="1">
      <c r="A46" s="20" t="s">
        <v>91</v>
      </c>
      <c r="B46" s="3" t="s">
        <v>30</v>
      </c>
      <c r="C46" s="4" t="s">
        <v>92</v>
      </c>
      <c r="D46" s="5"/>
      <c r="E46" s="6" t="s">
        <v>34</v>
      </c>
      <c r="F46" s="7">
        <v>3</v>
      </c>
      <c r="G46" s="8"/>
      <c r="H46" s="9">
        <f t="shared" si="0"/>
        <v>0</v>
      </c>
    </row>
    <row r="47" spans="1:8" s="51" customFormat="1" ht="39.75" customHeight="1">
      <c r="A47" s="20" t="s">
        <v>93</v>
      </c>
      <c r="B47" s="3" t="s">
        <v>35</v>
      </c>
      <c r="C47" s="4" t="s">
        <v>94</v>
      </c>
      <c r="D47" s="5"/>
      <c r="E47" s="6" t="s">
        <v>34</v>
      </c>
      <c r="F47" s="7">
        <v>2</v>
      </c>
      <c r="G47" s="8"/>
      <c r="H47" s="9">
        <f t="shared" si="0"/>
        <v>0</v>
      </c>
    </row>
    <row r="48" spans="1:8" s="51" customFormat="1" ht="39.75" customHeight="1">
      <c r="A48" s="20" t="s">
        <v>95</v>
      </c>
      <c r="B48" s="3" t="s">
        <v>48</v>
      </c>
      <c r="C48" s="4" t="s">
        <v>96</v>
      </c>
      <c r="D48" s="5"/>
      <c r="E48" s="6" t="s">
        <v>34</v>
      </c>
      <c r="F48" s="7">
        <v>1</v>
      </c>
      <c r="G48" s="8"/>
      <c r="H48" s="9">
        <f t="shared" si="0"/>
        <v>0</v>
      </c>
    </row>
    <row r="49" spans="1:8" s="51" customFormat="1" ht="39.75" customHeight="1">
      <c r="A49" s="20" t="s">
        <v>60</v>
      </c>
      <c r="B49" s="3" t="s">
        <v>66</v>
      </c>
      <c r="C49" s="4" t="s">
        <v>97</v>
      </c>
      <c r="D49" s="5"/>
      <c r="E49" s="6" t="s">
        <v>34</v>
      </c>
      <c r="F49" s="7">
        <v>1</v>
      </c>
      <c r="G49" s="8"/>
      <c r="H49" s="9">
        <f t="shared" si="0"/>
        <v>0</v>
      </c>
    </row>
    <row r="50" spans="1:8" s="51" customFormat="1" ht="39.75" customHeight="1">
      <c r="A50" s="20" t="s">
        <v>61</v>
      </c>
      <c r="B50" s="3" t="s">
        <v>67</v>
      </c>
      <c r="C50" s="4" t="s">
        <v>62</v>
      </c>
      <c r="D50" s="5"/>
      <c r="E50" s="6" t="s">
        <v>34</v>
      </c>
      <c r="F50" s="7">
        <v>1</v>
      </c>
      <c r="G50" s="8"/>
      <c r="H50" s="9">
        <f t="shared" si="0"/>
        <v>0</v>
      </c>
    </row>
    <row r="51" spans="1:8" ht="39.75" customHeight="1">
      <c r="A51" s="46"/>
      <c r="B51" s="58"/>
      <c r="C51" s="2" t="s">
        <v>20</v>
      </c>
      <c r="D51" s="48"/>
      <c r="E51" s="56"/>
      <c r="F51" s="7" t="s">
        <v>2</v>
      </c>
      <c r="G51" s="49" t="s">
        <v>2</v>
      </c>
      <c r="H51" s="50" t="s">
        <v>2</v>
      </c>
    </row>
    <row r="52" spans="1:8" s="51" customFormat="1" ht="39.75" customHeight="1">
      <c r="A52" s="20" t="s">
        <v>63</v>
      </c>
      <c r="B52" s="21" t="s">
        <v>201</v>
      </c>
      <c r="C52" s="4" t="s">
        <v>98</v>
      </c>
      <c r="D52" s="5" t="s">
        <v>172</v>
      </c>
      <c r="E52" s="6" t="s">
        <v>34</v>
      </c>
      <c r="F52" s="7">
        <v>19</v>
      </c>
      <c r="G52" s="8"/>
      <c r="H52" s="9">
        <f t="shared" si="0"/>
        <v>0</v>
      </c>
    </row>
    <row r="53" spans="1:8" s="53" customFormat="1" ht="39.75" customHeight="1">
      <c r="A53" s="20" t="s">
        <v>64</v>
      </c>
      <c r="B53" s="21" t="s">
        <v>202</v>
      </c>
      <c r="C53" s="4" t="s">
        <v>99</v>
      </c>
      <c r="D53" s="5" t="s">
        <v>172</v>
      </c>
      <c r="E53" s="6"/>
      <c r="F53" s="7" t="s">
        <v>2</v>
      </c>
      <c r="G53" s="49" t="s">
        <v>2</v>
      </c>
      <c r="H53" s="50" t="s">
        <v>2</v>
      </c>
    </row>
    <row r="54" spans="1:8" s="51" customFormat="1" ht="39.75" customHeight="1">
      <c r="A54" s="20" t="s">
        <v>65</v>
      </c>
      <c r="B54" s="3" t="s">
        <v>30</v>
      </c>
      <c r="C54" s="4" t="s">
        <v>173</v>
      </c>
      <c r="D54" s="5"/>
      <c r="E54" s="6" t="s">
        <v>34</v>
      </c>
      <c r="F54" s="7">
        <v>19</v>
      </c>
      <c r="G54" s="8"/>
      <c r="H54" s="9">
        <f t="shared" si="0"/>
        <v>0</v>
      </c>
    </row>
    <row r="55" spans="1:8" s="53" customFormat="1" ht="39.75" customHeight="1">
      <c r="A55" s="20" t="s">
        <v>84</v>
      </c>
      <c r="B55" s="21" t="s">
        <v>203</v>
      </c>
      <c r="C55" s="4" t="s">
        <v>100</v>
      </c>
      <c r="D55" s="5" t="s">
        <v>172</v>
      </c>
      <c r="E55" s="6" t="s">
        <v>34</v>
      </c>
      <c r="F55" s="7">
        <v>2</v>
      </c>
      <c r="G55" s="8"/>
      <c r="H55" s="9">
        <f t="shared" si="0"/>
        <v>0</v>
      </c>
    </row>
    <row r="56" spans="1:8" ht="39.75" customHeight="1">
      <c r="A56" s="46"/>
      <c r="B56" s="47"/>
      <c r="C56" s="2" t="s">
        <v>21</v>
      </c>
      <c r="D56" s="48"/>
      <c r="E56" s="52"/>
      <c r="F56" s="7" t="s">
        <v>2</v>
      </c>
      <c r="G56" s="49" t="s">
        <v>2</v>
      </c>
      <c r="H56" s="50" t="s">
        <v>2</v>
      </c>
    </row>
    <row r="57" spans="1:8" s="51" customFormat="1" ht="39.75" customHeight="1">
      <c r="A57" s="24" t="s">
        <v>176</v>
      </c>
      <c r="B57" s="21" t="s">
        <v>204</v>
      </c>
      <c r="C57" s="4" t="s">
        <v>177</v>
      </c>
      <c r="D57" s="5" t="s">
        <v>85</v>
      </c>
      <c r="E57" s="6" t="s">
        <v>29</v>
      </c>
      <c r="F57" s="7">
        <v>1500</v>
      </c>
      <c r="G57" s="8"/>
      <c r="H57" s="9">
        <f t="shared" si="0"/>
        <v>0</v>
      </c>
    </row>
    <row r="58" spans="1:8" ht="30" customHeight="1" thickBot="1">
      <c r="A58" s="59"/>
      <c r="B58" s="60" t="str">
        <f>B6</f>
        <v>A</v>
      </c>
      <c r="C58" s="101" t="str">
        <f>C6</f>
        <v>St. Anne's Road Northbound - Beliveau Road to Fermor Avenue</v>
      </c>
      <c r="D58" s="102"/>
      <c r="E58" s="102"/>
      <c r="F58" s="103"/>
      <c r="G58" s="61" t="s">
        <v>15</v>
      </c>
      <c r="H58" s="62">
        <f>SUM(H6:H57)</f>
        <v>0</v>
      </c>
    </row>
    <row r="59" spans="1:8" s="45" customFormat="1" ht="30" customHeight="1" thickTop="1">
      <c r="A59" s="44"/>
      <c r="B59" s="63" t="s">
        <v>13</v>
      </c>
      <c r="C59" s="90" t="s">
        <v>188</v>
      </c>
      <c r="D59" s="91"/>
      <c r="E59" s="91"/>
      <c r="F59" s="92"/>
      <c r="G59" s="49" t="s">
        <v>2</v>
      </c>
      <c r="H59" s="50" t="s">
        <v>2</v>
      </c>
    </row>
    <row r="60" spans="1:8" ht="39.75" customHeight="1">
      <c r="A60" s="46"/>
      <c r="B60" s="47"/>
      <c r="C60" s="1" t="s">
        <v>17</v>
      </c>
      <c r="D60" s="48"/>
      <c r="E60" s="49" t="s">
        <v>2</v>
      </c>
      <c r="F60" s="7" t="s">
        <v>2</v>
      </c>
      <c r="G60" s="49" t="s">
        <v>2</v>
      </c>
      <c r="H60" s="50" t="s">
        <v>2</v>
      </c>
    </row>
    <row r="61" spans="1:8" s="51" customFormat="1" ht="39.75" customHeight="1">
      <c r="A61" s="20" t="s">
        <v>32</v>
      </c>
      <c r="B61" s="21" t="s">
        <v>68</v>
      </c>
      <c r="C61" s="4" t="s">
        <v>33</v>
      </c>
      <c r="D61" s="5" t="s">
        <v>103</v>
      </c>
      <c r="E61" s="6" t="s">
        <v>29</v>
      </c>
      <c r="F61" s="7">
        <v>500</v>
      </c>
      <c r="G61" s="8"/>
      <c r="H61" s="9">
        <f aca="true" t="shared" si="1" ref="H61:H116">ROUND(G61*F61,2)</f>
        <v>0</v>
      </c>
    </row>
    <row r="62" spans="1:8" ht="39.75" customHeight="1">
      <c r="A62" s="46"/>
      <c r="B62" s="47"/>
      <c r="C62" s="10" t="s">
        <v>220</v>
      </c>
      <c r="D62" s="48"/>
      <c r="E62" s="52"/>
      <c r="F62" s="7" t="s">
        <v>2</v>
      </c>
      <c r="G62" s="49" t="s">
        <v>2</v>
      </c>
      <c r="H62" s="50" t="s">
        <v>2</v>
      </c>
    </row>
    <row r="63" spans="1:8" s="51" customFormat="1" ht="39.75" customHeight="1">
      <c r="A63" s="24" t="s">
        <v>104</v>
      </c>
      <c r="B63" s="21" t="s">
        <v>69</v>
      </c>
      <c r="C63" s="4" t="s">
        <v>105</v>
      </c>
      <c r="D63" s="5" t="s">
        <v>106</v>
      </c>
      <c r="E63" s="6"/>
      <c r="F63" s="7" t="s">
        <v>2</v>
      </c>
      <c r="G63" s="49" t="s">
        <v>2</v>
      </c>
      <c r="H63" s="50" t="s">
        <v>2</v>
      </c>
    </row>
    <row r="64" spans="1:8" s="51" customFormat="1" ht="39.75" customHeight="1">
      <c r="A64" s="18" t="s">
        <v>221</v>
      </c>
      <c r="B64" s="3" t="s">
        <v>30</v>
      </c>
      <c r="C64" s="4" t="s">
        <v>159</v>
      </c>
      <c r="D64" s="5" t="s">
        <v>2</v>
      </c>
      <c r="E64" s="6" t="s">
        <v>29</v>
      </c>
      <c r="F64" s="7">
        <v>65</v>
      </c>
      <c r="G64" s="8"/>
      <c r="H64" s="9">
        <f>ROUND(G64*F64,2)</f>
        <v>0</v>
      </c>
    </row>
    <row r="65" spans="1:8" s="51" customFormat="1" ht="39.75" customHeight="1">
      <c r="A65" s="24" t="s">
        <v>109</v>
      </c>
      <c r="B65" s="21" t="s">
        <v>70</v>
      </c>
      <c r="C65" s="4" t="s">
        <v>36</v>
      </c>
      <c r="D65" s="5" t="s">
        <v>106</v>
      </c>
      <c r="E65" s="6"/>
      <c r="F65" s="7" t="s">
        <v>2</v>
      </c>
      <c r="G65" s="49" t="s">
        <v>2</v>
      </c>
      <c r="H65" s="50" t="s">
        <v>2</v>
      </c>
    </row>
    <row r="66" spans="1:8" s="51" customFormat="1" ht="39.75" customHeight="1">
      <c r="A66" s="18" t="s">
        <v>222</v>
      </c>
      <c r="B66" s="3" t="s">
        <v>30</v>
      </c>
      <c r="C66" s="4" t="s">
        <v>110</v>
      </c>
      <c r="D66" s="5" t="s">
        <v>2</v>
      </c>
      <c r="E66" s="6" t="s">
        <v>29</v>
      </c>
      <c r="F66" s="7">
        <v>30</v>
      </c>
      <c r="G66" s="8"/>
      <c r="H66" s="9">
        <f>ROUND(G66*F66,2)</f>
        <v>0</v>
      </c>
    </row>
    <row r="67" spans="1:8" s="51" customFormat="1" ht="39.75" customHeight="1">
      <c r="A67" s="18" t="s">
        <v>223</v>
      </c>
      <c r="B67" s="3" t="s">
        <v>35</v>
      </c>
      <c r="C67" s="4" t="s">
        <v>111</v>
      </c>
      <c r="D67" s="5" t="s">
        <v>2</v>
      </c>
      <c r="E67" s="6" t="s">
        <v>29</v>
      </c>
      <c r="F67" s="7">
        <v>170</v>
      </c>
      <c r="G67" s="8"/>
      <c r="H67" s="9">
        <f>ROUND(G67*F67,2)</f>
        <v>0</v>
      </c>
    </row>
    <row r="68" spans="1:8" s="51" customFormat="1" ht="39.75" customHeight="1">
      <c r="A68" s="18" t="s">
        <v>224</v>
      </c>
      <c r="B68" s="3" t="s">
        <v>48</v>
      </c>
      <c r="C68" s="4" t="s">
        <v>112</v>
      </c>
      <c r="D68" s="5" t="s">
        <v>2</v>
      </c>
      <c r="E68" s="6" t="s">
        <v>29</v>
      </c>
      <c r="F68" s="7">
        <v>25</v>
      </c>
      <c r="G68" s="8"/>
      <c r="H68" s="9">
        <f>ROUND(G68*F68,2)</f>
        <v>0</v>
      </c>
    </row>
    <row r="69" spans="1:8" s="51" customFormat="1" ht="39.75" customHeight="1">
      <c r="A69" s="18" t="s">
        <v>225</v>
      </c>
      <c r="B69" s="3" t="s">
        <v>66</v>
      </c>
      <c r="C69" s="4" t="s">
        <v>113</v>
      </c>
      <c r="D69" s="5" t="s">
        <v>2</v>
      </c>
      <c r="E69" s="6" t="s">
        <v>29</v>
      </c>
      <c r="F69" s="7">
        <v>25</v>
      </c>
      <c r="G69" s="8"/>
      <c r="H69" s="9">
        <f>ROUND(G69*F69,2)</f>
        <v>0</v>
      </c>
    </row>
    <row r="70" spans="1:8" s="51" customFormat="1" ht="39.75" customHeight="1">
      <c r="A70" s="24" t="s">
        <v>37</v>
      </c>
      <c r="B70" s="21" t="s">
        <v>71</v>
      </c>
      <c r="C70" s="4" t="s">
        <v>38</v>
      </c>
      <c r="D70" s="5" t="s">
        <v>120</v>
      </c>
      <c r="E70" s="6"/>
      <c r="F70" s="7" t="s">
        <v>2</v>
      </c>
      <c r="G70" s="49" t="s">
        <v>2</v>
      </c>
      <c r="H70" s="50" t="s">
        <v>2</v>
      </c>
    </row>
    <row r="71" spans="1:8" s="51" customFormat="1" ht="39.75" customHeight="1">
      <c r="A71" s="24" t="s">
        <v>39</v>
      </c>
      <c r="B71" s="3" t="s">
        <v>30</v>
      </c>
      <c r="C71" s="4" t="s">
        <v>40</v>
      </c>
      <c r="D71" s="5" t="s">
        <v>2</v>
      </c>
      <c r="E71" s="6" t="s">
        <v>34</v>
      </c>
      <c r="F71" s="7">
        <v>375</v>
      </c>
      <c r="G71" s="8"/>
      <c r="H71" s="9">
        <f t="shared" si="1"/>
        <v>0</v>
      </c>
    </row>
    <row r="72" spans="1:8" s="51" customFormat="1" ht="39.75" customHeight="1">
      <c r="A72" s="24" t="s">
        <v>41</v>
      </c>
      <c r="B72" s="21" t="s">
        <v>72</v>
      </c>
      <c r="C72" s="4" t="s">
        <v>42</v>
      </c>
      <c r="D72" s="5" t="s">
        <v>120</v>
      </c>
      <c r="E72" s="6"/>
      <c r="F72" s="7" t="s">
        <v>2</v>
      </c>
      <c r="G72" s="49" t="s">
        <v>2</v>
      </c>
      <c r="H72" s="50" t="s">
        <v>2</v>
      </c>
    </row>
    <row r="73" spans="1:8" s="51" customFormat="1" ht="39.75" customHeight="1">
      <c r="A73" s="24" t="s">
        <v>43</v>
      </c>
      <c r="B73" s="3" t="s">
        <v>30</v>
      </c>
      <c r="C73" s="4" t="s">
        <v>44</v>
      </c>
      <c r="D73" s="5" t="s">
        <v>2</v>
      </c>
      <c r="E73" s="6" t="s">
        <v>34</v>
      </c>
      <c r="F73" s="7">
        <v>350</v>
      </c>
      <c r="G73" s="8"/>
      <c r="H73" s="9">
        <f t="shared" si="1"/>
        <v>0</v>
      </c>
    </row>
    <row r="74" spans="1:8" s="53" customFormat="1" ht="39.75" customHeight="1">
      <c r="A74" s="24" t="s">
        <v>121</v>
      </c>
      <c r="B74" s="21" t="s">
        <v>73</v>
      </c>
      <c r="C74" s="4" t="s">
        <v>45</v>
      </c>
      <c r="D74" s="5" t="s">
        <v>122</v>
      </c>
      <c r="E74" s="6"/>
      <c r="F74" s="7" t="s">
        <v>2</v>
      </c>
      <c r="G74" s="49" t="s">
        <v>2</v>
      </c>
      <c r="H74" s="50" t="s">
        <v>2</v>
      </c>
    </row>
    <row r="75" spans="1:8" s="51" customFormat="1" ht="39.75" customHeight="1">
      <c r="A75" s="24" t="s">
        <v>123</v>
      </c>
      <c r="B75" s="3" t="s">
        <v>194</v>
      </c>
      <c r="C75" s="4" t="s">
        <v>124</v>
      </c>
      <c r="D75" s="5" t="s">
        <v>46</v>
      </c>
      <c r="E75" s="6"/>
      <c r="F75" s="7" t="s">
        <v>2</v>
      </c>
      <c r="G75" s="49" t="s">
        <v>2</v>
      </c>
      <c r="H75" s="50" t="s">
        <v>2</v>
      </c>
    </row>
    <row r="76" spans="1:8" s="51" customFormat="1" ht="39.75" customHeight="1">
      <c r="A76" s="24" t="s">
        <v>125</v>
      </c>
      <c r="B76" s="11" t="s">
        <v>126</v>
      </c>
      <c r="C76" s="4" t="s">
        <v>127</v>
      </c>
      <c r="D76" s="5"/>
      <c r="E76" s="6" t="s">
        <v>29</v>
      </c>
      <c r="F76" s="7">
        <v>40</v>
      </c>
      <c r="G76" s="8"/>
      <c r="H76" s="9">
        <f t="shared" si="1"/>
        <v>0</v>
      </c>
    </row>
    <row r="77" spans="1:8" s="51" customFormat="1" ht="39.75" customHeight="1">
      <c r="A77" s="24" t="s">
        <v>128</v>
      </c>
      <c r="B77" s="11" t="s">
        <v>129</v>
      </c>
      <c r="C77" s="4" t="s">
        <v>130</v>
      </c>
      <c r="D77" s="5"/>
      <c r="E77" s="6" t="s">
        <v>29</v>
      </c>
      <c r="F77" s="7">
        <v>20</v>
      </c>
      <c r="G77" s="8"/>
      <c r="H77" s="9">
        <f t="shared" si="1"/>
        <v>0</v>
      </c>
    </row>
    <row r="78" spans="1:8" s="51" customFormat="1" ht="39.75" customHeight="1">
      <c r="A78" s="24" t="s">
        <v>131</v>
      </c>
      <c r="B78" s="3" t="s">
        <v>35</v>
      </c>
      <c r="C78" s="4" t="s">
        <v>132</v>
      </c>
      <c r="D78" s="5" t="s">
        <v>133</v>
      </c>
      <c r="E78" s="6" t="s">
        <v>29</v>
      </c>
      <c r="F78" s="7">
        <v>5</v>
      </c>
      <c r="G78" s="8"/>
      <c r="H78" s="9">
        <f t="shared" si="1"/>
        <v>0</v>
      </c>
    </row>
    <row r="79" spans="1:8" s="51" customFormat="1" ht="39.75" customHeight="1">
      <c r="A79" s="24" t="s">
        <v>134</v>
      </c>
      <c r="B79" s="82" t="s">
        <v>48</v>
      </c>
      <c r="C79" s="12" t="s">
        <v>135</v>
      </c>
      <c r="D79" s="13" t="s">
        <v>136</v>
      </c>
      <c r="E79" s="14" t="s">
        <v>29</v>
      </c>
      <c r="F79" s="15">
        <v>60</v>
      </c>
      <c r="G79" s="16"/>
      <c r="H79" s="17">
        <f t="shared" si="1"/>
        <v>0</v>
      </c>
    </row>
    <row r="80" spans="1:8" s="51" customFormat="1" ht="39.75" customHeight="1">
      <c r="A80" s="24" t="s">
        <v>137</v>
      </c>
      <c r="B80" s="21" t="s">
        <v>74</v>
      </c>
      <c r="C80" s="4" t="s">
        <v>49</v>
      </c>
      <c r="D80" s="5" t="s">
        <v>139</v>
      </c>
      <c r="E80" s="6"/>
      <c r="F80" s="7" t="s">
        <v>2</v>
      </c>
      <c r="G80" s="49" t="s">
        <v>2</v>
      </c>
      <c r="H80" s="50" t="s">
        <v>2</v>
      </c>
    </row>
    <row r="81" spans="1:8" s="51" customFormat="1" ht="39.75" customHeight="1">
      <c r="A81" s="24" t="s">
        <v>140</v>
      </c>
      <c r="B81" s="3" t="s">
        <v>30</v>
      </c>
      <c r="C81" s="4" t="s">
        <v>178</v>
      </c>
      <c r="D81" s="5" t="s">
        <v>141</v>
      </c>
      <c r="E81" s="6"/>
      <c r="F81" s="7" t="s">
        <v>2</v>
      </c>
      <c r="G81" s="49" t="s">
        <v>2</v>
      </c>
      <c r="H81" s="50" t="s">
        <v>2</v>
      </c>
    </row>
    <row r="82" spans="1:8" s="51" customFormat="1" ht="39.75" customHeight="1">
      <c r="A82" s="24" t="s">
        <v>142</v>
      </c>
      <c r="B82" s="11" t="s">
        <v>126</v>
      </c>
      <c r="C82" s="4" t="s">
        <v>143</v>
      </c>
      <c r="D82" s="5"/>
      <c r="E82" s="6" t="s">
        <v>47</v>
      </c>
      <c r="F82" s="7">
        <v>70</v>
      </c>
      <c r="G82" s="8"/>
      <c r="H82" s="9">
        <f t="shared" si="1"/>
        <v>0</v>
      </c>
    </row>
    <row r="83" spans="1:8" s="51" customFormat="1" ht="39.75" customHeight="1">
      <c r="A83" s="24" t="s">
        <v>144</v>
      </c>
      <c r="B83" s="11" t="s">
        <v>129</v>
      </c>
      <c r="C83" s="4" t="s">
        <v>145</v>
      </c>
      <c r="D83" s="5"/>
      <c r="E83" s="6" t="s">
        <v>47</v>
      </c>
      <c r="F83" s="7">
        <v>250</v>
      </c>
      <c r="G83" s="8"/>
      <c r="H83" s="9">
        <f t="shared" si="1"/>
        <v>0</v>
      </c>
    </row>
    <row r="84" spans="1:8" s="51" customFormat="1" ht="39.75" customHeight="1">
      <c r="A84" s="24" t="s">
        <v>146</v>
      </c>
      <c r="B84" s="3" t="s">
        <v>35</v>
      </c>
      <c r="C84" s="4" t="s">
        <v>147</v>
      </c>
      <c r="D84" s="5" t="s">
        <v>148</v>
      </c>
      <c r="E84" s="6" t="s">
        <v>47</v>
      </c>
      <c r="F84" s="7">
        <v>50</v>
      </c>
      <c r="G84" s="8"/>
      <c r="H84" s="9">
        <f t="shared" si="1"/>
        <v>0</v>
      </c>
    </row>
    <row r="85" spans="1:8" s="51" customFormat="1" ht="39.75" customHeight="1">
      <c r="A85" s="24" t="s">
        <v>149</v>
      </c>
      <c r="B85" s="3" t="s">
        <v>48</v>
      </c>
      <c r="C85" s="4" t="s">
        <v>150</v>
      </c>
      <c r="D85" s="5" t="s">
        <v>151</v>
      </c>
      <c r="E85" s="6" t="s">
        <v>47</v>
      </c>
      <c r="F85" s="7">
        <v>50</v>
      </c>
      <c r="G85" s="8"/>
      <c r="H85" s="9">
        <f t="shared" si="1"/>
        <v>0</v>
      </c>
    </row>
    <row r="86" spans="1:8" s="51" customFormat="1" ht="39.75" customHeight="1">
      <c r="A86" s="24" t="s">
        <v>152</v>
      </c>
      <c r="B86" s="21" t="s">
        <v>75</v>
      </c>
      <c r="C86" s="4" t="s">
        <v>50</v>
      </c>
      <c r="D86" s="5" t="s">
        <v>154</v>
      </c>
      <c r="E86" s="6" t="s">
        <v>47</v>
      </c>
      <c r="F86" s="7">
        <v>15</v>
      </c>
      <c r="G86" s="8"/>
      <c r="H86" s="9">
        <f t="shared" si="1"/>
        <v>0</v>
      </c>
    </row>
    <row r="87" spans="1:8" s="51" customFormat="1" ht="39.75" customHeight="1">
      <c r="A87" s="24" t="s">
        <v>51</v>
      </c>
      <c r="B87" s="21" t="s">
        <v>76</v>
      </c>
      <c r="C87" s="4" t="s">
        <v>52</v>
      </c>
      <c r="D87" s="5" t="s">
        <v>160</v>
      </c>
      <c r="E87" s="6" t="s">
        <v>29</v>
      </c>
      <c r="F87" s="7">
        <v>10</v>
      </c>
      <c r="G87" s="8"/>
      <c r="H87" s="9">
        <f t="shared" si="1"/>
        <v>0</v>
      </c>
    </row>
    <row r="88" spans="1:8" s="51" customFormat="1" ht="39.75" customHeight="1">
      <c r="A88" s="24" t="s">
        <v>53</v>
      </c>
      <c r="B88" s="21" t="s">
        <v>77</v>
      </c>
      <c r="C88" s="4" t="s">
        <v>54</v>
      </c>
      <c r="D88" s="5" t="s">
        <v>156</v>
      </c>
      <c r="E88" s="54"/>
      <c r="F88" s="7" t="s">
        <v>2</v>
      </c>
      <c r="G88" s="49" t="s">
        <v>2</v>
      </c>
      <c r="H88" s="50" t="s">
        <v>2</v>
      </c>
    </row>
    <row r="89" spans="1:8" s="51" customFormat="1" ht="39.75" customHeight="1">
      <c r="A89" s="24" t="s">
        <v>55</v>
      </c>
      <c r="B89" s="3" t="s">
        <v>30</v>
      </c>
      <c r="C89" s="4" t="s">
        <v>56</v>
      </c>
      <c r="D89" s="5"/>
      <c r="E89" s="6"/>
      <c r="F89" s="7" t="s">
        <v>2</v>
      </c>
      <c r="G89" s="49" t="s">
        <v>2</v>
      </c>
      <c r="H89" s="50" t="s">
        <v>2</v>
      </c>
    </row>
    <row r="90" spans="1:8" s="51" customFormat="1" ht="39.75" customHeight="1">
      <c r="A90" s="24" t="s">
        <v>57</v>
      </c>
      <c r="B90" s="11" t="s">
        <v>126</v>
      </c>
      <c r="C90" s="4" t="s">
        <v>157</v>
      </c>
      <c r="D90" s="5"/>
      <c r="E90" s="6" t="s">
        <v>31</v>
      </c>
      <c r="F90" s="7">
        <v>2350</v>
      </c>
      <c r="G90" s="8"/>
      <c r="H90" s="9">
        <f t="shared" si="1"/>
        <v>0</v>
      </c>
    </row>
    <row r="91" spans="1:8" s="51" customFormat="1" ht="39.75" customHeight="1">
      <c r="A91" s="24" t="s">
        <v>81</v>
      </c>
      <c r="B91" s="3" t="s">
        <v>35</v>
      </c>
      <c r="C91" s="4" t="s">
        <v>82</v>
      </c>
      <c r="D91" s="5"/>
      <c r="E91" s="6"/>
      <c r="F91" s="7" t="s">
        <v>2</v>
      </c>
      <c r="G91" s="49" t="s">
        <v>2</v>
      </c>
      <c r="H91" s="50" t="s">
        <v>2</v>
      </c>
    </row>
    <row r="92" spans="1:8" s="51" customFormat="1" ht="39.75" customHeight="1">
      <c r="A92" s="24" t="s">
        <v>83</v>
      </c>
      <c r="B92" s="11" t="s">
        <v>126</v>
      </c>
      <c r="C92" s="4" t="s">
        <v>157</v>
      </c>
      <c r="D92" s="5"/>
      <c r="E92" s="6" t="s">
        <v>31</v>
      </c>
      <c r="F92" s="7">
        <v>100</v>
      </c>
      <c r="G92" s="8"/>
      <c r="H92" s="9">
        <f t="shared" si="1"/>
        <v>0</v>
      </c>
    </row>
    <row r="93" spans="1:8" s="51" customFormat="1" ht="39.75" customHeight="1">
      <c r="A93" s="24"/>
      <c r="B93" s="21" t="s">
        <v>78</v>
      </c>
      <c r="C93" s="4" t="s">
        <v>168</v>
      </c>
      <c r="D93" s="5" t="s">
        <v>179</v>
      </c>
      <c r="E93" s="6" t="s">
        <v>31</v>
      </c>
      <c r="F93" s="7">
        <v>40</v>
      </c>
      <c r="G93" s="8"/>
      <c r="H93" s="9">
        <f t="shared" si="1"/>
        <v>0</v>
      </c>
    </row>
    <row r="94" spans="1:8" s="53" customFormat="1" ht="39.75" customHeight="1">
      <c r="A94" s="24" t="s">
        <v>161</v>
      </c>
      <c r="B94" s="21" t="s">
        <v>79</v>
      </c>
      <c r="C94" s="4" t="s">
        <v>162</v>
      </c>
      <c r="D94" s="5" t="s">
        <v>163</v>
      </c>
      <c r="E94" s="6"/>
      <c r="F94" s="7" t="s">
        <v>2</v>
      </c>
      <c r="G94" s="49" t="s">
        <v>2</v>
      </c>
      <c r="H94" s="50" t="s">
        <v>2</v>
      </c>
    </row>
    <row r="95" spans="1:8" s="51" customFormat="1" ht="39.75" customHeight="1">
      <c r="A95" s="24" t="s">
        <v>164</v>
      </c>
      <c r="B95" s="3" t="s">
        <v>30</v>
      </c>
      <c r="C95" s="4" t="s">
        <v>165</v>
      </c>
      <c r="D95" s="5" t="s">
        <v>2</v>
      </c>
      <c r="E95" s="6" t="s">
        <v>29</v>
      </c>
      <c r="F95" s="7">
        <v>3700</v>
      </c>
      <c r="G95" s="8"/>
      <c r="H95" s="9">
        <f t="shared" si="1"/>
        <v>0</v>
      </c>
    </row>
    <row r="96" spans="1:8" s="51" customFormat="1" ht="39.75" customHeight="1">
      <c r="A96" s="24" t="s">
        <v>166</v>
      </c>
      <c r="B96" s="3" t="s">
        <v>35</v>
      </c>
      <c r="C96" s="4" t="s">
        <v>167</v>
      </c>
      <c r="D96" s="5" t="s">
        <v>2</v>
      </c>
      <c r="E96" s="6" t="s">
        <v>29</v>
      </c>
      <c r="F96" s="7">
        <v>8700</v>
      </c>
      <c r="G96" s="8"/>
      <c r="H96" s="9">
        <f t="shared" si="1"/>
        <v>0</v>
      </c>
    </row>
    <row r="97" spans="1:8" ht="39.75" customHeight="1">
      <c r="A97" s="46"/>
      <c r="B97" s="55"/>
      <c r="C97" s="2" t="s">
        <v>18</v>
      </c>
      <c r="D97" s="48"/>
      <c r="E97" s="56"/>
      <c r="F97" s="7" t="s">
        <v>2</v>
      </c>
      <c r="G97" s="49" t="s">
        <v>2</v>
      </c>
      <c r="H97" s="50" t="s">
        <v>2</v>
      </c>
    </row>
    <row r="98" spans="1:8" s="53" customFormat="1" ht="39.75" customHeight="1">
      <c r="A98" s="20" t="s">
        <v>58</v>
      </c>
      <c r="B98" s="83" t="s">
        <v>80</v>
      </c>
      <c r="C98" s="12" t="s">
        <v>59</v>
      </c>
      <c r="D98" s="13" t="s">
        <v>169</v>
      </c>
      <c r="E98" s="14" t="s">
        <v>47</v>
      </c>
      <c r="F98" s="15">
        <v>2000</v>
      </c>
      <c r="G98" s="16"/>
      <c r="H98" s="17">
        <f t="shared" si="1"/>
        <v>0</v>
      </c>
    </row>
    <row r="99" spans="1:8" ht="39.75" customHeight="1">
      <c r="A99" s="46"/>
      <c r="B99" s="55"/>
      <c r="C99" s="2" t="s">
        <v>19</v>
      </c>
      <c r="D99" s="48"/>
      <c r="E99" s="56"/>
      <c r="F99" s="7" t="s">
        <v>2</v>
      </c>
      <c r="G99" s="49" t="s">
        <v>2</v>
      </c>
      <c r="H99" s="50" t="s">
        <v>2</v>
      </c>
    </row>
    <row r="100" spans="1:8" s="53" customFormat="1" ht="39.75" customHeight="1">
      <c r="A100" s="20" t="s">
        <v>180</v>
      </c>
      <c r="B100" s="21" t="s">
        <v>205</v>
      </c>
      <c r="C100" s="4" t="s">
        <v>181</v>
      </c>
      <c r="D100" s="5" t="s">
        <v>171</v>
      </c>
      <c r="E100" s="6"/>
      <c r="F100" s="7" t="s">
        <v>2</v>
      </c>
      <c r="G100" s="49" t="s">
        <v>2</v>
      </c>
      <c r="H100" s="50" t="s">
        <v>2</v>
      </c>
    </row>
    <row r="101" spans="1:8" s="53" customFormat="1" ht="39.75" customHeight="1">
      <c r="A101" s="20" t="s">
        <v>182</v>
      </c>
      <c r="B101" s="3" t="s">
        <v>30</v>
      </c>
      <c r="C101" s="4" t="s">
        <v>183</v>
      </c>
      <c r="D101" s="5"/>
      <c r="E101" s="6" t="s">
        <v>34</v>
      </c>
      <c r="F101" s="7">
        <v>4</v>
      </c>
      <c r="G101" s="8"/>
      <c r="H101" s="9">
        <f t="shared" si="1"/>
        <v>0</v>
      </c>
    </row>
    <row r="102" spans="1:8" s="51" customFormat="1" ht="39.75" customHeight="1">
      <c r="A102" s="20" t="s">
        <v>184</v>
      </c>
      <c r="B102" s="21" t="s">
        <v>206</v>
      </c>
      <c r="C102" s="4" t="s">
        <v>185</v>
      </c>
      <c r="D102" s="5" t="s">
        <v>171</v>
      </c>
      <c r="E102" s="6" t="s">
        <v>47</v>
      </c>
      <c r="F102" s="7">
        <v>15</v>
      </c>
      <c r="G102" s="8"/>
      <c r="H102" s="9">
        <f t="shared" si="1"/>
        <v>0</v>
      </c>
    </row>
    <row r="103" spans="1:8" s="51" customFormat="1" ht="39.75" customHeight="1">
      <c r="A103" s="20"/>
      <c r="B103" s="21" t="s">
        <v>207</v>
      </c>
      <c r="C103" s="4" t="s">
        <v>186</v>
      </c>
      <c r="D103" s="5" t="s">
        <v>187</v>
      </c>
      <c r="E103" s="6" t="s">
        <v>34</v>
      </c>
      <c r="F103" s="7">
        <v>4</v>
      </c>
      <c r="G103" s="8"/>
      <c r="H103" s="9">
        <f t="shared" si="1"/>
        <v>0</v>
      </c>
    </row>
    <row r="104" spans="1:8" s="57" customFormat="1" ht="39.75" customHeight="1">
      <c r="A104" s="20" t="s">
        <v>90</v>
      </c>
      <c r="B104" s="21" t="s">
        <v>208</v>
      </c>
      <c r="C104" s="19" t="s">
        <v>170</v>
      </c>
      <c r="D104" s="5" t="s">
        <v>171</v>
      </c>
      <c r="E104" s="6"/>
      <c r="F104" s="7" t="s">
        <v>2</v>
      </c>
      <c r="G104" s="49" t="s">
        <v>2</v>
      </c>
      <c r="H104" s="50" t="s">
        <v>2</v>
      </c>
    </row>
    <row r="105" spans="1:8" s="51" customFormat="1" ht="39.75" customHeight="1">
      <c r="A105" s="20" t="s">
        <v>91</v>
      </c>
      <c r="B105" s="3" t="s">
        <v>30</v>
      </c>
      <c r="C105" s="4" t="s">
        <v>92</v>
      </c>
      <c r="D105" s="5"/>
      <c r="E105" s="6" t="s">
        <v>34</v>
      </c>
      <c r="F105" s="7">
        <v>1</v>
      </c>
      <c r="G105" s="8"/>
      <c r="H105" s="9">
        <f t="shared" si="1"/>
        <v>0</v>
      </c>
    </row>
    <row r="106" spans="1:8" s="51" customFormat="1" ht="39.75" customHeight="1">
      <c r="A106" s="20" t="s">
        <v>93</v>
      </c>
      <c r="B106" s="3" t="s">
        <v>35</v>
      </c>
      <c r="C106" s="4" t="s">
        <v>94</v>
      </c>
      <c r="D106" s="5"/>
      <c r="E106" s="6" t="s">
        <v>34</v>
      </c>
      <c r="F106" s="7">
        <v>1</v>
      </c>
      <c r="G106" s="8"/>
      <c r="H106" s="9">
        <f t="shared" si="1"/>
        <v>0</v>
      </c>
    </row>
    <row r="107" spans="1:8" s="51" customFormat="1" ht="39.75" customHeight="1">
      <c r="A107" s="20" t="s">
        <v>60</v>
      </c>
      <c r="B107" s="3" t="s">
        <v>48</v>
      </c>
      <c r="C107" s="4" t="s">
        <v>97</v>
      </c>
      <c r="D107" s="5"/>
      <c r="E107" s="6" t="s">
        <v>34</v>
      </c>
      <c r="F107" s="7">
        <v>1</v>
      </c>
      <c r="G107" s="8"/>
      <c r="H107" s="9">
        <f t="shared" si="1"/>
        <v>0</v>
      </c>
    </row>
    <row r="108" spans="1:8" s="51" customFormat="1" ht="39.75" customHeight="1">
      <c r="A108" s="20" t="s">
        <v>61</v>
      </c>
      <c r="B108" s="3" t="s">
        <v>66</v>
      </c>
      <c r="C108" s="4" t="s">
        <v>62</v>
      </c>
      <c r="D108" s="5"/>
      <c r="E108" s="6" t="s">
        <v>34</v>
      </c>
      <c r="F108" s="7">
        <v>1</v>
      </c>
      <c r="G108" s="8"/>
      <c r="H108" s="9">
        <f t="shared" si="1"/>
        <v>0</v>
      </c>
    </row>
    <row r="109" spans="1:8" ht="39.75" customHeight="1">
      <c r="A109" s="46"/>
      <c r="B109" s="58"/>
      <c r="C109" s="2" t="s">
        <v>20</v>
      </c>
      <c r="D109" s="48"/>
      <c r="E109" s="56"/>
      <c r="F109" s="7" t="s">
        <v>2</v>
      </c>
      <c r="G109" s="49" t="s">
        <v>2</v>
      </c>
      <c r="H109" s="50" t="s">
        <v>2</v>
      </c>
    </row>
    <row r="110" spans="1:8" s="51" customFormat="1" ht="39.75" customHeight="1">
      <c r="A110" s="20" t="s">
        <v>63</v>
      </c>
      <c r="B110" s="21" t="s">
        <v>138</v>
      </c>
      <c r="C110" s="4" t="s">
        <v>98</v>
      </c>
      <c r="D110" s="5" t="s">
        <v>172</v>
      </c>
      <c r="E110" s="6" t="s">
        <v>34</v>
      </c>
      <c r="F110" s="7">
        <v>2</v>
      </c>
      <c r="G110" s="8"/>
      <c r="H110" s="9">
        <f t="shared" si="1"/>
        <v>0</v>
      </c>
    </row>
    <row r="111" spans="1:8" s="53" customFormat="1" ht="39.75" customHeight="1">
      <c r="A111" s="20" t="s">
        <v>64</v>
      </c>
      <c r="B111" s="21" t="s">
        <v>153</v>
      </c>
      <c r="C111" s="4" t="s">
        <v>99</v>
      </c>
      <c r="D111" s="5" t="s">
        <v>172</v>
      </c>
      <c r="E111" s="6"/>
      <c r="F111" s="7" t="s">
        <v>2</v>
      </c>
      <c r="G111" s="49" t="s">
        <v>2</v>
      </c>
      <c r="H111" s="50" t="s">
        <v>2</v>
      </c>
    </row>
    <row r="112" spans="1:8" s="51" customFormat="1" ht="39.75" customHeight="1">
      <c r="A112" s="20" t="s">
        <v>65</v>
      </c>
      <c r="B112" s="3" t="s">
        <v>30</v>
      </c>
      <c r="C112" s="4" t="s">
        <v>173</v>
      </c>
      <c r="D112" s="5"/>
      <c r="E112" s="6" t="s">
        <v>34</v>
      </c>
      <c r="F112" s="7">
        <v>3</v>
      </c>
      <c r="G112" s="8"/>
      <c r="H112" s="9">
        <f t="shared" si="1"/>
        <v>0</v>
      </c>
    </row>
    <row r="113" spans="1:8" s="53" customFormat="1" ht="39.75" customHeight="1">
      <c r="A113" s="20" t="s">
        <v>84</v>
      </c>
      <c r="B113" s="21" t="s">
        <v>189</v>
      </c>
      <c r="C113" s="4" t="s">
        <v>100</v>
      </c>
      <c r="D113" s="5" t="s">
        <v>172</v>
      </c>
      <c r="E113" s="6" t="s">
        <v>34</v>
      </c>
      <c r="F113" s="7">
        <v>2</v>
      </c>
      <c r="G113" s="8"/>
      <c r="H113" s="9">
        <f t="shared" si="1"/>
        <v>0</v>
      </c>
    </row>
    <row r="114" spans="1:8" s="51" customFormat="1" ht="39.75" customHeight="1">
      <c r="A114" s="20" t="s">
        <v>174</v>
      </c>
      <c r="B114" s="21" t="s">
        <v>155</v>
      </c>
      <c r="C114" s="4" t="s">
        <v>175</v>
      </c>
      <c r="D114" s="5" t="s">
        <v>172</v>
      </c>
      <c r="E114" s="6" t="s">
        <v>34</v>
      </c>
      <c r="F114" s="7">
        <v>1</v>
      </c>
      <c r="G114" s="8"/>
      <c r="H114" s="9">
        <f t="shared" si="1"/>
        <v>0</v>
      </c>
    </row>
    <row r="115" spans="1:8" ht="39.75" customHeight="1">
      <c r="A115" s="46"/>
      <c r="B115" s="47"/>
      <c r="C115" s="2" t="s">
        <v>21</v>
      </c>
      <c r="D115" s="48"/>
      <c r="E115" s="52"/>
      <c r="F115" s="7" t="s">
        <v>2</v>
      </c>
      <c r="G115" s="49" t="s">
        <v>2</v>
      </c>
      <c r="H115" s="50" t="s">
        <v>2</v>
      </c>
    </row>
    <row r="116" spans="1:8" s="51" customFormat="1" ht="39.75" customHeight="1">
      <c r="A116" s="24" t="s">
        <v>176</v>
      </c>
      <c r="B116" s="21" t="s">
        <v>209</v>
      </c>
      <c r="C116" s="4" t="s">
        <v>177</v>
      </c>
      <c r="D116" s="5" t="s">
        <v>85</v>
      </c>
      <c r="E116" s="6" t="s">
        <v>29</v>
      </c>
      <c r="F116" s="7">
        <v>1000</v>
      </c>
      <c r="G116" s="8"/>
      <c r="H116" s="9">
        <f t="shared" si="1"/>
        <v>0</v>
      </c>
    </row>
    <row r="117" spans="1:8" s="45" customFormat="1" ht="30" customHeight="1" thickBot="1">
      <c r="A117" s="64"/>
      <c r="B117" s="60" t="str">
        <f>B59</f>
        <v>B</v>
      </c>
      <c r="C117" s="101" t="str">
        <f>C59</f>
        <v>Kind Edward Street Northbound - Dublin Avenue to Pacific Avenue </v>
      </c>
      <c r="D117" s="102"/>
      <c r="E117" s="102"/>
      <c r="F117" s="103"/>
      <c r="G117" s="65" t="s">
        <v>15</v>
      </c>
      <c r="H117" s="66">
        <f>SUM(H59:H116)</f>
        <v>0</v>
      </c>
    </row>
    <row r="118" spans="1:8" s="45" customFormat="1" ht="30" customHeight="1" thickTop="1">
      <c r="A118" s="44"/>
      <c r="B118" s="63" t="s">
        <v>14</v>
      </c>
      <c r="C118" s="90" t="s">
        <v>158</v>
      </c>
      <c r="D118" s="91"/>
      <c r="E118" s="91"/>
      <c r="F118" s="92"/>
      <c r="G118" s="49" t="s">
        <v>2</v>
      </c>
      <c r="H118" s="50" t="s">
        <v>2</v>
      </c>
    </row>
    <row r="119" spans="1:8" ht="39.75" customHeight="1">
      <c r="A119" s="46"/>
      <c r="B119" s="47"/>
      <c r="C119" s="1" t="s">
        <v>17</v>
      </c>
      <c r="D119" s="48"/>
      <c r="E119" s="49" t="s">
        <v>2</v>
      </c>
      <c r="F119" s="7" t="s">
        <v>2</v>
      </c>
      <c r="G119" s="49" t="s">
        <v>2</v>
      </c>
      <c r="H119" s="50" t="s">
        <v>2</v>
      </c>
    </row>
    <row r="120" spans="1:8" s="51" customFormat="1" ht="39.75" customHeight="1">
      <c r="A120" s="20" t="s">
        <v>32</v>
      </c>
      <c r="B120" s="22" t="s">
        <v>86</v>
      </c>
      <c r="C120" s="4" t="s">
        <v>33</v>
      </c>
      <c r="D120" s="23" t="s">
        <v>103</v>
      </c>
      <c r="E120" s="6" t="s">
        <v>29</v>
      </c>
      <c r="F120" s="7">
        <v>150</v>
      </c>
      <c r="G120" s="8"/>
      <c r="H120" s="9">
        <f aca="true" t="shared" si="2" ref="H120:H156">ROUND(G120*F120,2)</f>
        <v>0</v>
      </c>
    </row>
    <row r="121" spans="1:8" ht="39.75" customHeight="1">
      <c r="A121" s="46"/>
      <c r="B121" s="47"/>
      <c r="C121" s="10" t="s">
        <v>220</v>
      </c>
      <c r="D121" s="48"/>
      <c r="E121" s="52"/>
      <c r="F121" s="7" t="s">
        <v>2</v>
      </c>
      <c r="G121" s="49" t="s">
        <v>2</v>
      </c>
      <c r="H121" s="50" t="s">
        <v>2</v>
      </c>
    </row>
    <row r="122" spans="1:8" s="51" customFormat="1" ht="39.75" customHeight="1">
      <c r="A122" s="24" t="s">
        <v>109</v>
      </c>
      <c r="B122" s="21" t="s">
        <v>87</v>
      </c>
      <c r="C122" s="4" t="s">
        <v>36</v>
      </c>
      <c r="D122" s="5" t="s">
        <v>106</v>
      </c>
      <c r="E122" s="6"/>
      <c r="F122" s="7" t="s">
        <v>2</v>
      </c>
      <c r="G122" s="49" t="s">
        <v>2</v>
      </c>
      <c r="H122" s="50" t="s">
        <v>2</v>
      </c>
    </row>
    <row r="123" spans="1:8" s="51" customFormat="1" ht="39.75" customHeight="1">
      <c r="A123" s="24" t="s">
        <v>114</v>
      </c>
      <c r="B123" s="3" t="s">
        <v>30</v>
      </c>
      <c r="C123" s="4" t="s">
        <v>115</v>
      </c>
      <c r="D123" s="5" t="s">
        <v>2</v>
      </c>
      <c r="E123" s="6" t="s">
        <v>29</v>
      </c>
      <c r="F123" s="7">
        <v>15</v>
      </c>
      <c r="G123" s="8"/>
      <c r="H123" s="9">
        <f t="shared" si="2"/>
        <v>0</v>
      </c>
    </row>
    <row r="124" spans="1:8" s="51" customFormat="1" ht="39.75" customHeight="1">
      <c r="A124" s="24" t="s">
        <v>116</v>
      </c>
      <c r="B124" s="3" t="s">
        <v>35</v>
      </c>
      <c r="C124" s="4" t="s">
        <v>117</v>
      </c>
      <c r="D124" s="5" t="s">
        <v>2</v>
      </c>
      <c r="E124" s="6" t="s">
        <v>29</v>
      </c>
      <c r="F124" s="7">
        <v>30</v>
      </c>
      <c r="G124" s="8"/>
      <c r="H124" s="9">
        <f t="shared" si="2"/>
        <v>0</v>
      </c>
    </row>
    <row r="125" spans="1:8" s="51" customFormat="1" ht="39.75" customHeight="1">
      <c r="A125" s="24" t="s">
        <v>37</v>
      </c>
      <c r="B125" s="21" t="s">
        <v>88</v>
      </c>
      <c r="C125" s="4" t="s">
        <v>38</v>
      </c>
      <c r="D125" s="5" t="s">
        <v>120</v>
      </c>
      <c r="E125" s="6"/>
      <c r="F125" s="7" t="s">
        <v>2</v>
      </c>
      <c r="G125" s="49" t="s">
        <v>2</v>
      </c>
      <c r="H125" s="50" t="s">
        <v>2</v>
      </c>
    </row>
    <row r="126" spans="1:8" s="51" customFormat="1" ht="39.75" customHeight="1">
      <c r="A126" s="24" t="s">
        <v>39</v>
      </c>
      <c r="B126" s="3" t="s">
        <v>30</v>
      </c>
      <c r="C126" s="4" t="s">
        <v>40</v>
      </c>
      <c r="D126" s="5" t="s">
        <v>2</v>
      </c>
      <c r="E126" s="6" t="s">
        <v>34</v>
      </c>
      <c r="F126" s="7">
        <v>60</v>
      </c>
      <c r="G126" s="8"/>
      <c r="H126" s="9">
        <f t="shared" si="2"/>
        <v>0</v>
      </c>
    </row>
    <row r="127" spans="1:8" s="51" customFormat="1" ht="39.75" customHeight="1">
      <c r="A127" s="24" t="s">
        <v>41</v>
      </c>
      <c r="B127" s="21" t="s">
        <v>89</v>
      </c>
      <c r="C127" s="4" t="s">
        <v>42</v>
      </c>
      <c r="D127" s="5" t="s">
        <v>120</v>
      </c>
      <c r="E127" s="6"/>
      <c r="F127" s="7" t="s">
        <v>2</v>
      </c>
      <c r="G127" s="49" t="s">
        <v>2</v>
      </c>
      <c r="H127" s="50" t="s">
        <v>2</v>
      </c>
    </row>
    <row r="128" spans="1:8" s="51" customFormat="1" ht="39.75" customHeight="1">
      <c r="A128" s="24" t="s">
        <v>43</v>
      </c>
      <c r="B128" s="3" t="s">
        <v>30</v>
      </c>
      <c r="C128" s="4" t="s">
        <v>44</v>
      </c>
      <c r="D128" s="5" t="s">
        <v>2</v>
      </c>
      <c r="E128" s="6" t="s">
        <v>34</v>
      </c>
      <c r="F128" s="7">
        <v>55</v>
      </c>
      <c r="G128" s="8"/>
      <c r="H128" s="9">
        <f t="shared" si="2"/>
        <v>0</v>
      </c>
    </row>
    <row r="129" spans="1:8" s="53" customFormat="1" ht="39.75" customHeight="1">
      <c r="A129" s="24" t="s">
        <v>121</v>
      </c>
      <c r="B129" s="21" t="s">
        <v>210</v>
      </c>
      <c r="C129" s="4" t="s">
        <v>45</v>
      </c>
      <c r="D129" s="5" t="s">
        <v>122</v>
      </c>
      <c r="E129" s="6"/>
      <c r="F129" s="7" t="s">
        <v>2</v>
      </c>
      <c r="G129" s="49" t="s">
        <v>2</v>
      </c>
      <c r="H129" s="50" t="s">
        <v>2</v>
      </c>
    </row>
    <row r="130" spans="1:8" s="51" customFormat="1" ht="39.75" customHeight="1">
      <c r="A130" s="24" t="s">
        <v>123</v>
      </c>
      <c r="B130" s="3" t="s">
        <v>194</v>
      </c>
      <c r="C130" s="4" t="s">
        <v>124</v>
      </c>
      <c r="D130" s="5" t="s">
        <v>46</v>
      </c>
      <c r="E130" s="6"/>
      <c r="F130" s="7" t="s">
        <v>2</v>
      </c>
      <c r="G130" s="49" t="s">
        <v>2</v>
      </c>
      <c r="H130" s="50" t="s">
        <v>2</v>
      </c>
    </row>
    <row r="131" spans="1:8" s="51" customFormat="1" ht="39.75" customHeight="1">
      <c r="A131" s="24" t="s">
        <v>125</v>
      </c>
      <c r="B131" s="11" t="s">
        <v>126</v>
      </c>
      <c r="C131" s="4" t="s">
        <v>127</v>
      </c>
      <c r="D131" s="5"/>
      <c r="E131" s="6" t="s">
        <v>29</v>
      </c>
      <c r="F131" s="7">
        <v>15</v>
      </c>
      <c r="G131" s="8"/>
      <c r="H131" s="9">
        <f t="shared" si="2"/>
        <v>0</v>
      </c>
    </row>
    <row r="132" spans="1:8" s="51" customFormat="1" ht="39.75" customHeight="1">
      <c r="A132" s="24" t="s">
        <v>137</v>
      </c>
      <c r="B132" s="21" t="s">
        <v>211</v>
      </c>
      <c r="C132" s="4" t="s">
        <v>49</v>
      </c>
      <c r="D132" s="5" t="s">
        <v>139</v>
      </c>
      <c r="E132" s="6"/>
      <c r="F132" s="7" t="s">
        <v>2</v>
      </c>
      <c r="G132" s="49" t="s">
        <v>2</v>
      </c>
      <c r="H132" s="50" t="s">
        <v>2</v>
      </c>
    </row>
    <row r="133" spans="1:8" s="51" customFormat="1" ht="39.75" customHeight="1">
      <c r="A133" s="24" t="s">
        <v>140</v>
      </c>
      <c r="B133" s="3" t="s">
        <v>30</v>
      </c>
      <c r="C133" s="4" t="s">
        <v>178</v>
      </c>
      <c r="D133" s="5" t="s">
        <v>141</v>
      </c>
      <c r="E133" s="6"/>
      <c r="F133" s="7" t="s">
        <v>2</v>
      </c>
      <c r="G133" s="49" t="s">
        <v>2</v>
      </c>
      <c r="H133" s="50" t="s">
        <v>2</v>
      </c>
    </row>
    <row r="134" spans="1:8" s="51" customFormat="1" ht="39.75" customHeight="1">
      <c r="A134" s="24" t="s">
        <v>142</v>
      </c>
      <c r="B134" s="11" t="s">
        <v>126</v>
      </c>
      <c r="C134" s="4" t="s">
        <v>143</v>
      </c>
      <c r="D134" s="5"/>
      <c r="E134" s="6" t="s">
        <v>47</v>
      </c>
      <c r="F134" s="7">
        <v>20</v>
      </c>
      <c r="G134" s="8"/>
      <c r="H134" s="9">
        <f t="shared" si="2"/>
        <v>0</v>
      </c>
    </row>
    <row r="135" spans="1:8" s="51" customFormat="1" ht="39.75" customHeight="1">
      <c r="A135" s="24" t="s">
        <v>146</v>
      </c>
      <c r="B135" s="82" t="s">
        <v>35</v>
      </c>
      <c r="C135" s="12" t="s">
        <v>147</v>
      </c>
      <c r="D135" s="13" t="s">
        <v>148</v>
      </c>
      <c r="E135" s="14" t="s">
        <v>47</v>
      </c>
      <c r="F135" s="15">
        <v>15</v>
      </c>
      <c r="G135" s="16"/>
      <c r="H135" s="17">
        <f t="shared" si="2"/>
        <v>0</v>
      </c>
    </row>
    <row r="136" spans="1:8" s="51" customFormat="1" ht="39.75" customHeight="1">
      <c r="A136" s="24" t="s">
        <v>53</v>
      </c>
      <c r="B136" s="21" t="s">
        <v>212</v>
      </c>
      <c r="C136" s="4" t="s">
        <v>54</v>
      </c>
      <c r="D136" s="5" t="s">
        <v>156</v>
      </c>
      <c r="E136" s="54"/>
      <c r="F136" s="7" t="s">
        <v>2</v>
      </c>
      <c r="G136" s="49" t="s">
        <v>2</v>
      </c>
      <c r="H136" s="50" t="s">
        <v>2</v>
      </c>
    </row>
    <row r="137" spans="1:8" s="51" customFormat="1" ht="39.75" customHeight="1">
      <c r="A137" s="24" t="s">
        <v>55</v>
      </c>
      <c r="B137" s="3" t="s">
        <v>30</v>
      </c>
      <c r="C137" s="4" t="s">
        <v>56</v>
      </c>
      <c r="D137" s="5"/>
      <c r="E137" s="6"/>
      <c r="F137" s="7" t="s">
        <v>2</v>
      </c>
      <c r="G137" s="49" t="s">
        <v>2</v>
      </c>
      <c r="H137" s="50" t="s">
        <v>2</v>
      </c>
    </row>
    <row r="138" spans="1:8" s="51" customFormat="1" ht="39.75" customHeight="1">
      <c r="A138" s="24" t="s">
        <v>57</v>
      </c>
      <c r="B138" s="11" t="s">
        <v>126</v>
      </c>
      <c r="C138" s="4" t="s">
        <v>157</v>
      </c>
      <c r="D138" s="5"/>
      <c r="E138" s="6" t="s">
        <v>31</v>
      </c>
      <c r="F138" s="7">
        <v>360</v>
      </c>
      <c r="G138" s="8"/>
      <c r="H138" s="9">
        <f t="shared" si="2"/>
        <v>0</v>
      </c>
    </row>
    <row r="139" spans="1:8" s="51" customFormat="1" ht="39.75" customHeight="1">
      <c r="A139" s="24" t="s">
        <v>81</v>
      </c>
      <c r="B139" s="3" t="s">
        <v>35</v>
      </c>
      <c r="C139" s="4" t="s">
        <v>82</v>
      </c>
      <c r="D139" s="5"/>
      <c r="E139" s="6"/>
      <c r="F139" s="7" t="s">
        <v>2</v>
      </c>
      <c r="G139" s="49" t="s">
        <v>2</v>
      </c>
      <c r="H139" s="50" t="s">
        <v>2</v>
      </c>
    </row>
    <row r="140" spans="1:8" s="51" customFormat="1" ht="39.75" customHeight="1">
      <c r="A140" s="24" t="s">
        <v>83</v>
      </c>
      <c r="B140" s="11" t="s">
        <v>126</v>
      </c>
      <c r="C140" s="4" t="s">
        <v>157</v>
      </c>
      <c r="D140" s="5"/>
      <c r="E140" s="6" t="s">
        <v>31</v>
      </c>
      <c r="F140" s="7">
        <v>20</v>
      </c>
      <c r="G140" s="8"/>
      <c r="H140" s="9">
        <f t="shared" si="2"/>
        <v>0</v>
      </c>
    </row>
    <row r="141" spans="1:8" s="51" customFormat="1" ht="39.75" customHeight="1">
      <c r="A141" s="24"/>
      <c r="B141" s="21" t="s">
        <v>213</v>
      </c>
      <c r="C141" s="4" t="s">
        <v>168</v>
      </c>
      <c r="D141" s="5" t="s">
        <v>179</v>
      </c>
      <c r="E141" s="6" t="s">
        <v>31</v>
      </c>
      <c r="F141" s="7">
        <v>5</v>
      </c>
      <c r="G141" s="8"/>
      <c r="H141" s="9">
        <f t="shared" si="2"/>
        <v>0</v>
      </c>
    </row>
    <row r="142" spans="1:8" s="53" customFormat="1" ht="39.75" customHeight="1">
      <c r="A142" s="24" t="s">
        <v>161</v>
      </c>
      <c r="B142" s="21" t="s">
        <v>214</v>
      </c>
      <c r="C142" s="4" t="s">
        <v>162</v>
      </c>
      <c r="D142" s="5" t="s">
        <v>163</v>
      </c>
      <c r="E142" s="6"/>
      <c r="F142" s="7" t="s">
        <v>2</v>
      </c>
      <c r="G142" s="49" t="s">
        <v>2</v>
      </c>
      <c r="H142" s="50" t="s">
        <v>2</v>
      </c>
    </row>
    <row r="143" spans="1:8" s="51" customFormat="1" ht="39.75" customHeight="1">
      <c r="A143" s="24" t="s">
        <v>164</v>
      </c>
      <c r="B143" s="3" t="s">
        <v>30</v>
      </c>
      <c r="C143" s="4" t="s">
        <v>165</v>
      </c>
      <c r="D143" s="5" t="s">
        <v>2</v>
      </c>
      <c r="E143" s="6" t="s">
        <v>29</v>
      </c>
      <c r="F143" s="7">
        <v>600</v>
      </c>
      <c r="G143" s="8"/>
      <c r="H143" s="9">
        <f t="shared" si="2"/>
        <v>0</v>
      </c>
    </row>
    <row r="144" spans="1:8" s="51" customFormat="1" ht="39.75" customHeight="1">
      <c r="A144" s="24" t="s">
        <v>166</v>
      </c>
      <c r="B144" s="3" t="s">
        <v>35</v>
      </c>
      <c r="C144" s="4" t="s">
        <v>167</v>
      </c>
      <c r="D144" s="5" t="s">
        <v>2</v>
      </c>
      <c r="E144" s="6" t="s">
        <v>29</v>
      </c>
      <c r="F144" s="7">
        <v>1200</v>
      </c>
      <c r="G144" s="8"/>
      <c r="H144" s="9">
        <f t="shared" si="2"/>
        <v>0</v>
      </c>
    </row>
    <row r="145" spans="1:8" ht="39.75" customHeight="1">
      <c r="A145" s="46"/>
      <c r="B145" s="55"/>
      <c r="C145" s="2" t="s">
        <v>18</v>
      </c>
      <c r="D145" s="48"/>
      <c r="E145" s="56"/>
      <c r="F145" s="7" t="s">
        <v>2</v>
      </c>
      <c r="G145" s="49" t="s">
        <v>2</v>
      </c>
      <c r="H145" s="50" t="s">
        <v>2</v>
      </c>
    </row>
    <row r="146" spans="1:8" s="53" customFormat="1" ht="39.75" customHeight="1">
      <c r="A146" s="20" t="s">
        <v>58</v>
      </c>
      <c r="B146" s="21" t="s">
        <v>215</v>
      </c>
      <c r="C146" s="4" t="s">
        <v>59</v>
      </c>
      <c r="D146" s="5" t="s">
        <v>169</v>
      </c>
      <c r="E146" s="6" t="s">
        <v>47</v>
      </c>
      <c r="F146" s="7">
        <v>300</v>
      </c>
      <c r="G146" s="8"/>
      <c r="H146" s="9">
        <f t="shared" si="2"/>
        <v>0</v>
      </c>
    </row>
    <row r="147" spans="1:8" ht="39.75" customHeight="1">
      <c r="A147" s="46"/>
      <c r="B147" s="55"/>
      <c r="C147" s="2" t="s">
        <v>19</v>
      </c>
      <c r="D147" s="48"/>
      <c r="E147" s="56"/>
      <c r="F147" s="7" t="s">
        <v>2</v>
      </c>
      <c r="G147" s="49" t="s">
        <v>2</v>
      </c>
      <c r="H147" s="50" t="s">
        <v>2</v>
      </c>
    </row>
    <row r="148" spans="1:8" s="57" customFormat="1" ht="39.75" customHeight="1">
      <c r="A148" s="20" t="s">
        <v>90</v>
      </c>
      <c r="B148" s="21" t="s">
        <v>216</v>
      </c>
      <c r="C148" s="19" t="s">
        <v>170</v>
      </c>
      <c r="D148" s="5" t="s">
        <v>171</v>
      </c>
      <c r="E148" s="6"/>
      <c r="F148" s="7" t="s">
        <v>2</v>
      </c>
      <c r="G148" s="49" t="s">
        <v>2</v>
      </c>
      <c r="H148" s="50" t="s">
        <v>2</v>
      </c>
    </row>
    <row r="149" spans="1:8" s="51" customFormat="1" ht="39.75" customHeight="1">
      <c r="A149" s="20" t="s">
        <v>91</v>
      </c>
      <c r="B149" s="3" t="s">
        <v>30</v>
      </c>
      <c r="C149" s="4" t="s">
        <v>92</v>
      </c>
      <c r="D149" s="5"/>
      <c r="E149" s="6" t="s">
        <v>34</v>
      </c>
      <c r="F149" s="7">
        <v>1</v>
      </c>
      <c r="G149" s="8"/>
      <c r="H149" s="9">
        <f t="shared" si="2"/>
        <v>0</v>
      </c>
    </row>
    <row r="150" spans="1:8" s="51" customFormat="1" ht="39.75" customHeight="1">
      <c r="A150" s="20" t="s">
        <v>93</v>
      </c>
      <c r="B150" s="3" t="s">
        <v>35</v>
      </c>
      <c r="C150" s="4" t="s">
        <v>94</v>
      </c>
      <c r="D150" s="5"/>
      <c r="E150" s="6" t="s">
        <v>34</v>
      </c>
      <c r="F150" s="7">
        <v>1</v>
      </c>
      <c r="G150" s="8"/>
      <c r="H150" s="9">
        <f t="shared" si="2"/>
        <v>0</v>
      </c>
    </row>
    <row r="151" spans="1:8" ht="39.75" customHeight="1">
      <c r="A151" s="46"/>
      <c r="B151" s="58"/>
      <c r="C151" s="2" t="s">
        <v>20</v>
      </c>
      <c r="D151" s="48"/>
      <c r="E151" s="56"/>
      <c r="F151" s="7" t="s">
        <v>2</v>
      </c>
      <c r="G151" s="49" t="s">
        <v>2</v>
      </c>
      <c r="H151" s="50" t="s">
        <v>2</v>
      </c>
    </row>
    <row r="152" spans="1:8" s="51" customFormat="1" ht="39.75" customHeight="1">
      <c r="A152" s="20" t="s">
        <v>63</v>
      </c>
      <c r="B152" s="21" t="s">
        <v>217</v>
      </c>
      <c r="C152" s="4" t="s">
        <v>98</v>
      </c>
      <c r="D152" s="5" t="s">
        <v>172</v>
      </c>
      <c r="E152" s="6" t="s">
        <v>34</v>
      </c>
      <c r="F152" s="7">
        <v>1</v>
      </c>
      <c r="G152" s="8"/>
      <c r="H152" s="9">
        <f t="shared" si="2"/>
        <v>0</v>
      </c>
    </row>
    <row r="153" spans="1:8" s="53" customFormat="1" ht="39.75" customHeight="1">
      <c r="A153" s="20" t="s">
        <v>64</v>
      </c>
      <c r="B153" s="21" t="s">
        <v>218</v>
      </c>
      <c r="C153" s="4" t="s">
        <v>99</v>
      </c>
      <c r="D153" s="5" t="s">
        <v>172</v>
      </c>
      <c r="E153" s="6"/>
      <c r="F153" s="7" t="s">
        <v>2</v>
      </c>
      <c r="G153" s="49" t="s">
        <v>2</v>
      </c>
      <c r="H153" s="50" t="s">
        <v>2</v>
      </c>
    </row>
    <row r="154" spans="1:8" s="51" customFormat="1" ht="39.75" customHeight="1">
      <c r="A154" s="20" t="s">
        <v>65</v>
      </c>
      <c r="B154" s="3" t="s">
        <v>30</v>
      </c>
      <c r="C154" s="4" t="s">
        <v>173</v>
      </c>
      <c r="D154" s="5"/>
      <c r="E154" s="6" t="s">
        <v>34</v>
      </c>
      <c r="F154" s="7">
        <v>1</v>
      </c>
      <c r="G154" s="8"/>
      <c r="H154" s="9">
        <f t="shared" si="2"/>
        <v>0</v>
      </c>
    </row>
    <row r="155" spans="1:8" ht="39.75" customHeight="1">
      <c r="A155" s="46"/>
      <c r="B155" s="47"/>
      <c r="C155" s="2" t="s">
        <v>21</v>
      </c>
      <c r="D155" s="48"/>
      <c r="E155" s="52"/>
      <c r="F155" s="7" t="s">
        <v>2</v>
      </c>
      <c r="G155" s="49" t="s">
        <v>2</v>
      </c>
      <c r="H155" s="50" t="s">
        <v>2</v>
      </c>
    </row>
    <row r="156" spans="1:8" s="51" customFormat="1" ht="39.75" customHeight="1">
      <c r="A156" s="24" t="s">
        <v>176</v>
      </c>
      <c r="B156" s="21" t="s">
        <v>219</v>
      </c>
      <c r="C156" s="4" t="s">
        <v>177</v>
      </c>
      <c r="D156" s="5" t="s">
        <v>85</v>
      </c>
      <c r="E156" s="6" t="s">
        <v>29</v>
      </c>
      <c r="F156" s="7">
        <v>300</v>
      </c>
      <c r="G156" s="8"/>
      <c r="H156" s="9">
        <f t="shared" si="2"/>
        <v>0</v>
      </c>
    </row>
    <row r="157" spans="1:8" s="45" customFormat="1" ht="30" customHeight="1" thickBot="1">
      <c r="A157" s="64"/>
      <c r="B157" s="60" t="str">
        <f>B118</f>
        <v>C</v>
      </c>
      <c r="C157" s="101" t="str">
        <f>C118</f>
        <v>Keewatin Street Southbound - Selkirk Avenue to Hekla Avenue</v>
      </c>
      <c r="D157" s="102"/>
      <c r="E157" s="102"/>
      <c r="F157" s="103"/>
      <c r="G157" s="65" t="s">
        <v>15</v>
      </c>
      <c r="H157" s="66">
        <f>SUM(H118:H156)</f>
        <v>0</v>
      </c>
    </row>
    <row r="158" spans="1:8" ht="36" customHeight="1" thickTop="1">
      <c r="A158" s="67"/>
      <c r="B158" s="68"/>
      <c r="C158" s="69" t="s">
        <v>16</v>
      </c>
      <c r="D158" s="70"/>
      <c r="E158" s="71"/>
      <c r="F158" s="71"/>
      <c r="G158" s="72"/>
      <c r="H158" s="73"/>
    </row>
    <row r="159" spans="1:8" ht="30" customHeight="1" thickBot="1">
      <c r="A159" s="59"/>
      <c r="B159" s="60" t="str">
        <f>B6</f>
        <v>A</v>
      </c>
      <c r="C159" s="106" t="str">
        <f>C6</f>
        <v>St. Anne's Road Northbound - Beliveau Road to Fermor Avenue</v>
      </c>
      <c r="D159" s="102"/>
      <c r="E159" s="102"/>
      <c r="F159" s="103"/>
      <c r="G159" s="61" t="s">
        <v>15</v>
      </c>
      <c r="H159" s="62">
        <f>H58</f>
        <v>0</v>
      </c>
    </row>
    <row r="160" spans="1:8" ht="30" customHeight="1" thickBot="1" thickTop="1">
      <c r="A160" s="59"/>
      <c r="B160" s="60" t="str">
        <f>B59</f>
        <v>B</v>
      </c>
      <c r="C160" s="107" t="str">
        <f>C59</f>
        <v>Kind Edward Street Northbound - Dublin Avenue to Pacific Avenue </v>
      </c>
      <c r="D160" s="108"/>
      <c r="E160" s="108"/>
      <c r="F160" s="109"/>
      <c r="G160" s="61" t="s">
        <v>15</v>
      </c>
      <c r="H160" s="62">
        <f>H117</f>
        <v>0</v>
      </c>
    </row>
    <row r="161" spans="1:8" ht="30" customHeight="1" thickBot="1" thickTop="1">
      <c r="A161" s="59"/>
      <c r="B161" s="60" t="str">
        <f>B118</f>
        <v>C</v>
      </c>
      <c r="C161" s="107" t="str">
        <f>C118</f>
        <v>Keewatin Street Southbound - Selkirk Avenue to Hekla Avenue</v>
      </c>
      <c r="D161" s="108"/>
      <c r="E161" s="108"/>
      <c r="F161" s="109"/>
      <c r="G161" s="61" t="s">
        <v>15</v>
      </c>
      <c r="H161" s="62">
        <f>H157</f>
        <v>0</v>
      </c>
    </row>
    <row r="162" spans="1:8" s="34" customFormat="1" ht="37.5" customHeight="1" thickTop="1">
      <c r="A162" s="46"/>
      <c r="B162" s="104" t="s">
        <v>26</v>
      </c>
      <c r="C162" s="105"/>
      <c r="D162" s="105"/>
      <c r="E162" s="105"/>
      <c r="F162" s="105"/>
      <c r="G162" s="93">
        <f>SUM(H159:H161)</f>
        <v>0</v>
      </c>
      <c r="H162" s="94"/>
    </row>
    <row r="163" spans="1:8" ht="37.5" customHeight="1">
      <c r="A163" s="46"/>
      <c r="B163" s="95" t="s">
        <v>24</v>
      </c>
      <c r="C163" s="96"/>
      <c r="D163" s="96"/>
      <c r="E163" s="96"/>
      <c r="F163" s="96"/>
      <c r="G163" s="96"/>
      <c r="H163" s="97"/>
    </row>
    <row r="164" spans="1:8" ht="37.5" customHeight="1">
      <c r="A164" s="46"/>
      <c r="B164" s="98" t="s">
        <v>25</v>
      </c>
      <c r="C164" s="96"/>
      <c r="D164" s="96"/>
      <c r="E164" s="96"/>
      <c r="F164" s="96"/>
      <c r="G164" s="96"/>
      <c r="H164" s="97"/>
    </row>
    <row r="165" spans="1:8" ht="15.75" customHeight="1">
      <c r="A165" s="74"/>
      <c r="B165" s="75"/>
      <c r="C165" s="76"/>
      <c r="D165" s="77"/>
      <c r="E165" s="76"/>
      <c r="F165" s="76"/>
      <c r="G165" s="78"/>
      <c r="H165" s="79"/>
    </row>
  </sheetData>
  <sheetProtection password="E1F3" sheet="1" objects="1" scenarios="1" selectLockedCells="1"/>
  <mergeCells count="13">
    <mergeCell ref="C6:F6"/>
    <mergeCell ref="C157:F157"/>
    <mergeCell ref="B162:F162"/>
    <mergeCell ref="C59:F59"/>
    <mergeCell ref="C58:F58"/>
    <mergeCell ref="C117:F117"/>
    <mergeCell ref="C159:F159"/>
    <mergeCell ref="C160:F160"/>
    <mergeCell ref="C161:F161"/>
    <mergeCell ref="C118:F118"/>
    <mergeCell ref="G162:H162"/>
    <mergeCell ref="B163:H163"/>
    <mergeCell ref="B164:H164"/>
  </mergeCells>
  <conditionalFormatting sqref="D156 D152:D154 D146 D149:D150 D116 D122:D144 D98 D105:D108 D43 D8 D10:D41 D46:D50 D52:D55 D57 D61 D110:D114 D120 D63:D9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48 D45 D100:D104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7 G66:G69 G8 G11 G13:G15 G17 G19 G22:G25 G28:G32 G35 G37:G38 G40:G41 G43 G46:G50 G52 G54:G55 G61 G116 G64 G71 G73 G76:G79 G82:G87 G90 G92:G93 G95:G96 G98 G101:G103 G105:G108 G110 G112:G114 G120 G123:G124 G126 G128 G131 G134:G135 G138 G140:G141 G143:G144 G146 G149:G150 G152 G154 G156">
      <formula1>IF(G57&gt;=0.01,ROUND(G57,2),0.01)</formula1>
    </dataValidation>
  </dataValidations>
  <printOptions/>
  <pageMargins left="0.5" right="0.5" top="0.75" bottom="0.75" header="0.25" footer="0.25"/>
  <pageSetup horizontalDpi="600" verticalDpi="600" orientation="portrait" scale="73" r:id="rId1"/>
  <headerFooter alignWithMargins="0">
    <oddHeader>&amp;L&amp;10The City of Winnipeg
Bid Opportunity No. 162-2011 
&amp;XTemplate Version: C420110321 - RW&amp;R&amp;10Bid Submission
Page &amp;P+3 of 16</oddHeader>
    <oddFooter xml:space="preserve">&amp;R__________________
Name of Bidder                    </oddFooter>
  </headerFooter>
  <rowBreaks count="8" manualBreakCount="8">
    <brk id="25" min="1" max="7" man="1"/>
    <brk id="43" min="1" max="7" man="1"/>
    <brk id="58" max="7" man="1"/>
    <brk id="79" min="1" max="7" man="1"/>
    <brk id="98" min="1" max="7" man="1"/>
    <brk id="117" max="7" man="1"/>
    <brk id="135" min="1" max="7" man="1"/>
    <brk id="1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March 24 2011
File Size 60416</dc:description>
  <cp:lastModifiedBy>dillon</cp:lastModifiedBy>
  <cp:lastPrinted>2011-03-22T20:03:06Z</cp:lastPrinted>
  <dcterms:created xsi:type="dcterms:W3CDTF">1999-03-31T15:44:33Z</dcterms:created>
  <dcterms:modified xsi:type="dcterms:W3CDTF">2011-03-24T15:33:30Z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