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9320" windowHeight="1033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PRICES'!$B$1:$H$56</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PRICES'!$B$1:$IV$6</definedName>
    <definedName name="XITEMS">'FORM B - PRICES'!#REF!</definedName>
  </definedNames>
  <calcPr fullCalcOnLoad="1"/>
</workbook>
</file>

<file path=xl/sharedStrings.xml><?xml version="1.0" encoding="utf-8"?>
<sst xmlns="http://schemas.openxmlformats.org/spreadsheetml/2006/main" count="224" uniqueCount="159">
  <si>
    <t>FORM B: PRICES</t>
  </si>
  <si>
    <t>UNIT PRICES</t>
  </si>
  <si>
    <t/>
  </si>
  <si>
    <t>ITEM</t>
  </si>
  <si>
    <t>DESCRIPTION</t>
  </si>
  <si>
    <t>SPEC.</t>
  </si>
  <si>
    <t>UNIT</t>
  </si>
  <si>
    <t>APPROX.</t>
  </si>
  <si>
    <t>UNIT PRICE</t>
  </si>
  <si>
    <t>AMOUNT</t>
  </si>
  <si>
    <t>REF.</t>
  </si>
  <si>
    <t>QUANTITY</t>
  </si>
  <si>
    <t>A</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</si>
  <si>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</si>
  <si>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</si>
  <si>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</si>
  <si>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</si>
  <si>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</si>
  <si>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</si>
  <si>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</si>
  <si>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</si>
  <si>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</si>
  <si>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</si>
  <si>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</si>
  <si>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</si>
  <si>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</si>
  <si>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</si>
  <si>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</si>
  <si>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</si>
  <si>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</si>
  <si>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</si>
  <si>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</si>
  <si>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</si>
  <si>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</si>
  <si>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</si>
  <si>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</si>
  <si>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</si>
  <si>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A.2</t>
  </si>
  <si>
    <t>m²</t>
  </si>
  <si>
    <t>i)</t>
  </si>
  <si>
    <t>each</t>
  </si>
  <si>
    <t>B004</t>
  </si>
  <si>
    <t>Slab Replacement</t>
  </si>
  <si>
    <t>B017</t>
  </si>
  <si>
    <t>Partial Slab Patches</t>
  </si>
  <si>
    <t>ii)</t>
  </si>
  <si>
    <t>B094</t>
  </si>
  <si>
    <t>Drilled Dowels</t>
  </si>
  <si>
    <t>B097</t>
  </si>
  <si>
    <t>Drilled Tie Bars</t>
  </si>
  <si>
    <t>B098</t>
  </si>
  <si>
    <t>20 M Deformed Tie Bar</t>
  </si>
  <si>
    <t>B099</t>
  </si>
  <si>
    <t>25 M Deformed Tie Bar</t>
  </si>
  <si>
    <t>B114</t>
  </si>
  <si>
    <t xml:space="preserve">Miscellaneous Concrete Slab Renewal </t>
  </si>
  <si>
    <t>B118</t>
  </si>
  <si>
    <t>Sidewalk</t>
  </si>
  <si>
    <t>SD-228A</t>
  </si>
  <si>
    <t>B120</t>
  </si>
  <si>
    <t>m</t>
  </si>
  <si>
    <t>iii)</t>
  </si>
  <si>
    <t>B154</t>
  </si>
  <si>
    <t>Concrete Curb Renewal</t>
  </si>
  <si>
    <t>B155</t>
  </si>
  <si>
    <t>B157</t>
  </si>
  <si>
    <t>B184</t>
  </si>
  <si>
    <t>Supply and Installation of Dowel Assemblies</t>
  </si>
  <si>
    <t>E028</t>
  </si>
  <si>
    <t>E029</t>
  </si>
  <si>
    <t xml:space="preserve">AP-009 - Barrier Curb and Gutter Inlet Cover </t>
  </si>
  <si>
    <t>F001</t>
  </si>
  <si>
    <t>iv)</t>
  </si>
  <si>
    <t>B119</t>
  </si>
  <si>
    <t>B156</t>
  </si>
  <si>
    <t>B096</t>
  </si>
  <si>
    <t>28.6 mm Diameter</t>
  </si>
  <si>
    <t>E023</t>
  </si>
  <si>
    <t>Replacing Standard Frames &amp; Covers</t>
  </si>
  <si>
    <t>AP-008 - Barrier Curb and Gutter Inlet Frame and Box</t>
  </si>
  <si>
    <t>Adjustment of Catch Basins / Manholes Frames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</si>
  <si>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</si>
  <si>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</si>
  <si>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</si>
  <si>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 xml:space="preserve">CW 3230-R6
</t>
  </si>
  <si>
    <t>B010</t>
  </si>
  <si>
    <t>230 mm Concrete Pavement (Plain-Dowelled)</t>
  </si>
  <si>
    <t>B022</t>
  </si>
  <si>
    <t>230 mm Concrete Pavement (Type A)</t>
  </si>
  <si>
    <t>B023</t>
  </si>
  <si>
    <t>230 mm Concrete Pavement (Type B)</t>
  </si>
  <si>
    <t>B024</t>
  </si>
  <si>
    <t>230 mm Concrete Pavement (Type C)</t>
  </si>
  <si>
    <t>B025</t>
  </si>
  <si>
    <t>230 mm Concrete Pavement (Type D)</t>
  </si>
  <si>
    <t>CW 3230-R6</t>
  </si>
  <si>
    <t>A.3</t>
  </si>
  <si>
    <t>A.4</t>
  </si>
  <si>
    <t xml:space="preserve">CW 3240-R7 </t>
  </si>
  <si>
    <t>A.5</t>
  </si>
  <si>
    <t>SD-205,
SD-206A</t>
  </si>
  <si>
    <t>a)</t>
  </si>
  <si>
    <t>Less than 3 m</t>
  </si>
  <si>
    <t>b)</t>
  </si>
  <si>
    <t>3 m to 30 m</t>
  </si>
  <si>
    <t>Barrier (180mm ht, Dowelled)</t>
  </si>
  <si>
    <t>B188</t>
  </si>
  <si>
    <t>CW 3310-R13</t>
  </si>
  <si>
    <t>A.6</t>
  </si>
  <si>
    <t>CW 3210-R7</t>
  </si>
  <si>
    <t>A.7</t>
  </si>
  <si>
    <t>G004</t>
  </si>
  <si>
    <t>Seeding</t>
  </si>
  <si>
    <t>CW 3520-R7</t>
  </si>
  <si>
    <t>A.8</t>
  </si>
  <si>
    <t xml:space="preserve">CW 3235-R7  </t>
  </si>
  <si>
    <t>Less than 5 sq.m.</t>
  </si>
  <si>
    <t>5 sq.m. to 20 sq.m.</t>
  </si>
  <si>
    <t xml:space="preserve"> i)</t>
  </si>
  <si>
    <t>Curb Ramp (10mm ht, Integral)</t>
  </si>
  <si>
    <t>SD-229C,D</t>
  </si>
  <si>
    <t>CW 2130-R11</t>
  </si>
  <si>
    <t>B122</t>
  </si>
  <si>
    <t>Bullnose</t>
  </si>
  <si>
    <t>SD-227C</t>
  </si>
  <si>
    <t>Chief Peguis Trail - Main to Henderson</t>
  </si>
  <si>
    <t>B121</t>
  </si>
  <si>
    <t>c)</t>
  </si>
  <si>
    <t>Greater than 20 sq.m.</t>
  </si>
  <si>
    <t>B169</t>
  </si>
  <si>
    <t>SD-201</t>
  </si>
  <si>
    <t>Mountable Curb (120mm ht Integral)</t>
  </si>
  <si>
    <t>B199</t>
  </si>
  <si>
    <t>Construction of Asphalt Patches</t>
  </si>
  <si>
    <t xml:space="preserve">CW 3410-R8 </t>
  </si>
  <si>
    <t>F002</t>
  </si>
  <si>
    <t>Replacing Existing Risers</t>
  </si>
  <si>
    <t>F002A</t>
  </si>
  <si>
    <t>Pre-cast Concrete Risers</t>
  </si>
  <si>
    <t>vert. m</t>
  </si>
  <si>
    <t>(SEE B8)</t>
  </si>
  <si>
    <t>PAVEMENT REHABILITATION</t>
  </si>
  <si>
    <t>ROADWORK - REMOVALS/RENEWALS</t>
  </si>
  <si>
    <t>B064</t>
  </si>
  <si>
    <t>Slab Replacement - Early Opening (72 hour)</t>
  </si>
  <si>
    <t>B070</t>
  </si>
  <si>
    <t>B077</t>
  </si>
  <si>
    <t>Partial Slab Patches - Early Opening (72 hour)</t>
  </si>
  <si>
    <t>B082</t>
  </si>
  <si>
    <t>B083</t>
  </si>
  <si>
    <t>B084</t>
  </si>
  <si>
    <t>B085</t>
  </si>
  <si>
    <t>A.9</t>
  </si>
  <si>
    <t>A.10</t>
  </si>
  <si>
    <t>A.11</t>
  </si>
  <si>
    <t>A.12</t>
  </si>
  <si>
    <t>A.13</t>
  </si>
  <si>
    <t>A.14</t>
  </si>
  <si>
    <r>
      <t xml:space="preserve">(in words)                </t>
    </r>
    <r>
      <rPr>
        <u val="single"/>
        <sz val="12"/>
        <rFont val="Arial"/>
        <family val="2"/>
      </rPr>
      <t>_______________________________________________________________________________________________</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</si>
</sst>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u val="single"/>
      <sz val="9"/>
      <color indexed="12"/>
      <name val="Arial"/>
      <family val="0"/>
    </font>
    <font>
      <u val="single"/>
      <sz val="9"/>
      <color indexed="36"/>
      <name val="Arial"/>
      <family val="0"/>
    </font>
    <font>
      <b/>
      <i/>
      <sz val="12"/>
      <name val="Arial"/>
      <family val="2"/>
    </font>
    <font>
      <sz val="10"/>
      <name val="MS Sans Serif"/>
      <family val="0"/>
    </font>
    <font>
      <u val="single"/>
      <sz val="12"/>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indexed="8"/>
      </left>
      <right>
        <color indexed="63"/>
      </right>
      <top>
        <color indexed="63"/>
      </top>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double">
        <color indexed="8"/>
      </left>
      <right style="thin"/>
      <top>
        <color indexed="63"/>
      </top>
      <bottom>
        <color indexed="63"/>
      </bottom>
    </border>
    <border>
      <left style="thin">
        <color indexed="8"/>
      </left>
      <right style="thin">
        <color indexed="8"/>
      </right>
      <top>
        <color indexed="63"/>
      </top>
      <bottom>
        <color indexed="63"/>
      </bottom>
    </border>
    <border>
      <left style="double">
        <color indexed="8"/>
      </left>
      <right style="thin">
        <color indexed="8"/>
      </right>
      <top>
        <color indexed="63"/>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style="double">
        <color indexed="8"/>
      </top>
      <bottom>
        <color indexed="63"/>
      </bottom>
    </border>
    <border>
      <left style="thin">
        <color indexed="8"/>
      </left>
      <right>
        <color indexed="63"/>
      </right>
      <top style="double">
        <color indexed="8"/>
      </top>
      <bottom>
        <color indexed="63"/>
      </bottom>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style="thin"/>
      <top>
        <color indexed="63"/>
      </top>
      <bottom style="thin">
        <color indexed="8"/>
      </bottom>
    </border>
    <border>
      <left style="thin"/>
      <right style="thin"/>
      <top>
        <color indexed="63"/>
      </top>
      <bottom style="thin">
        <color indexed="8"/>
      </bottom>
    </border>
    <border>
      <left style="thin"/>
      <right style="double">
        <color indexed="8"/>
      </right>
      <top>
        <color indexed="63"/>
      </top>
      <bottom style="thin">
        <color indexed="8"/>
      </bottom>
    </border>
    <border>
      <left style="double">
        <color indexed="8"/>
      </left>
      <right style="thin">
        <color indexed="8"/>
      </right>
      <top style="thin">
        <color indexed="8"/>
      </top>
      <bottom style="double">
        <color indexed="8"/>
      </bottom>
    </border>
    <border>
      <left>
        <color indexed="63"/>
      </left>
      <right style="double">
        <color indexed="8"/>
      </right>
      <top style="thin"/>
      <bottom style="double">
        <color indexed="8"/>
      </bottom>
    </border>
    <border>
      <left>
        <color indexed="63"/>
      </left>
      <right>
        <color indexed="63"/>
      </right>
      <top style="thin">
        <color indexed="8"/>
      </top>
      <bottom style="double">
        <color indexed="8"/>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8"/>
      </left>
      <right>
        <color indexed="63"/>
      </right>
      <top style="thin">
        <color indexed="8"/>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color indexed="8"/>
      </right>
      <top>
        <color indexed="63"/>
      </top>
      <bottom style="thin"/>
    </border>
  </borders>
  <cellStyleXfs count="2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6" fillId="0" borderId="0">
      <alignment/>
      <protection/>
    </xf>
    <xf numFmtId="9" fontId="12" fillId="0" borderId="0" applyFont="0" applyFill="0" applyBorder="0" applyAlignment="0" applyProtection="0"/>
  </cellStyleXfs>
  <cellXfs count="122">
    <xf numFmtId="0" fontId="0" fillId="2" borderId="0" xfId="0" applyNumberFormat="1" applyAlignment="1">
      <alignment/>
    </xf>
    <xf numFmtId="0" fontId="0" fillId="2" borderId="0" xfId="0" applyNumberFormat="1" applyAlignment="1">
      <alignment vertical="top"/>
    </xf>
    <xf numFmtId="7" fontId="0" fillId="2" borderId="0" xfId="0" applyNumberFormat="1" applyAlignment="1">
      <alignment horizontal="right"/>
    </xf>
    <xf numFmtId="7" fontId="0" fillId="2" borderId="1"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alignment/>
    </xf>
    <xf numFmtId="7" fontId="0" fillId="2" borderId="1" xfId="0" applyNumberFormat="1" applyBorder="1" applyAlignment="1">
      <alignment horizontal="right" vertical="center"/>
    </xf>
    <xf numFmtId="0" fontId="0" fillId="2" borderId="0" xfId="0" applyNumberFormat="1" applyAlignment="1">
      <alignment vertical="center"/>
    </xf>
    <xf numFmtId="1" fontId="0" fillId="2" borderId="1"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vertical="top" wrapText="1"/>
      <protection/>
    </xf>
    <xf numFmtId="174" fontId="0" fillId="0" borderId="2" xfId="0" applyNumberFormat="1" applyFont="1" applyFill="1" applyBorder="1" applyAlignment="1" applyProtection="1">
      <alignment horizontal="center" vertical="top" wrapText="1"/>
      <protection/>
    </xf>
    <xf numFmtId="179" fontId="0" fillId="0" borderId="2" xfId="0" applyNumberFormat="1" applyFont="1" applyFill="1" applyBorder="1" applyAlignment="1" applyProtection="1">
      <alignment horizontal="center" vertical="top" wrapText="1"/>
      <protection/>
    </xf>
    <xf numFmtId="4" fontId="0" fillId="0" borderId="0" xfId="0" applyNumberFormat="1" applyFont="1" applyFill="1" applyBorder="1" applyAlignment="1" applyProtection="1">
      <alignment horizontal="center" vertical="top"/>
      <protection/>
    </xf>
    <xf numFmtId="1" fontId="0" fillId="0" borderId="2" xfId="0" applyNumberFormat="1" applyFont="1" applyFill="1" applyBorder="1" applyAlignment="1" applyProtection="1">
      <alignment horizontal="center" vertical="top" wrapText="1"/>
      <protection/>
    </xf>
    <xf numFmtId="179" fontId="0" fillId="0" borderId="2" xfId="0" applyNumberFormat="1" applyFont="1" applyFill="1" applyBorder="1" applyAlignment="1" applyProtection="1">
      <alignment horizontal="center" vertical="top"/>
      <protection/>
    </xf>
    <xf numFmtId="1" fontId="0" fillId="0" borderId="2" xfId="0" applyNumberFormat="1" applyFont="1" applyFill="1" applyBorder="1" applyAlignment="1" applyProtection="1">
      <alignment horizontal="center" vertical="top"/>
      <protection/>
    </xf>
    <xf numFmtId="172" fontId="4" fillId="0" borderId="2" xfId="0" applyNumberFormat="1" applyFont="1" applyFill="1" applyBorder="1" applyAlignment="1" applyProtection="1">
      <alignment horizontal="center" wrapText="1"/>
      <protection/>
    </xf>
    <xf numFmtId="179" fontId="4" fillId="0" borderId="2" xfId="0" applyNumberFormat="1" applyFont="1" applyFill="1" applyBorder="1" applyAlignment="1" applyProtection="1">
      <alignment horizontal="center" wrapText="1"/>
      <protection/>
    </xf>
    <xf numFmtId="179" fontId="0" fillId="0" borderId="2" xfId="0" applyNumberFormat="1" applyFont="1" applyFill="1" applyBorder="1" applyAlignment="1" applyProtection="1" quotePrefix="1">
      <alignment horizontal="center" vertical="top"/>
      <protection/>
    </xf>
    <xf numFmtId="1" fontId="4" fillId="0" borderId="2" xfId="0" applyNumberFormat="1" applyFont="1" applyFill="1" applyBorder="1" applyAlignment="1" applyProtection="1">
      <alignment horizontal="center" wrapText="1"/>
      <protection/>
    </xf>
    <xf numFmtId="7" fontId="0" fillId="2" borderId="3" xfId="0" applyNumberFormat="1" applyBorder="1" applyAlignment="1">
      <alignment horizontal="center"/>
    </xf>
    <xf numFmtId="7" fontId="0" fillId="2" borderId="4" xfId="0" applyNumberFormat="1" applyBorder="1" applyAlignment="1">
      <alignment horizontal="right"/>
    </xf>
    <xf numFmtId="4" fontId="0" fillId="0" borderId="5" xfId="0" applyNumberFormat="1" applyFont="1" applyFill="1" applyBorder="1" applyAlignment="1" applyProtection="1">
      <alignment horizontal="center" vertical="top"/>
      <protection/>
    </xf>
    <xf numFmtId="4" fontId="0" fillId="0" borderId="5" xfId="0" applyNumberFormat="1" applyFont="1" applyFill="1" applyBorder="1" applyAlignment="1" applyProtection="1">
      <alignment horizontal="center" vertical="top" wrapText="1"/>
      <protection/>
    </xf>
    <xf numFmtId="173" fontId="0" fillId="0" borderId="6" xfId="0" applyNumberFormat="1" applyFont="1" applyFill="1" applyBorder="1" applyAlignment="1" applyProtection="1">
      <alignment horizontal="left" vertical="top" wrapText="1"/>
      <protection/>
    </xf>
    <xf numFmtId="173" fontId="0" fillId="0" borderId="6" xfId="0" applyNumberFormat="1" applyFont="1" applyFill="1" applyBorder="1" applyAlignment="1" applyProtection="1">
      <alignment horizontal="center" vertical="top" wrapText="1"/>
      <protection/>
    </xf>
    <xf numFmtId="173" fontId="0" fillId="0" borderId="6" xfId="0" applyNumberFormat="1" applyFont="1" applyFill="1" applyBorder="1" applyAlignment="1" applyProtection="1">
      <alignment horizontal="right" vertical="top" wrapText="1"/>
      <protection/>
    </xf>
    <xf numFmtId="172" fontId="2" fillId="0" borderId="7" xfId="0" applyNumberFormat="1" applyFont="1" applyFill="1" applyBorder="1" applyAlignment="1" applyProtection="1">
      <alignment horizontal="left" vertical="center" wrapText="1"/>
      <protection/>
    </xf>
    <xf numFmtId="0" fontId="2" fillId="0" borderId="8" xfId="0" applyNumberFormat="1" applyFont="1" applyFill="1" applyBorder="1" applyAlignment="1">
      <alignment horizontal="center" vertical="center"/>
    </xf>
    <xf numFmtId="0" fontId="0" fillId="0" borderId="7" xfId="0" applyNumberFormat="1" applyFill="1" applyBorder="1" applyAlignment="1">
      <alignment vertical="center" wrapText="1"/>
    </xf>
    <xf numFmtId="0" fontId="0" fillId="0" borderId="0" xfId="0" applyNumberFormat="1" applyFill="1" applyBorder="1" applyAlignment="1">
      <alignment horizontal="centerContinuous" vertical="center"/>
    </xf>
    <xf numFmtId="7" fontId="1" fillId="0" borderId="0" xfId="0" applyNumberFormat="1" applyFont="1" applyFill="1" applyBorder="1" applyAlignment="1">
      <alignment horizontal="centerContinuous" vertical="center"/>
    </xf>
    <xf numFmtId="0" fontId="0" fillId="0" borderId="0" xfId="0" applyNumberFormat="1" applyFill="1" applyBorder="1" applyAlignment="1">
      <alignment/>
    </xf>
    <xf numFmtId="7" fontId="0" fillId="0" borderId="0" xfId="0" applyNumberFormat="1" applyFill="1" applyBorder="1" applyAlignment="1">
      <alignment horizontal="centerContinuous" vertical="center"/>
    </xf>
    <xf numFmtId="0" fontId="0" fillId="0" borderId="9" xfId="0" applyNumberFormat="1" applyFill="1" applyBorder="1" applyAlignment="1">
      <alignment horizontal="center" vertical="top"/>
    </xf>
    <xf numFmtId="0" fontId="0" fillId="0" borderId="10" xfId="0" applyNumberFormat="1" applyFill="1" applyBorder="1" applyAlignment="1">
      <alignment horizontal="center"/>
    </xf>
    <xf numFmtId="0" fontId="0" fillId="0" borderId="11" xfId="0" applyNumberFormat="1" applyFill="1" applyBorder="1" applyAlignment="1">
      <alignment horizontal="center"/>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0" fillId="0" borderId="14" xfId="0" applyNumberFormat="1" applyFill="1" applyBorder="1" applyAlignment="1">
      <alignment vertical="top"/>
    </xf>
    <xf numFmtId="0" fontId="0" fillId="0" borderId="15" xfId="0" applyNumberFormat="1" applyFill="1" applyBorder="1" applyAlignment="1">
      <alignment/>
    </xf>
    <xf numFmtId="0" fontId="0" fillId="0" borderId="16" xfId="0" applyNumberFormat="1" applyFill="1" applyBorder="1" applyAlignment="1">
      <alignment horizontal="center"/>
    </xf>
    <xf numFmtId="0" fontId="0" fillId="0" borderId="17" xfId="0" applyNumberFormat="1" applyFill="1" applyBorder="1" applyAlignment="1">
      <alignment/>
    </xf>
    <xf numFmtId="0" fontId="0" fillId="0" borderId="17" xfId="0" applyNumberFormat="1" applyFill="1" applyBorder="1" applyAlignment="1">
      <alignment horizontal="center"/>
    </xf>
    <xf numFmtId="0" fontId="0" fillId="0" borderId="18" xfId="0" applyNumberFormat="1" applyFill="1" applyBorder="1" applyAlignment="1">
      <alignment horizontal="right"/>
    </xf>
    <xf numFmtId="0" fontId="0" fillId="0" borderId="19" xfId="0" applyNumberFormat="1" applyFill="1" applyBorder="1" applyAlignment="1">
      <alignment vertical="top"/>
    </xf>
    <xf numFmtId="0" fontId="4" fillId="0" borderId="20" xfId="0" applyNumberFormat="1" applyFont="1" applyFill="1" applyBorder="1" applyAlignment="1">
      <alignment/>
    </xf>
    <xf numFmtId="0" fontId="0" fillId="0" borderId="13" xfId="0" applyNumberFormat="1" applyFill="1" applyBorder="1" applyAlignment="1">
      <alignment horizontal="right"/>
    </xf>
    <xf numFmtId="174" fontId="0" fillId="0" borderId="21" xfId="0" applyNumberFormat="1" applyFont="1" applyFill="1" applyBorder="1" applyAlignment="1" applyProtection="1">
      <alignment vertical="top" wrapText="1"/>
      <protection/>
    </xf>
    <xf numFmtId="2" fontId="0" fillId="0" borderId="22" xfId="0" applyNumberFormat="1" applyFill="1" applyBorder="1" applyAlignment="1">
      <alignment vertical="center"/>
    </xf>
    <xf numFmtId="0" fontId="15" fillId="3" borderId="0" xfId="0" applyNumberFormat="1" applyFont="1" applyFill="1" applyAlignment="1">
      <alignment/>
    </xf>
    <xf numFmtId="0" fontId="15" fillId="3" borderId="0" xfId="21" applyFont="1" applyFill="1">
      <alignment/>
      <protection/>
    </xf>
    <xf numFmtId="0" fontId="15" fillId="3" borderId="0" xfId="0" applyNumberFormat="1" applyFont="1" applyFill="1" applyBorder="1" applyAlignment="1" applyProtection="1">
      <alignment horizontal="center"/>
      <protection/>
    </xf>
    <xf numFmtId="0" fontId="15" fillId="3" borderId="0" xfId="0" applyNumberFormat="1" applyFont="1" applyFill="1" applyAlignment="1">
      <alignment/>
    </xf>
    <xf numFmtId="0" fontId="15" fillId="3" borderId="0" xfId="0" applyNumberFormat="1" applyFont="1" applyFill="1" applyAlignment="1" applyProtection="1">
      <alignment horizontal="center"/>
      <protection/>
    </xf>
    <xf numFmtId="0" fontId="0" fillId="0" borderId="0" xfId="0" applyFill="1" applyAlignment="1">
      <alignment/>
    </xf>
    <xf numFmtId="0" fontId="0" fillId="2" borderId="0" xfId="0" applyAlignment="1" applyProtection="1">
      <alignment vertical="center"/>
      <protection/>
    </xf>
    <xf numFmtId="174" fontId="0" fillId="4" borderId="0" xfId="0" applyNumberFormat="1" applyFont="1" applyFill="1" applyBorder="1" applyAlignment="1" applyProtection="1">
      <alignment vertical="center"/>
      <protection/>
    </xf>
    <xf numFmtId="172" fontId="0" fillId="4"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7" fontId="0" fillId="0" borderId="11" xfId="0" applyNumberFormat="1" applyFill="1" applyBorder="1" applyAlignment="1" applyProtection="1">
      <alignment horizontal="right"/>
      <protection/>
    </xf>
    <xf numFmtId="1" fontId="0" fillId="0" borderId="1" xfId="0" applyNumberFormat="1" applyFill="1" applyBorder="1" applyAlignment="1" applyProtection="1">
      <alignment horizontal="right" vertical="center"/>
      <protection/>
    </xf>
    <xf numFmtId="172" fontId="4" fillId="0" borderId="2" xfId="0" applyNumberFormat="1" applyFont="1" applyFill="1" applyBorder="1" applyAlignment="1" applyProtection="1">
      <alignment vertical="center" wrapText="1"/>
      <protection/>
    </xf>
    <xf numFmtId="1" fontId="4" fillId="2" borderId="19" xfId="0" applyNumberFormat="1" applyFont="1" applyBorder="1" applyAlignment="1">
      <alignment horizontal="centerContinuous" vertical="top"/>
    </xf>
    <xf numFmtId="0" fontId="4" fillId="2" borderId="10" xfId="0" applyNumberFormat="1" applyFont="1" applyBorder="1" applyAlignment="1">
      <alignment horizontal="centerContinuous" vertical="center"/>
    </xf>
    <xf numFmtId="7" fontId="5" fillId="2" borderId="10" xfId="0" applyNumberFormat="1" applyFont="1" applyBorder="1" applyAlignment="1">
      <alignment horizontal="centerContinuous" vertical="center"/>
    </xf>
    <xf numFmtId="0" fontId="4" fillId="2" borderId="23" xfId="0" applyNumberFormat="1" applyFont="1" applyBorder="1" applyAlignment="1">
      <alignment horizontal="centerContinuous" vertical="center"/>
    </xf>
    <xf numFmtId="1" fontId="0" fillId="0" borderId="24" xfId="0" applyNumberFormat="1" applyFill="1" applyBorder="1" applyAlignment="1">
      <alignment horizontal="centerContinuous" vertical="top"/>
    </xf>
    <xf numFmtId="0" fontId="0" fillId="0" borderId="25" xfId="0" applyNumberFormat="1" applyFill="1" applyBorder="1" applyAlignment="1">
      <alignment horizontal="centerContinuous" vertical="center"/>
    </xf>
    <xf numFmtId="0" fontId="0" fillId="0" borderId="24" xfId="0" applyNumberFormat="1" applyFill="1" applyBorder="1" applyAlignment="1">
      <alignment vertical="top"/>
    </xf>
    <xf numFmtId="2" fontId="0" fillId="0" borderId="25" xfId="0" applyNumberFormat="1" applyFill="1" applyBorder="1" applyAlignment="1">
      <alignment horizontal="centerContinuous"/>
    </xf>
    <xf numFmtId="174" fontId="0" fillId="0" borderId="2" xfId="0" applyNumberFormat="1" applyFont="1" applyFill="1" applyBorder="1" applyAlignment="1" applyProtection="1">
      <alignment vertical="top"/>
      <protection locked="0"/>
    </xf>
    <xf numFmtId="7" fontId="0" fillId="0" borderId="17" xfId="0" applyNumberFormat="1" applyFill="1" applyBorder="1" applyAlignment="1" applyProtection="1">
      <alignment horizontal="right"/>
      <protection/>
    </xf>
    <xf numFmtId="173" fontId="0" fillId="0" borderId="6" xfId="0" applyNumberFormat="1" applyFont="1" applyFill="1" applyBorder="1" applyAlignment="1" applyProtection="1">
      <alignment horizontal="left" vertical="top"/>
      <protection/>
    </xf>
    <xf numFmtId="1" fontId="6" fillId="0" borderId="1" xfId="0" applyNumberFormat="1" applyFont="1" applyFill="1" applyBorder="1" applyAlignment="1">
      <alignment vertical="center" wrapText="1"/>
    </xf>
    <xf numFmtId="0" fontId="0" fillId="0" borderId="11" xfId="0" applyNumberFormat="1" applyFill="1" applyBorder="1" applyAlignment="1">
      <alignment/>
    </xf>
    <xf numFmtId="7" fontId="0" fillId="0" borderId="12" xfId="0" applyNumberFormat="1" applyFill="1" applyBorder="1" applyAlignment="1" applyProtection="1">
      <alignment horizontal="right"/>
      <protection/>
    </xf>
    <xf numFmtId="173" fontId="0" fillId="0" borderId="26" xfId="0" applyNumberFormat="1" applyFont="1" applyFill="1" applyBorder="1" applyAlignment="1" applyProtection="1">
      <alignment horizontal="center" vertical="top" wrapText="1"/>
      <protection/>
    </xf>
    <xf numFmtId="172" fontId="0" fillId="0" borderId="27" xfId="0" applyNumberFormat="1" applyFont="1" applyFill="1" applyBorder="1" applyAlignment="1" applyProtection="1">
      <alignment horizontal="left" vertical="top" wrapText="1"/>
      <protection/>
    </xf>
    <xf numFmtId="172" fontId="0" fillId="0" borderId="27" xfId="0" applyNumberFormat="1" applyFont="1" applyFill="1" applyBorder="1" applyAlignment="1" applyProtection="1">
      <alignment horizontal="center" vertical="top" wrapText="1"/>
      <protection/>
    </xf>
    <xf numFmtId="0" fontId="0" fillId="0" borderId="27" xfId="0" applyNumberFormat="1" applyFont="1" applyFill="1" applyBorder="1" applyAlignment="1" applyProtection="1">
      <alignment horizontal="center" vertical="top" wrapText="1"/>
      <protection/>
    </xf>
    <xf numFmtId="179" fontId="0" fillId="0" borderId="27" xfId="0" applyNumberFormat="1" applyFont="1" applyFill="1" applyBorder="1" applyAlignment="1" applyProtection="1">
      <alignment horizontal="center" vertical="top"/>
      <protection/>
    </xf>
    <xf numFmtId="174" fontId="0" fillId="0" borderId="27" xfId="0" applyNumberFormat="1" applyFont="1" applyFill="1" applyBorder="1" applyAlignment="1" applyProtection="1">
      <alignment vertical="top"/>
      <protection locked="0"/>
    </xf>
    <xf numFmtId="174" fontId="0" fillId="0" borderId="28" xfId="0" applyNumberFormat="1" applyFont="1" applyFill="1" applyBorder="1" applyAlignment="1" applyProtection="1">
      <alignment vertical="top" wrapText="1"/>
      <protection/>
    </xf>
    <xf numFmtId="0" fontId="2" fillId="0" borderId="29" xfId="0" applyNumberFormat="1" applyFont="1" applyFill="1" applyBorder="1" applyAlignment="1">
      <alignment horizontal="center" vertical="center"/>
    </xf>
    <xf numFmtId="7" fontId="0" fillId="0" borderId="30" xfId="0" applyNumberFormat="1" applyFill="1" applyBorder="1" applyAlignment="1">
      <alignment vertical="center"/>
    </xf>
    <xf numFmtId="7" fontId="0" fillId="0" borderId="31" xfId="0" applyNumberFormat="1" applyFill="1" applyBorder="1" applyAlignment="1" applyProtection="1">
      <alignment horizontal="right" vertical="center"/>
      <protection/>
    </xf>
    <xf numFmtId="0" fontId="0" fillId="2" borderId="32" xfId="0" applyNumberFormat="1" applyBorder="1" applyAlignment="1">
      <alignment vertical="top"/>
    </xf>
    <xf numFmtId="0" fontId="0" fillId="2" borderId="33" xfId="0" applyNumberFormat="1" applyBorder="1" applyAlignment="1">
      <alignment/>
    </xf>
    <xf numFmtId="0" fontId="0" fillId="2" borderId="33" xfId="0" applyNumberFormat="1" applyBorder="1" applyAlignment="1">
      <alignment horizontal="center"/>
    </xf>
    <xf numFmtId="0" fontId="0" fillId="2" borderId="33" xfId="0" applyNumberFormat="1" applyBorder="1" applyAlignment="1">
      <alignment horizontal="right"/>
    </xf>
    <xf numFmtId="0" fontId="0" fillId="2" borderId="34" xfId="0" applyNumberFormat="1" applyBorder="1" applyAlignment="1">
      <alignment horizontal="right"/>
    </xf>
    <xf numFmtId="0" fontId="7" fillId="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4" borderId="0" xfId="0" applyNumberFormat="1" applyFont="1" applyFill="1" applyBorder="1" applyAlignment="1" applyProtection="1">
      <alignment horizontal="left" vertical="top" wrapText="1"/>
      <protection/>
    </xf>
    <xf numFmtId="0" fontId="9" fillId="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0" borderId="35" xfId="0" applyNumberFormat="1" applyFont="1" applyFill="1" applyBorder="1" applyAlignment="1">
      <alignment horizontal="left" vertical="center" wrapText="1"/>
    </xf>
    <xf numFmtId="0" fontId="0" fillId="0" borderId="31" xfId="0" applyNumberFormat="1" applyFill="1" applyBorder="1" applyAlignment="1">
      <alignment vertical="center" wrapText="1"/>
    </xf>
    <xf numFmtId="0" fontId="17" fillId="0" borderId="36" xfId="0" applyNumberFormat="1" applyFont="1" applyFill="1" applyBorder="1" applyAlignment="1" quotePrefix="1">
      <alignment/>
    </xf>
    <xf numFmtId="0" fontId="17" fillId="0" borderId="0" xfId="0" applyNumberFormat="1" applyFont="1" applyFill="1" applyBorder="1" applyAlignment="1" quotePrefix="1">
      <alignment/>
    </xf>
    <xf numFmtId="0" fontId="17" fillId="0" borderId="37" xfId="0" applyNumberFormat="1" applyFont="1" applyFill="1" applyBorder="1" applyAlignment="1" quotePrefix="1">
      <alignment/>
    </xf>
    <xf numFmtId="0" fontId="0" fillId="0" borderId="24" xfId="0" applyNumberFormat="1" applyFill="1" applyBorder="1" applyAlignment="1">
      <alignment/>
    </xf>
    <xf numFmtId="0" fontId="0" fillId="0" borderId="0" xfId="0" applyNumberFormat="1" applyFill="1" applyBorder="1" applyAlignment="1">
      <alignment/>
    </xf>
    <xf numFmtId="0" fontId="0" fillId="0" borderId="25" xfId="0" applyNumberFormat="1" applyFill="1" applyBorder="1" applyAlignment="1">
      <alignment/>
    </xf>
    <xf numFmtId="7" fontId="0" fillId="0" borderId="38" xfId="0" applyNumberFormat="1" applyFill="1" applyBorder="1" applyAlignment="1">
      <alignment horizontal="center"/>
    </xf>
    <xf numFmtId="7" fontId="0" fillId="0" borderId="39" xfId="0" applyNumberForma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urface Works Pay Items" xfId="21"/>
    <cellStyle name="Percent"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2" customWidth="1"/>
    <col min="2" max="16384" width="8.77734375" style="12" customWidth="1"/>
  </cols>
  <sheetData>
    <row r="1" spans="1:9" ht="38.25" customHeight="1">
      <c r="A1" s="105" t="s">
        <v>17</v>
      </c>
      <c r="B1" s="106"/>
      <c r="C1" s="106"/>
      <c r="D1" s="106"/>
      <c r="E1" s="106"/>
      <c r="F1" s="106"/>
      <c r="G1" s="106"/>
      <c r="H1" s="106"/>
      <c r="I1" s="106"/>
    </row>
    <row r="2" spans="1:9" ht="20.25" customHeight="1">
      <c r="A2" s="13">
        <v>1</v>
      </c>
      <c r="B2" s="102" t="s">
        <v>26</v>
      </c>
      <c r="C2" s="102"/>
      <c r="D2" s="102"/>
      <c r="E2" s="102"/>
      <c r="F2" s="102"/>
      <c r="G2" s="102"/>
      <c r="H2" s="102"/>
      <c r="I2" s="102"/>
    </row>
    <row r="3" spans="1:9" ht="34.5" customHeight="1">
      <c r="A3" s="13">
        <v>2</v>
      </c>
      <c r="B3" s="102" t="s">
        <v>27</v>
      </c>
      <c r="C3" s="102"/>
      <c r="D3" s="102"/>
      <c r="E3" s="102"/>
      <c r="F3" s="102"/>
      <c r="G3" s="102"/>
      <c r="H3" s="102"/>
      <c r="I3" s="102"/>
    </row>
    <row r="4" spans="1:9" ht="34.5" customHeight="1">
      <c r="A4" s="13">
        <v>3</v>
      </c>
      <c r="B4" s="102" t="s">
        <v>21</v>
      </c>
      <c r="C4" s="102"/>
      <c r="D4" s="102"/>
      <c r="E4" s="102"/>
      <c r="F4" s="102"/>
      <c r="G4" s="102"/>
      <c r="H4" s="102"/>
      <c r="I4" s="102"/>
    </row>
    <row r="5" spans="1:9" ht="19.5" customHeight="1">
      <c r="A5" s="13">
        <v>4</v>
      </c>
      <c r="B5" s="104" t="s">
        <v>32</v>
      </c>
      <c r="C5" s="101"/>
      <c r="D5" s="101"/>
      <c r="E5" s="101"/>
      <c r="F5" s="101"/>
      <c r="G5" s="101"/>
      <c r="H5" s="101"/>
      <c r="I5" s="101"/>
    </row>
    <row r="6" spans="1:9" ht="19.5" customHeight="1">
      <c r="A6" s="13">
        <v>5</v>
      </c>
      <c r="B6" s="104" t="s">
        <v>22</v>
      </c>
      <c r="C6" s="101"/>
      <c r="D6" s="101"/>
      <c r="E6" s="101"/>
      <c r="F6" s="101"/>
      <c r="G6" s="101"/>
      <c r="H6" s="101"/>
      <c r="I6" s="101"/>
    </row>
    <row r="7" spans="1:9" ht="28.5" customHeight="1">
      <c r="A7" s="13">
        <v>6</v>
      </c>
      <c r="B7" s="104" t="s">
        <v>33</v>
      </c>
      <c r="C7" s="101"/>
      <c r="D7" s="101"/>
      <c r="E7" s="101"/>
      <c r="F7" s="101"/>
      <c r="G7" s="101"/>
      <c r="H7" s="101"/>
      <c r="I7" s="101"/>
    </row>
    <row r="8" spans="1:9" ht="19.5" customHeight="1">
      <c r="A8" s="13">
        <v>7</v>
      </c>
      <c r="B8" s="104" t="s">
        <v>23</v>
      </c>
      <c r="C8" s="101"/>
      <c r="D8" s="101"/>
      <c r="E8" s="101"/>
      <c r="F8" s="101"/>
      <c r="G8" s="101"/>
      <c r="H8" s="101"/>
      <c r="I8" s="101"/>
    </row>
    <row r="9" spans="1:9" ht="66" customHeight="1">
      <c r="A9" s="13"/>
      <c r="B9" s="110" t="s">
        <v>31</v>
      </c>
      <c r="C9" s="111"/>
      <c r="D9" s="111"/>
      <c r="E9" s="111"/>
      <c r="F9" s="111"/>
      <c r="G9" s="111"/>
      <c r="H9" s="111"/>
      <c r="I9" s="111"/>
    </row>
    <row r="10" spans="1:9" ht="31.5" customHeight="1">
      <c r="A10" s="13">
        <v>8</v>
      </c>
      <c r="B10" s="100" t="s">
        <v>34</v>
      </c>
      <c r="C10" s="101"/>
      <c r="D10" s="101"/>
      <c r="E10" s="101"/>
      <c r="F10" s="101"/>
      <c r="G10" s="101"/>
      <c r="H10" s="101"/>
      <c r="I10" s="101"/>
    </row>
    <row r="11" spans="1:9" ht="20.25" customHeight="1">
      <c r="A11" s="13">
        <v>9</v>
      </c>
      <c r="B11" s="100" t="s">
        <v>20</v>
      </c>
      <c r="C11" s="101"/>
      <c r="D11" s="101"/>
      <c r="E11" s="101"/>
      <c r="F11" s="101"/>
      <c r="G11" s="101"/>
      <c r="H11" s="101"/>
      <c r="I11" s="101"/>
    </row>
    <row r="12" spans="1:9" ht="45.75" customHeight="1">
      <c r="A12" s="13">
        <v>10</v>
      </c>
      <c r="B12" s="100" t="s">
        <v>35</v>
      </c>
      <c r="C12" s="101"/>
      <c r="D12" s="101"/>
      <c r="E12" s="101"/>
      <c r="F12" s="101"/>
      <c r="G12" s="101"/>
      <c r="H12" s="101"/>
      <c r="I12" s="101"/>
    </row>
    <row r="13" spans="1:9" ht="36" customHeight="1">
      <c r="A13" s="13">
        <v>11</v>
      </c>
      <c r="B13" s="100" t="s">
        <v>28</v>
      </c>
      <c r="C13" s="101"/>
      <c r="D13" s="101"/>
      <c r="E13" s="101"/>
      <c r="F13" s="101"/>
      <c r="G13" s="101"/>
      <c r="H13" s="101"/>
      <c r="I13" s="101"/>
    </row>
    <row r="14" spans="1:9" ht="19.5" customHeight="1">
      <c r="A14" s="13">
        <v>12</v>
      </c>
      <c r="B14" s="103" t="s">
        <v>19</v>
      </c>
      <c r="C14" s="101"/>
      <c r="D14" s="101"/>
      <c r="E14" s="101"/>
      <c r="F14" s="101"/>
      <c r="G14" s="101"/>
      <c r="H14" s="101"/>
      <c r="I14" s="101"/>
    </row>
    <row r="15" spans="1:9" ht="36" customHeight="1">
      <c r="A15" s="13">
        <v>13</v>
      </c>
      <c r="B15" s="103" t="s">
        <v>24</v>
      </c>
      <c r="C15" s="101"/>
      <c r="D15" s="101"/>
      <c r="E15" s="101"/>
      <c r="F15" s="101"/>
      <c r="G15" s="101"/>
      <c r="H15" s="101"/>
      <c r="I15" s="101"/>
    </row>
    <row r="16" spans="1:9" ht="19.5" customHeight="1">
      <c r="A16" s="13">
        <v>14</v>
      </c>
      <c r="B16" s="100" t="s">
        <v>82</v>
      </c>
      <c r="C16" s="101"/>
      <c r="D16" s="101"/>
      <c r="E16" s="101"/>
      <c r="F16" s="101"/>
      <c r="G16" s="101"/>
      <c r="H16" s="101"/>
      <c r="I16" s="101"/>
    </row>
    <row r="17" spans="1:9" ht="19.5" customHeight="1">
      <c r="A17" s="13">
        <v>15</v>
      </c>
      <c r="B17" s="100" t="s">
        <v>18</v>
      </c>
      <c r="C17" s="101"/>
      <c r="D17" s="101"/>
      <c r="E17" s="101"/>
      <c r="F17" s="101"/>
      <c r="G17" s="101"/>
      <c r="H17" s="101"/>
      <c r="I17" s="101"/>
    </row>
    <row r="18" spans="1:9" ht="28.5" customHeight="1">
      <c r="A18" s="13">
        <v>16</v>
      </c>
      <c r="B18" s="100" t="s">
        <v>83</v>
      </c>
      <c r="C18" s="107"/>
      <c r="D18" s="107"/>
      <c r="E18" s="107"/>
      <c r="F18" s="107"/>
      <c r="G18" s="107"/>
      <c r="H18" s="107"/>
      <c r="I18" s="107"/>
    </row>
    <row r="19" spans="1:9" ht="31.5" customHeight="1">
      <c r="A19" s="13">
        <v>17</v>
      </c>
      <c r="B19" s="100" t="s">
        <v>81</v>
      </c>
      <c r="C19" s="101"/>
      <c r="D19" s="101"/>
      <c r="E19" s="101"/>
      <c r="F19" s="101"/>
      <c r="G19" s="101"/>
      <c r="H19" s="101"/>
      <c r="I19" s="101"/>
    </row>
    <row r="20" spans="1:9" ht="39.75" customHeight="1">
      <c r="A20" s="13">
        <v>18</v>
      </c>
      <c r="B20" s="108" t="s">
        <v>25</v>
      </c>
      <c r="C20" s="109"/>
      <c r="D20" s="109"/>
      <c r="E20" s="109"/>
      <c r="F20" s="109"/>
      <c r="G20" s="109"/>
      <c r="H20" s="109"/>
      <c r="I20" s="109"/>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56"/>
  <sheetViews>
    <sheetView showZeros="0" tabSelected="1" showOutlineSymbols="0" view="pageBreakPreview" zoomScale="75" zoomScaleNormal="75" zoomScaleSheetLayoutView="75" workbookViewId="0" topLeftCell="B1">
      <selection activeCell="G10" sqref="G10"/>
    </sheetView>
  </sheetViews>
  <sheetFormatPr defaultColWidth="8.77734375" defaultRowHeight="15"/>
  <cols>
    <col min="1" max="1" width="8.5546875" style="4" hidden="1" customWidth="1"/>
    <col min="2" max="2" width="8.77734375" style="1" customWidth="1"/>
    <col min="3" max="3" width="38.99609375" style="0" customWidth="1"/>
    <col min="4" max="4" width="12.77734375" style="5" customWidth="1"/>
    <col min="5" max="5" width="6.77734375" style="0" customWidth="1"/>
    <col min="6" max="6" width="11.77734375" style="0" customWidth="1"/>
    <col min="7" max="7" width="11.77734375" style="4" customWidth="1"/>
    <col min="8" max="8" width="16.77734375" style="4" customWidth="1"/>
    <col min="9" max="9" width="15.88671875" style="0" customWidth="1"/>
    <col min="10" max="10" width="54.77734375" style="0" customWidth="1"/>
    <col min="11" max="16384" width="10.5546875" style="0" customWidth="1"/>
  </cols>
  <sheetData>
    <row r="1" spans="1:8" ht="16.5" thickTop="1">
      <c r="A1" s="7"/>
      <c r="B1" s="71" t="s">
        <v>0</v>
      </c>
      <c r="C1" s="72"/>
      <c r="D1" s="72"/>
      <c r="E1" s="72"/>
      <c r="F1" s="72"/>
      <c r="G1" s="73"/>
      <c r="H1" s="74"/>
    </row>
    <row r="2" spans="1:8" ht="15">
      <c r="A2" s="6"/>
      <c r="B2" s="75" t="s">
        <v>140</v>
      </c>
      <c r="C2" s="38"/>
      <c r="D2" s="38"/>
      <c r="E2" s="38"/>
      <c r="F2" s="38"/>
      <c r="G2" s="39"/>
      <c r="H2" s="76"/>
    </row>
    <row r="3" spans="1:15" ht="15.75" thickBot="1">
      <c r="A3" s="2"/>
      <c r="B3" s="77" t="s">
        <v>1</v>
      </c>
      <c r="C3" s="40"/>
      <c r="D3" s="40"/>
      <c r="E3" s="40"/>
      <c r="F3" s="40"/>
      <c r="G3" s="41"/>
      <c r="H3" s="78"/>
      <c r="I3" s="58"/>
      <c r="J3" s="59"/>
      <c r="K3" s="60"/>
      <c r="L3" s="61"/>
      <c r="M3" s="62"/>
      <c r="N3" s="61"/>
      <c r="O3" s="63"/>
    </row>
    <row r="4" spans="1:15" ht="15.75" thickTop="1">
      <c r="A4" s="28" t="s">
        <v>16</v>
      </c>
      <c r="B4" s="42" t="s">
        <v>3</v>
      </c>
      <c r="C4" s="43" t="s">
        <v>4</v>
      </c>
      <c r="D4" s="44" t="s">
        <v>5</v>
      </c>
      <c r="E4" s="45" t="s">
        <v>6</v>
      </c>
      <c r="F4" s="45" t="s">
        <v>7</v>
      </c>
      <c r="G4" s="84" t="s">
        <v>8</v>
      </c>
      <c r="H4" s="46" t="s">
        <v>9</v>
      </c>
      <c r="I4" s="64"/>
      <c r="J4" s="65"/>
      <c r="K4" s="66"/>
      <c r="L4" s="67"/>
      <c r="M4" s="67"/>
      <c r="N4" s="67"/>
      <c r="O4" s="63"/>
    </row>
    <row r="5" spans="1:14" ht="15.75" thickBot="1">
      <c r="A5" s="29"/>
      <c r="B5" s="47"/>
      <c r="C5" s="48"/>
      <c r="D5" s="49" t="s">
        <v>10</v>
      </c>
      <c r="E5" s="50"/>
      <c r="F5" s="51" t="s">
        <v>11</v>
      </c>
      <c r="G5" s="80"/>
      <c r="H5" s="52"/>
      <c r="I5" s="58"/>
      <c r="J5" s="59"/>
      <c r="K5" s="60"/>
      <c r="L5" s="61"/>
      <c r="M5" s="62"/>
      <c r="N5" s="61"/>
    </row>
    <row r="6" spans="1:14" ht="27" customHeight="1" thickTop="1">
      <c r="A6" s="3"/>
      <c r="B6" s="53"/>
      <c r="C6" s="54" t="s">
        <v>141</v>
      </c>
      <c r="D6" s="44"/>
      <c r="E6" s="83"/>
      <c r="F6" s="44"/>
      <c r="G6" s="68"/>
      <c r="H6" s="55"/>
      <c r="I6" s="64"/>
      <c r="J6" s="65"/>
      <c r="K6" s="66"/>
      <c r="L6" s="67"/>
      <c r="M6" s="67"/>
      <c r="N6" s="67"/>
    </row>
    <row r="7" spans="1:14" s="10" customFormat="1" ht="30" customHeight="1">
      <c r="A7" s="11"/>
      <c r="B7" s="36" t="s">
        <v>12</v>
      </c>
      <c r="C7" s="82" t="s">
        <v>125</v>
      </c>
      <c r="D7" s="37"/>
      <c r="E7" s="37"/>
      <c r="F7" s="37"/>
      <c r="G7" s="69"/>
      <c r="H7" s="57"/>
      <c r="I7" s="64"/>
      <c r="J7" s="65"/>
      <c r="K7" s="66"/>
      <c r="L7" s="67"/>
      <c r="M7" s="67"/>
      <c r="N7" s="67"/>
    </row>
    <row r="8" spans="1:14" ht="36" customHeight="1">
      <c r="A8" s="3"/>
      <c r="B8" s="33"/>
      <c r="C8" s="70" t="s">
        <v>142</v>
      </c>
      <c r="D8" s="15"/>
      <c r="E8" s="16"/>
      <c r="F8" s="24"/>
      <c r="G8" s="18"/>
      <c r="H8" s="56"/>
      <c r="I8" s="64"/>
      <c r="J8" s="65"/>
      <c r="K8" s="66"/>
      <c r="L8" s="67"/>
      <c r="M8" s="67"/>
      <c r="N8" s="67"/>
    </row>
    <row r="9" spans="1:14" ht="36" customHeight="1">
      <c r="A9" s="30" t="s">
        <v>41</v>
      </c>
      <c r="B9" s="32" t="s">
        <v>36</v>
      </c>
      <c r="C9" s="14" t="s">
        <v>42</v>
      </c>
      <c r="D9" s="15" t="s">
        <v>84</v>
      </c>
      <c r="E9" s="16"/>
      <c r="F9" s="22"/>
      <c r="G9" s="18"/>
      <c r="H9" s="56"/>
      <c r="I9" s="64"/>
      <c r="J9" s="65"/>
      <c r="K9" s="66"/>
      <c r="L9" s="67"/>
      <c r="M9" s="67"/>
      <c r="N9" s="67"/>
    </row>
    <row r="10" spans="1:14" ht="36" customHeight="1">
      <c r="A10" s="30" t="s">
        <v>85</v>
      </c>
      <c r="B10" s="33" t="s">
        <v>39</v>
      </c>
      <c r="C10" s="14" t="s">
        <v>86</v>
      </c>
      <c r="D10" s="15" t="s">
        <v>2</v>
      </c>
      <c r="E10" s="16" t="s">
        <v>38</v>
      </c>
      <c r="F10" s="22">
        <v>1200</v>
      </c>
      <c r="G10" s="79"/>
      <c r="H10" s="56">
        <f>ROUND(G10,2)*F10</f>
        <v>0</v>
      </c>
      <c r="I10" s="64"/>
      <c r="J10" s="65"/>
      <c r="K10" s="66"/>
      <c r="L10" s="67"/>
      <c r="M10" s="67"/>
      <c r="N10" s="67"/>
    </row>
    <row r="11" spans="1:14" ht="36" customHeight="1">
      <c r="A11" s="30" t="s">
        <v>43</v>
      </c>
      <c r="B11" s="32" t="s">
        <v>37</v>
      </c>
      <c r="C11" s="14" t="s">
        <v>44</v>
      </c>
      <c r="D11" s="15" t="s">
        <v>84</v>
      </c>
      <c r="E11" s="16"/>
      <c r="F11" s="22"/>
      <c r="G11" s="18"/>
      <c r="H11" s="56"/>
      <c r="I11" s="64"/>
      <c r="J11" s="65"/>
      <c r="K11" s="66"/>
      <c r="L11" s="67"/>
      <c r="M11" s="67"/>
      <c r="N11" s="67"/>
    </row>
    <row r="12" spans="1:14" ht="36" customHeight="1">
      <c r="A12" s="30" t="s">
        <v>87</v>
      </c>
      <c r="B12" s="33" t="s">
        <v>39</v>
      </c>
      <c r="C12" s="14" t="s">
        <v>88</v>
      </c>
      <c r="D12" s="15" t="s">
        <v>2</v>
      </c>
      <c r="E12" s="16" t="s">
        <v>38</v>
      </c>
      <c r="F12" s="22">
        <v>25</v>
      </c>
      <c r="G12" s="79"/>
      <c r="H12" s="56">
        <f>ROUND(G12,2)*F12</f>
        <v>0</v>
      </c>
      <c r="I12" s="64"/>
      <c r="J12" s="65"/>
      <c r="K12" s="66"/>
      <c r="L12" s="67"/>
      <c r="M12" s="67"/>
      <c r="N12" s="67"/>
    </row>
    <row r="13" spans="1:14" ht="36" customHeight="1">
      <c r="A13" s="30" t="s">
        <v>89</v>
      </c>
      <c r="B13" s="33" t="s">
        <v>45</v>
      </c>
      <c r="C13" s="14" t="s">
        <v>90</v>
      </c>
      <c r="D13" s="15" t="s">
        <v>2</v>
      </c>
      <c r="E13" s="16" t="s">
        <v>38</v>
      </c>
      <c r="F13" s="22">
        <v>220</v>
      </c>
      <c r="G13" s="79"/>
      <c r="H13" s="56">
        <f>ROUND(G13,2)*F13</f>
        <v>0</v>
      </c>
      <c r="I13" s="64"/>
      <c r="J13" s="65"/>
      <c r="K13" s="66"/>
      <c r="L13" s="67"/>
      <c r="M13" s="67"/>
      <c r="N13" s="67"/>
    </row>
    <row r="14" spans="1:14" ht="36" customHeight="1">
      <c r="A14" s="30" t="s">
        <v>91</v>
      </c>
      <c r="B14" s="33" t="s">
        <v>61</v>
      </c>
      <c r="C14" s="14" t="s">
        <v>92</v>
      </c>
      <c r="D14" s="15" t="s">
        <v>2</v>
      </c>
      <c r="E14" s="16" t="s">
        <v>38</v>
      </c>
      <c r="F14" s="26">
        <v>1270</v>
      </c>
      <c r="G14" s="79"/>
      <c r="H14" s="56">
        <f>ROUND(G14,2)*F14</f>
        <v>0</v>
      </c>
      <c r="I14" s="64"/>
      <c r="J14" s="65"/>
      <c r="K14" s="66"/>
      <c r="L14" s="67"/>
      <c r="M14" s="67"/>
      <c r="N14" s="67"/>
    </row>
    <row r="15" spans="1:14" ht="36" customHeight="1">
      <c r="A15" s="30" t="s">
        <v>93</v>
      </c>
      <c r="B15" s="33" t="s">
        <v>72</v>
      </c>
      <c r="C15" s="14" t="s">
        <v>94</v>
      </c>
      <c r="D15" s="15" t="s">
        <v>2</v>
      </c>
      <c r="E15" s="16" t="s">
        <v>38</v>
      </c>
      <c r="F15" s="26">
        <v>5</v>
      </c>
      <c r="G15" s="79"/>
      <c r="H15" s="56">
        <f>ROUND(G15,2)*F15</f>
        <v>0</v>
      </c>
      <c r="I15" s="64"/>
      <c r="J15" s="65"/>
      <c r="K15" s="66"/>
      <c r="L15" s="67"/>
      <c r="M15" s="67"/>
      <c r="N15" s="67"/>
    </row>
    <row r="16" spans="1:14" ht="36" customHeight="1">
      <c r="A16" s="30" t="s">
        <v>143</v>
      </c>
      <c r="B16" s="32" t="s">
        <v>96</v>
      </c>
      <c r="C16" s="14" t="s">
        <v>144</v>
      </c>
      <c r="D16" s="15" t="s">
        <v>84</v>
      </c>
      <c r="E16" s="16"/>
      <c r="F16" s="19"/>
      <c r="G16" s="18"/>
      <c r="H16" s="56"/>
      <c r="I16" s="64"/>
      <c r="J16" s="65"/>
      <c r="K16" s="66"/>
      <c r="L16" s="67"/>
      <c r="M16" s="67"/>
      <c r="N16" s="67"/>
    </row>
    <row r="17" spans="1:14" ht="36.75" customHeight="1">
      <c r="A17" s="30" t="s">
        <v>145</v>
      </c>
      <c r="B17" s="33" t="s">
        <v>39</v>
      </c>
      <c r="C17" s="14" t="s">
        <v>86</v>
      </c>
      <c r="D17" s="15" t="s">
        <v>2</v>
      </c>
      <c r="E17" s="16" t="s">
        <v>38</v>
      </c>
      <c r="F17" s="19">
        <v>100</v>
      </c>
      <c r="G17" s="79"/>
      <c r="H17" s="56">
        <f>ROUND(G17,2)*F17</f>
        <v>0</v>
      </c>
      <c r="I17" s="64"/>
      <c r="J17" s="65"/>
      <c r="K17" s="66"/>
      <c r="L17" s="67"/>
      <c r="M17" s="67"/>
      <c r="N17" s="67"/>
    </row>
    <row r="18" spans="1:14" ht="36" customHeight="1">
      <c r="A18" s="30" t="s">
        <v>146</v>
      </c>
      <c r="B18" s="81" t="s">
        <v>97</v>
      </c>
      <c r="C18" s="14" t="s">
        <v>147</v>
      </c>
      <c r="D18" s="15" t="s">
        <v>84</v>
      </c>
      <c r="E18" s="16"/>
      <c r="F18" s="19"/>
      <c r="G18" s="18"/>
      <c r="H18" s="56"/>
      <c r="I18" s="64"/>
      <c r="J18" s="65"/>
      <c r="K18" s="66"/>
      <c r="L18" s="67"/>
      <c r="M18" s="67"/>
      <c r="N18" s="67"/>
    </row>
    <row r="19" spans="1:14" ht="36" customHeight="1">
      <c r="A19" s="30" t="s">
        <v>148</v>
      </c>
      <c r="B19" s="33" t="s">
        <v>39</v>
      </c>
      <c r="C19" s="14" t="s">
        <v>88</v>
      </c>
      <c r="D19" s="15" t="s">
        <v>2</v>
      </c>
      <c r="E19" s="16" t="s">
        <v>38</v>
      </c>
      <c r="F19" s="19">
        <v>10</v>
      </c>
      <c r="G19" s="79"/>
      <c r="H19" s="56">
        <f>ROUND(G19,2)*F19</f>
        <v>0</v>
      </c>
      <c r="I19" s="64"/>
      <c r="J19" s="65"/>
      <c r="K19" s="66"/>
      <c r="L19" s="67"/>
      <c r="M19" s="67"/>
      <c r="N19" s="67"/>
    </row>
    <row r="20" spans="1:14" ht="36" customHeight="1">
      <c r="A20" s="30" t="s">
        <v>149</v>
      </c>
      <c r="B20" s="33" t="s">
        <v>45</v>
      </c>
      <c r="C20" s="14" t="s">
        <v>90</v>
      </c>
      <c r="D20" s="15" t="s">
        <v>2</v>
      </c>
      <c r="E20" s="16" t="s">
        <v>38</v>
      </c>
      <c r="F20" s="19">
        <v>20</v>
      </c>
      <c r="G20" s="79"/>
      <c r="H20" s="56">
        <f>ROUND(G20,2)*F20</f>
        <v>0</v>
      </c>
      <c r="I20" s="64"/>
      <c r="J20" s="65"/>
      <c r="K20" s="66"/>
      <c r="L20" s="67"/>
      <c r="M20" s="67"/>
      <c r="N20" s="67"/>
    </row>
    <row r="21" spans="1:14" ht="36" customHeight="1">
      <c r="A21" s="30" t="s">
        <v>150</v>
      </c>
      <c r="B21" s="33" t="s">
        <v>61</v>
      </c>
      <c r="C21" s="14" t="s">
        <v>92</v>
      </c>
      <c r="D21" s="15" t="s">
        <v>2</v>
      </c>
      <c r="E21" s="16" t="s">
        <v>38</v>
      </c>
      <c r="F21" s="19">
        <v>120</v>
      </c>
      <c r="G21" s="79"/>
      <c r="H21" s="56">
        <f>ROUND(G21,2)*F21</f>
        <v>0</v>
      </c>
      <c r="I21" s="64"/>
      <c r="J21" s="65"/>
      <c r="K21" s="66"/>
      <c r="L21" s="67"/>
      <c r="M21" s="67"/>
      <c r="N21" s="67"/>
    </row>
    <row r="22" spans="1:14" ht="36" customHeight="1">
      <c r="A22" s="30" t="s">
        <v>151</v>
      </c>
      <c r="B22" s="33" t="s">
        <v>72</v>
      </c>
      <c r="C22" s="14" t="s">
        <v>94</v>
      </c>
      <c r="D22" s="15" t="s">
        <v>2</v>
      </c>
      <c r="E22" s="16" t="s">
        <v>38</v>
      </c>
      <c r="F22" s="19">
        <v>10</v>
      </c>
      <c r="G22" s="79"/>
      <c r="H22" s="56">
        <f>ROUND(G22,2)*F22</f>
        <v>0</v>
      </c>
      <c r="I22" s="64"/>
      <c r="J22" s="65"/>
      <c r="K22" s="66"/>
      <c r="L22" s="67"/>
      <c r="M22" s="67"/>
      <c r="N22" s="67"/>
    </row>
    <row r="23" spans="1:14" ht="36" customHeight="1">
      <c r="A23" s="30" t="s">
        <v>46</v>
      </c>
      <c r="B23" s="32" t="s">
        <v>99</v>
      </c>
      <c r="C23" s="14" t="s">
        <v>47</v>
      </c>
      <c r="D23" s="15" t="s">
        <v>95</v>
      </c>
      <c r="E23" s="16"/>
      <c r="F23" s="22"/>
      <c r="G23" s="18"/>
      <c r="H23" s="56"/>
      <c r="I23" s="64"/>
      <c r="J23" s="65"/>
      <c r="K23" s="66"/>
      <c r="L23" s="67"/>
      <c r="M23" s="67"/>
      <c r="N23" s="67"/>
    </row>
    <row r="24" spans="1:14" ht="36" customHeight="1">
      <c r="A24" s="30" t="s">
        <v>75</v>
      </c>
      <c r="B24" s="33" t="s">
        <v>39</v>
      </c>
      <c r="C24" s="14" t="s">
        <v>76</v>
      </c>
      <c r="D24" s="15" t="s">
        <v>2</v>
      </c>
      <c r="E24" s="16" t="s">
        <v>40</v>
      </c>
      <c r="F24" s="23">
        <v>2430</v>
      </c>
      <c r="G24" s="79"/>
      <c r="H24" s="56">
        <f>ROUND(G24,2)*F24</f>
        <v>0</v>
      </c>
      <c r="I24" s="64"/>
      <c r="J24" s="65"/>
      <c r="K24" s="66"/>
      <c r="L24" s="67"/>
      <c r="M24" s="67"/>
      <c r="N24" s="67"/>
    </row>
    <row r="25" spans="1:14" ht="36" customHeight="1">
      <c r="A25" s="30" t="s">
        <v>48</v>
      </c>
      <c r="B25" s="32" t="s">
        <v>108</v>
      </c>
      <c r="C25" s="14" t="s">
        <v>49</v>
      </c>
      <c r="D25" s="15" t="s">
        <v>95</v>
      </c>
      <c r="E25" s="16"/>
      <c r="F25" s="22"/>
      <c r="G25" s="18"/>
      <c r="H25" s="56"/>
      <c r="I25" s="64"/>
      <c r="J25" s="65"/>
      <c r="K25" s="66"/>
      <c r="L25" s="67"/>
      <c r="M25" s="67"/>
      <c r="N25" s="67"/>
    </row>
    <row r="26" spans="1:14" ht="36" customHeight="1">
      <c r="A26" s="30" t="s">
        <v>50</v>
      </c>
      <c r="B26" s="33" t="s">
        <v>39</v>
      </c>
      <c r="C26" s="14" t="s">
        <v>51</v>
      </c>
      <c r="D26" s="15" t="s">
        <v>2</v>
      </c>
      <c r="E26" s="16" t="s">
        <v>40</v>
      </c>
      <c r="F26" s="23">
        <v>730</v>
      </c>
      <c r="G26" s="79"/>
      <c r="H26" s="56">
        <f>ROUND(G26,2)*F26</f>
        <v>0</v>
      </c>
      <c r="I26" s="64"/>
      <c r="J26" s="65"/>
      <c r="K26" s="66"/>
      <c r="L26" s="67"/>
      <c r="M26" s="67"/>
      <c r="N26" s="67"/>
    </row>
    <row r="27" spans="1:14" ht="36" customHeight="1">
      <c r="A27" s="30" t="s">
        <v>52</v>
      </c>
      <c r="B27" s="33" t="s">
        <v>45</v>
      </c>
      <c r="C27" s="14" t="s">
        <v>53</v>
      </c>
      <c r="D27" s="15" t="s">
        <v>2</v>
      </c>
      <c r="E27" s="16" t="s">
        <v>40</v>
      </c>
      <c r="F27" s="23">
        <v>2000</v>
      </c>
      <c r="G27" s="79"/>
      <c r="H27" s="56">
        <f>ROUND(G27,2)*F27</f>
        <v>0</v>
      </c>
      <c r="I27" s="64"/>
      <c r="J27" s="65"/>
      <c r="K27" s="66"/>
      <c r="L27" s="67"/>
      <c r="M27" s="67"/>
      <c r="N27" s="67"/>
    </row>
    <row r="28" spans="1:14" ht="36" customHeight="1">
      <c r="A28" s="30" t="s">
        <v>54</v>
      </c>
      <c r="B28" s="32" t="s">
        <v>110</v>
      </c>
      <c r="C28" s="14" t="s">
        <v>55</v>
      </c>
      <c r="D28" s="15" t="s">
        <v>115</v>
      </c>
      <c r="E28" s="16"/>
      <c r="F28" s="22"/>
      <c r="G28" s="18"/>
      <c r="H28" s="56"/>
      <c r="I28" s="64"/>
      <c r="J28" s="65"/>
      <c r="K28" s="66"/>
      <c r="L28" s="67"/>
      <c r="M28" s="67"/>
      <c r="N28" s="67"/>
    </row>
    <row r="29" spans="1:14" ht="36" customHeight="1">
      <c r="A29" s="30" t="s">
        <v>56</v>
      </c>
      <c r="B29" s="33" t="s">
        <v>118</v>
      </c>
      <c r="C29" s="14" t="s">
        <v>57</v>
      </c>
      <c r="D29" s="15" t="s">
        <v>58</v>
      </c>
      <c r="E29" s="16"/>
      <c r="F29" s="22"/>
      <c r="G29" s="18"/>
      <c r="H29" s="56"/>
      <c r="I29" s="64"/>
      <c r="J29" s="65"/>
      <c r="K29" s="66"/>
      <c r="L29" s="67"/>
      <c r="M29" s="67"/>
      <c r="N29" s="67"/>
    </row>
    <row r="30" spans="1:14" ht="36" customHeight="1">
      <c r="A30" s="30" t="s">
        <v>73</v>
      </c>
      <c r="B30" s="34" t="s">
        <v>101</v>
      </c>
      <c r="C30" s="14" t="s">
        <v>116</v>
      </c>
      <c r="D30" s="15"/>
      <c r="E30" s="16" t="s">
        <v>38</v>
      </c>
      <c r="F30" s="22">
        <v>55</v>
      </c>
      <c r="G30" s="79"/>
      <c r="H30" s="56">
        <f>ROUND(G30,2)*F30</f>
        <v>0</v>
      </c>
      <c r="I30" s="64"/>
      <c r="J30" s="65"/>
      <c r="K30" s="66"/>
      <c r="L30" s="67"/>
      <c r="M30" s="67"/>
      <c r="N30" s="67"/>
    </row>
    <row r="31" spans="1:14" ht="36" customHeight="1">
      <c r="A31" s="30" t="s">
        <v>59</v>
      </c>
      <c r="B31" s="34" t="s">
        <v>103</v>
      </c>
      <c r="C31" s="14" t="s">
        <v>117</v>
      </c>
      <c r="D31" s="15"/>
      <c r="E31" s="16" t="s">
        <v>38</v>
      </c>
      <c r="F31" s="22">
        <v>90</v>
      </c>
      <c r="G31" s="79"/>
      <c r="H31" s="56">
        <f>ROUND(G31,2)*F31</f>
        <v>0</v>
      </c>
      <c r="I31" s="64"/>
      <c r="J31" s="65"/>
      <c r="K31" s="66"/>
      <c r="L31" s="67"/>
      <c r="M31" s="67"/>
      <c r="N31" s="67"/>
    </row>
    <row r="32" spans="1:14" ht="36" customHeight="1">
      <c r="A32" s="30" t="s">
        <v>126</v>
      </c>
      <c r="B32" s="34" t="s">
        <v>127</v>
      </c>
      <c r="C32" s="14" t="s">
        <v>128</v>
      </c>
      <c r="D32" s="15" t="s">
        <v>2</v>
      </c>
      <c r="E32" s="16" t="s">
        <v>38</v>
      </c>
      <c r="F32" s="22">
        <v>150</v>
      </c>
      <c r="G32" s="79"/>
      <c r="H32" s="56">
        <f>ROUND(G32,2)*F32</f>
        <v>0</v>
      </c>
      <c r="I32" s="64"/>
      <c r="J32" s="65"/>
      <c r="K32" s="66"/>
      <c r="L32" s="67"/>
      <c r="M32" s="67"/>
      <c r="N32" s="67"/>
    </row>
    <row r="33" spans="1:14" ht="36" customHeight="1">
      <c r="A33" s="30" t="s">
        <v>122</v>
      </c>
      <c r="B33" s="85" t="s">
        <v>45</v>
      </c>
      <c r="C33" s="86" t="s">
        <v>123</v>
      </c>
      <c r="D33" s="87" t="s">
        <v>124</v>
      </c>
      <c r="E33" s="88" t="s">
        <v>38</v>
      </c>
      <c r="F33" s="89">
        <v>6</v>
      </c>
      <c r="G33" s="90"/>
      <c r="H33" s="91">
        <f>ROUND(G33,2)*F33</f>
        <v>0</v>
      </c>
      <c r="I33" s="64"/>
      <c r="J33" s="65"/>
      <c r="K33" s="66"/>
      <c r="L33" s="67"/>
      <c r="M33" s="67"/>
      <c r="N33" s="67"/>
    </row>
    <row r="34" spans="1:14" ht="36" customHeight="1">
      <c r="A34" s="30" t="s">
        <v>62</v>
      </c>
      <c r="B34" s="32" t="s">
        <v>114</v>
      </c>
      <c r="C34" s="14" t="s">
        <v>63</v>
      </c>
      <c r="D34" s="15" t="s">
        <v>98</v>
      </c>
      <c r="E34" s="16"/>
      <c r="F34" s="22"/>
      <c r="G34" s="18"/>
      <c r="H34" s="56"/>
      <c r="I34" s="64"/>
      <c r="J34" s="65"/>
      <c r="K34" s="66"/>
      <c r="L34" s="67"/>
      <c r="M34" s="67"/>
      <c r="N34" s="67"/>
    </row>
    <row r="35" spans="1:14" ht="36" customHeight="1">
      <c r="A35" s="30" t="s">
        <v>64</v>
      </c>
      <c r="B35" s="33" t="s">
        <v>39</v>
      </c>
      <c r="C35" s="14" t="s">
        <v>105</v>
      </c>
      <c r="D35" s="15" t="s">
        <v>100</v>
      </c>
      <c r="E35" s="16"/>
      <c r="F35" s="22"/>
      <c r="G35" s="18"/>
      <c r="H35" s="56"/>
      <c r="I35" s="64"/>
      <c r="J35" s="65"/>
      <c r="K35" s="66"/>
      <c r="L35" s="67"/>
      <c r="M35" s="67"/>
      <c r="N35" s="67"/>
    </row>
    <row r="36" spans="1:14" ht="36" customHeight="1">
      <c r="A36" s="30" t="s">
        <v>74</v>
      </c>
      <c r="B36" s="34" t="s">
        <v>101</v>
      </c>
      <c r="C36" s="14" t="s">
        <v>102</v>
      </c>
      <c r="D36" s="15"/>
      <c r="E36" s="16" t="s">
        <v>60</v>
      </c>
      <c r="F36" s="22">
        <v>20</v>
      </c>
      <c r="G36" s="79"/>
      <c r="H36" s="56">
        <f aca="true" t="shared" si="0" ref="H36:H41">ROUND(G36,2)*F36</f>
        <v>0</v>
      </c>
      <c r="I36" s="64"/>
      <c r="J36" s="65"/>
      <c r="K36" s="66"/>
      <c r="L36" s="67"/>
      <c r="M36" s="67"/>
      <c r="N36" s="67"/>
    </row>
    <row r="37" spans="1:14" ht="36" customHeight="1">
      <c r="A37" s="30" t="s">
        <v>65</v>
      </c>
      <c r="B37" s="34" t="s">
        <v>103</v>
      </c>
      <c r="C37" s="14" t="s">
        <v>104</v>
      </c>
      <c r="D37" s="15"/>
      <c r="E37" s="16" t="s">
        <v>60</v>
      </c>
      <c r="F37" s="22">
        <v>10</v>
      </c>
      <c r="G37" s="79"/>
      <c r="H37" s="56">
        <f t="shared" si="0"/>
        <v>0</v>
      </c>
      <c r="I37" s="64"/>
      <c r="J37" s="65"/>
      <c r="K37" s="66"/>
      <c r="L37" s="67"/>
      <c r="M37" s="67"/>
      <c r="N37" s="67"/>
    </row>
    <row r="38" spans="1:14" ht="36" customHeight="1">
      <c r="A38" s="30" t="s">
        <v>129</v>
      </c>
      <c r="B38" s="33" t="s">
        <v>45</v>
      </c>
      <c r="C38" s="14" t="s">
        <v>131</v>
      </c>
      <c r="D38" s="15" t="s">
        <v>130</v>
      </c>
      <c r="E38" s="16" t="s">
        <v>60</v>
      </c>
      <c r="F38" s="22">
        <v>250</v>
      </c>
      <c r="G38" s="79"/>
      <c r="H38" s="56">
        <f t="shared" si="0"/>
        <v>0</v>
      </c>
      <c r="I38" s="64"/>
      <c r="J38" s="65"/>
      <c r="K38" s="66"/>
      <c r="L38" s="67"/>
      <c r="M38" s="67"/>
      <c r="N38" s="67"/>
    </row>
    <row r="39" spans="1:14" ht="36" customHeight="1">
      <c r="A39" s="30" t="s">
        <v>66</v>
      </c>
      <c r="B39" s="33" t="s">
        <v>61</v>
      </c>
      <c r="C39" s="14" t="s">
        <v>119</v>
      </c>
      <c r="D39" s="15" t="s">
        <v>120</v>
      </c>
      <c r="E39" s="16" t="s">
        <v>60</v>
      </c>
      <c r="F39" s="22">
        <v>15</v>
      </c>
      <c r="G39" s="79"/>
      <c r="H39" s="56">
        <f t="shared" si="0"/>
        <v>0</v>
      </c>
      <c r="I39" s="64"/>
      <c r="J39" s="65"/>
      <c r="K39" s="66"/>
      <c r="L39" s="67"/>
      <c r="M39" s="67"/>
      <c r="N39" s="67"/>
    </row>
    <row r="40" spans="1:14" ht="42" customHeight="1">
      <c r="A40" s="30" t="s">
        <v>106</v>
      </c>
      <c r="B40" s="32" t="s">
        <v>152</v>
      </c>
      <c r="C40" s="14" t="s">
        <v>67</v>
      </c>
      <c r="D40" s="15" t="s">
        <v>107</v>
      </c>
      <c r="E40" s="16" t="s">
        <v>60</v>
      </c>
      <c r="F40" s="22">
        <v>55</v>
      </c>
      <c r="G40" s="79"/>
      <c r="H40" s="56">
        <f t="shared" si="0"/>
        <v>0</v>
      </c>
      <c r="I40" s="64"/>
      <c r="J40" s="65"/>
      <c r="K40" s="66"/>
      <c r="L40" s="67"/>
      <c r="M40" s="67"/>
      <c r="N40" s="67"/>
    </row>
    <row r="41" spans="1:14" ht="37.5" customHeight="1">
      <c r="A41" s="30" t="s">
        <v>132</v>
      </c>
      <c r="B41" s="32" t="s">
        <v>153</v>
      </c>
      <c r="C41" s="14" t="s">
        <v>133</v>
      </c>
      <c r="D41" s="15" t="s">
        <v>134</v>
      </c>
      <c r="E41" s="16" t="s">
        <v>38</v>
      </c>
      <c r="F41" s="22">
        <v>40</v>
      </c>
      <c r="G41" s="79"/>
      <c r="H41" s="56">
        <f t="shared" si="0"/>
        <v>0</v>
      </c>
      <c r="I41" s="64"/>
      <c r="J41" s="65"/>
      <c r="K41" s="66"/>
      <c r="L41" s="67"/>
      <c r="M41" s="67"/>
      <c r="N41" s="67"/>
    </row>
    <row r="42" spans="1:14" ht="48" customHeight="1">
      <c r="A42" s="20"/>
      <c r="B42" s="34"/>
      <c r="C42" s="35" t="s">
        <v>13</v>
      </c>
      <c r="D42" s="15"/>
      <c r="E42" s="16"/>
      <c r="F42" s="25"/>
      <c r="G42" s="18"/>
      <c r="H42" s="56"/>
      <c r="I42" s="64"/>
      <c r="J42" s="65"/>
      <c r="K42" s="66"/>
      <c r="L42" s="67"/>
      <c r="M42" s="67"/>
      <c r="N42" s="67"/>
    </row>
    <row r="43" spans="1:14" ht="36" customHeight="1">
      <c r="A43" s="31" t="s">
        <v>77</v>
      </c>
      <c r="B43" s="32" t="s">
        <v>154</v>
      </c>
      <c r="C43" s="17" t="s">
        <v>78</v>
      </c>
      <c r="D43" s="15" t="s">
        <v>121</v>
      </c>
      <c r="E43" s="16"/>
      <c r="F43" s="19"/>
      <c r="G43" s="18"/>
      <c r="H43" s="56"/>
      <c r="I43" s="64"/>
      <c r="J43" s="65"/>
      <c r="K43" s="66"/>
      <c r="L43" s="67"/>
      <c r="M43" s="67"/>
      <c r="N43" s="67"/>
    </row>
    <row r="44" spans="1:14" ht="36" customHeight="1">
      <c r="A44" s="31" t="s">
        <v>68</v>
      </c>
      <c r="B44" s="33" t="s">
        <v>39</v>
      </c>
      <c r="C44" s="14" t="s">
        <v>79</v>
      </c>
      <c r="D44" s="15"/>
      <c r="E44" s="16" t="s">
        <v>40</v>
      </c>
      <c r="F44" s="21">
        <v>2</v>
      </c>
      <c r="G44" s="79"/>
      <c r="H44" s="56">
        <f>ROUND(G44,2)*F44</f>
        <v>0</v>
      </c>
      <c r="I44" s="64"/>
      <c r="J44" s="65"/>
      <c r="K44" s="66"/>
      <c r="L44" s="67"/>
      <c r="M44" s="67"/>
      <c r="N44" s="67"/>
    </row>
    <row r="45" spans="1:14" ht="36" customHeight="1">
      <c r="A45" s="31" t="s">
        <v>69</v>
      </c>
      <c r="B45" s="33" t="s">
        <v>45</v>
      </c>
      <c r="C45" s="14" t="s">
        <v>70</v>
      </c>
      <c r="D45" s="15"/>
      <c r="E45" s="16" t="s">
        <v>40</v>
      </c>
      <c r="F45" s="21">
        <v>2</v>
      </c>
      <c r="G45" s="79"/>
      <c r="H45" s="56">
        <f>ROUND(G45,2)*F45</f>
        <v>0</v>
      </c>
      <c r="I45" s="64"/>
      <c r="J45" s="65"/>
      <c r="K45" s="66"/>
      <c r="L45" s="67"/>
      <c r="M45" s="67"/>
      <c r="N45" s="67"/>
    </row>
    <row r="46" spans="1:14" ht="36" customHeight="1">
      <c r="A46" s="3"/>
      <c r="B46" s="33"/>
      <c r="C46" s="35" t="s">
        <v>14</v>
      </c>
      <c r="D46" s="15"/>
      <c r="E46" s="16"/>
      <c r="F46" s="27"/>
      <c r="G46" s="18"/>
      <c r="H46" s="56"/>
      <c r="I46" s="64"/>
      <c r="J46" s="65"/>
      <c r="K46" s="66"/>
      <c r="L46" s="67"/>
      <c r="M46" s="67"/>
      <c r="N46" s="67"/>
    </row>
    <row r="47" spans="1:14" ht="36" customHeight="1">
      <c r="A47" s="31" t="s">
        <v>71</v>
      </c>
      <c r="B47" s="32" t="s">
        <v>155</v>
      </c>
      <c r="C47" s="14" t="s">
        <v>80</v>
      </c>
      <c r="D47" s="15" t="s">
        <v>109</v>
      </c>
      <c r="E47" s="16" t="s">
        <v>40</v>
      </c>
      <c r="F47" s="21">
        <v>13</v>
      </c>
      <c r="G47" s="79"/>
      <c r="H47" s="56">
        <f>ROUND(G47,2)*F47</f>
        <v>0</v>
      </c>
      <c r="I47" s="64"/>
      <c r="J47" s="65"/>
      <c r="K47" s="66"/>
      <c r="L47" s="67"/>
      <c r="M47" s="67"/>
      <c r="N47" s="67"/>
    </row>
    <row r="48" spans="1:14" ht="36" customHeight="1">
      <c r="A48" s="31" t="s">
        <v>135</v>
      </c>
      <c r="B48" s="32" t="s">
        <v>156</v>
      </c>
      <c r="C48" s="14" t="s">
        <v>136</v>
      </c>
      <c r="D48" s="15" t="s">
        <v>121</v>
      </c>
      <c r="E48" s="16"/>
      <c r="F48" s="19"/>
      <c r="G48" s="18"/>
      <c r="H48" s="56"/>
      <c r="I48" s="64"/>
      <c r="J48" s="65"/>
      <c r="K48" s="66"/>
      <c r="L48" s="67"/>
      <c r="M48" s="67"/>
      <c r="N48" s="67"/>
    </row>
    <row r="49" spans="1:14" ht="36" customHeight="1">
      <c r="A49" s="31" t="s">
        <v>137</v>
      </c>
      <c r="B49" s="33" t="s">
        <v>39</v>
      </c>
      <c r="C49" s="14" t="s">
        <v>138</v>
      </c>
      <c r="D49" s="15"/>
      <c r="E49" s="16" t="s">
        <v>139</v>
      </c>
      <c r="F49" s="19">
        <v>0.5</v>
      </c>
      <c r="G49" s="79"/>
      <c r="H49" s="56">
        <f>ROUND(G49,2)*F49</f>
        <v>0</v>
      </c>
      <c r="I49" s="64"/>
      <c r="J49" s="65"/>
      <c r="K49" s="66"/>
      <c r="L49" s="67"/>
      <c r="M49" s="67"/>
      <c r="N49" s="67"/>
    </row>
    <row r="50" spans="1:14" ht="36" customHeight="1">
      <c r="A50" s="3"/>
      <c r="B50" s="33"/>
      <c r="C50" s="35" t="s">
        <v>15</v>
      </c>
      <c r="D50" s="15"/>
      <c r="E50" s="16"/>
      <c r="F50" s="25"/>
      <c r="G50" s="18"/>
      <c r="H50" s="56"/>
      <c r="I50" s="64"/>
      <c r="J50" s="65"/>
      <c r="K50" s="66"/>
      <c r="L50" s="67"/>
      <c r="M50" s="67"/>
      <c r="N50" s="67"/>
    </row>
    <row r="51" spans="1:14" ht="36" customHeight="1">
      <c r="A51" s="30" t="s">
        <v>111</v>
      </c>
      <c r="B51" s="32" t="s">
        <v>157</v>
      </c>
      <c r="C51" s="14" t="s">
        <v>112</v>
      </c>
      <c r="D51" s="15" t="s">
        <v>113</v>
      </c>
      <c r="E51" s="16" t="s">
        <v>38</v>
      </c>
      <c r="F51" s="19">
        <v>20</v>
      </c>
      <c r="G51" s="79"/>
      <c r="H51" s="56">
        <f>ROUND(G51,2)*F51</f>
        <v>0</v>
      </c>
      <c r="I51" s="64"/>
      <c r="J51" s="65"/>
      <c r="K51" s="66"/>
      <c r="L51" s="67"/>
      <c r="M51" s="67"/>
      <c r="N51" s="67"/>
    </row>
    <row r="52" spans="1:14" s="10" customFormat="1" ht="30" customHeight="1" thickBot="1">
      <c r="A52" s="9"/>
      <c r="B52" s="92" t="str">
        <f>B7</f>
        <v>A</v>
      </c>
      <c r="C52" s="112" t="str">
        <f>C7</f>
        <v>Chief Peguis Trail - Main to Henderson</v>
      </c>
      <c r="D52" s="113"/>
      <c r="E52" s="113"/>
      <c r="F52" s="113"/>
      <c r="G52" s="94"/>
      <c r="H52" s="93">
        <f>SUM(H7:H51)</f>
        <v>0</v>
      </c>
      <c r="I52" s="64"/>
      <c r="J52" s="65"/>
      <c r="K52" s="66"/>
      <c r="L52" s="67"/>
      <c r="M52" s="67"/>
      <c r="N52" s="67"/>
    </row>
    <row r="53" spans="1:8" s="8" customFormat="1" ht="37.5" customHeight="1" thickTop="1">
      <c r="A53" s="3"/>
      <c r="B53" s="117" t="s">
        <v>30</v>
      </c>
      <c r="C53" s="118"/>
      <c r="D53" s="118"/>
      <c r="E53" s="118"/>
      <c r="F53" s="118"/>
      <c r="G53" s="120">
        <f>SUM(H10:H51)</f>
        <v>0</v>
      </c>
      <c r="H53" s="121"/>
    </row>
    <row r="54" spans="1:8" ht="37.5" customHeight="1">
      <c r="A54" s="3"/>
      <c r="B54" s="117" t="s">
        <v>158</v>
      </c>
      <c r="C54" s="118"/>
      <c r="D54" s="118"/>
      <c r="E54" s="118"/>
      <c r="F54" s="118"/>
      <c r="G54" s="118"/>
      <c r="H54" s="119"/>
    </row>
    <row r="55" spans="1:8" ht="37.5" customHeight="1">
      <c r="A55" s="3"/>
      <c r="B55" s="114" t="s">
        <v>29</v>
      </c>
      <c r="C55" s="115"/>
      <c r="D55" s="115"/>
      <c r="E55" s="115"/>
      <c r="F55" s="115"/>
      <c r="G55" s="115"/>
      <c r="H55" s="116"/>
    </row>
    <row r="56" spans="2:8" ht="37.5" customHeight="1" thickBot="1">
      <c r="B56" s="95"/>
      <c r="C56" s="96"/>
      <c r="D56" s="97"/>
      <c r="E56" s="96"/>
      <c r="F56" s="96"/>
      <c r="G56" s="98"/>
      <c r="H56" s="99"/>
    </row>
    <row r="57" ht="15.75" thickTop="1"/>
  </sheetData>
  <sheetProtection password="CD4A" sheet="1" objects="1" scenarios="1" selectLockedCells="1"/>
  <mergeCells count="5">
    <mergeCell ref="C52:F52"/>
    <mergeCell ref="B55:H55"/>
    <mergeCell ref="B53:F53"/>
    <mergeCell ref="B54:H54"/>
    <mergeCell ref="G53:H53"/>
  </mergeCells>
  <conditionalFormatting sqref="D44:D47 D49:D51 D8:D42">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43 D48">
    <cfRule type="cellIs" priority="4" dxfId="0" operator="equal" stopIfTrue="1">
      <formula>"CW 3120-R2"</formula>
    </cfRule>
    <cfRule type="cellIs" priority="5" dxfId="0" operator="equal" stopIfTrue="1">
      <formula>"CW 3240-R7"</formula>
    </cfRule>
  </conditionalFormatting>
  <dataValidations count="1">
    <dataValidation type="decimal" operator="greaterThan" allowBlank="1" showInputMessage="1" showErrorMessage="1" prompt="Enter your Unit Bid Price.&#10;You do not need to type in the &quot;$&quot;" errorTitle="Illegal Entry" error="Unit Prices must be greater than 0. " sqref="G17 G51 G12:G15 G10 G47 G44:G45 G36:G41 G30:G33 G26:G27 G24 G19:G22 G49">
      <formula1>0</formula1>
    </dataValidation>
  </dataValidations>
  <printOptions/>
  <pageMargins left="0.79" right="0.54" top="0.75" bottom="0.75" header="0.25" footer="0.25"/>
  <pageSetup horizontalDpi="600" verticalDpi="600" orientation="portrait" scale="60" r:id="rId1"/>
  <headerFooter alignWithMargins="0">
    <oddHeader>&amp;L&amp;10The City of Winnipeg
Bid Opportunity No. 269-2009 
&amp;XTemplate Version: C420081212 - RW&amp;R&amp;10Bid Submission
Page &amp;P+3 of 9</oddHeader>
    <oddFooter xml:space="preserve">&amp;R__________________
Name of Bidder                    </oddFooter>
  </headerFooter>
  <rowBreaks count="1" manualBreakCount="1">
    <brk id="3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April 02, 2009 3:20 P.M.
FILE SIZE: 47,104 BYTES</dc:description>
  <cp:lastModifiedBy>System Administrator</cp:lastModifiedBy>
  <cp:lastPrinted>2009-04-03T15:21:12Z</cp:lastPrinted>
  <dcterms:created xsi:type="dcterms:W3CDTF">1999-03-31T15:44:33Z</dcterms:created>
  <dcterms:modified xsi:type="dcterms:W3CDTF">2009-04-03T20:29:03Z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