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85" yWindow="65521" windowWidth="9570" windowHeight="12945" activeTab="0"/>
  </bookViews>
  <sheets>
    <sheet name="77-2008_Form_B-Excel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PAGE1OF13">'[1]FORM B; PRICES'!#REF!</definedName>
    <definedName name="_xlnm.Print_Area" localSheetId="0">'77-2008_Form_B-Excel'!$B$1:$H$207</definedName>
    <definedName name="_xlnm.Print_Titles" localSheetId="0">'77-2008_Form_B-Excel'!$1:$2</definedName>
    <definedName name="TEMP">'[1]FORM B; PRICES'!#REF!</definedName>
    <definedName name="TENDERNO.181-">'[1]FORM B; PRICES'!#REF!</definedName>
    <definedName name="TENDERSUBMISSI">'[1]FORM B; PRICES'!#REF!</definedName>
    <definedName name="TESTHEAD">'[1]FORM B; PRICES'!#REF!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<sst xmlns="http://schemas.openxmlformats.org/spreadsheetml/2006/main" count="770" uniqueCount="428">
  <si>
    <t>CW 3110-R10</t>
  </si>
  <si>
    <t xml:space="preserve">CW 3110-R10 </t>
  </si>
  <si>
    <t xml:space="preserve">CW 3450-R5 </t>
  </si>
  <si>
    <t>CW 3210-R7</t>
  </si>
  <si>
    <t>Construction of 230 mm Concrete Pavement (Plain-Dowelled)</t>
  </si>
  <si>
    <t>C055</t>
  </si>
  <si>
    <t>E009</t>
  </si>
  <si>
    <t>E010</t>
  </si>
  <si>
    <t>E012</t>
  </si>
  <si>
    <t>E023</t>
  </si>
  <si>
    <t>E024</t>
  </si>
  <si>
    <t>E031</t>
  </si>
  <si>
    <t>E032</t>
  </si>
  <si>
    <t>E033</t>
  </si>
  <si>
    <t>Sub-Grade Compaction</t>
  </si>
  <si>
    <t>0 - 50 mm Depth (Asphalt)</t>
  </si>
  <si>
    <t>0 - 50 mm Depth (Concrete)</t>
  </si>
  <si>
    <t xml:space="preserve">Reflective Crack Maintenance </t>
  </si>
  <si>
    <t>Planing of Pavement</t>
  </si>
  <si>
    <t>B100</t>
  </si>
  <si>
    <t>B101</t>
  </si>
  <si>
    <t>B104</t>
  </si>
  <si>
    <t>B105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</si>
  <si>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</si>
  <si>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</si>
  <si>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</si>
  <si>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</si>
  <si>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</si>
  <si>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</si>
  <si>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</si>
  <si>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</si>
  <si>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</si>
  <si>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</si>
  <si>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</si>
  <si>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</si>
  <si>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</si>
  <si>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</si>
  <si>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</si>
  <si>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</si>
  <si>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</si>
  <si>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</si>
  <si>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</si>
  <si>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</si>
  <si>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</si>
  <si>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</si>
  <si>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Supply and Installation of Dowel Assemblies</t>
  </si>
  <si>
    <t>Seeding</t>
  </si>
  <si>
    <t>B.1</t>
  </si>
  <si>
    <t>B.2</t>
  </si>
  <si>
    <t>B.3</t>
  </si>
  <si>
    <t>B.4</t>
  </si>
  <si>
    <t>B.5</t>
  </si>
  <si>
    <t>B.10</t>
  </si>
  <si>
    <t>B.11</t>
  </si>
  <si>
    <t>B.14</t>
  </si>
  <si>
    <t>B.6</t>
  </si>
  <si>
    <t>B.8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</si>
  <si>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</si>
  <si>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</si>
  <si>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</si>
  <si>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</si>
  <si>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</si>
  <si>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</si>
  <si>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</si>
  <si>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</si>
  <si>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</si>
  <si>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</si>
  <si>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</si>
  <si>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</si>
  <si>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</si>
  <si>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</si>
  <si>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</si>
  <si>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</si>
  <si>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</si>
  <si>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</si>
  <si>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</si>
  <si>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</si>
  <si>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</si>
  <si>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</si>
  <si>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APPROX. QUANTITY</t>
  </si>
  <si>
    <t>MISCELLANEOUS</t>
  </si>
  <si>
    <t>Construction of 200 mm Concrete Pavement (Reinforced)</t>
  </si>
  <si>
    <t>20 M Deformed Tie Bar</t>
  </si>
  <si>
    <t>25 M Deformed Tie Bar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</si>
  <si>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</si>
  <si>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</si>
  <si>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</si>
  <si>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</si>
  <si>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</si>
  <si>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</si>
  <si>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</si>
  <si>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</si>
  <si>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B111</t>
  </si>
  <si>
    <t>B112</t>
  </si>
  <si>
    <t>B.23</t>
  </si>
  <si>
    <t>CW 3610-R3</t>
  </si>
  <si>
    <t>C001</t>
  </si>
  <si>
    <t>C007</t>
  </si>
  <si>
    <t>E003</t>
  </si>
  <si>
    <t>E004</t>
  </si>
  <si>
    <t>E006</t>
  </si>
  <si>
    <t>E007</t>
  </si>
  <si>
    <t>E008</t>
  </si>
  <si>
    <t>F001</t>
  </si>
  <si>
    <t>F002</t>
  </si>
  <si>
    <t>F003</t>
  </si>
  <si>
    <t>F005</t>
  </si>
  <si>
    <t>F009</t>
  </si>
  <si>
    <t>G004</t>
  </si>
  <si>
    <t>A004</t>
  </si>
  <si>
    <t>A007</t>
  </si>
  <si>
    <t>A008</t>
  </si>
  <si>
    <t>A010</t>
  </si>
  <si>
    <t>A012</t>
  </si>
  <si>
    <t>A013</t>
  </si>
  <si>
    <t>A016</t>
  </si>
  <si>
    <t>A017</t>
  </si>
  <si>
    <t>A022</t>
  </si>
  <si>
    <t>B003</t>
  </si>
  <si>
    <t>B097</t>
  </si>
  <si>
    <t>B098</t>
  </si>
  <si>
    <t>Ditch Excavation</t>
  </si>
  <si>
    <t>A.18</t>
  </si>
  <si>
    <t>A.19</t>
  </si>
  <si>
    <t>B.25</t>
  </si>
  <si>
    <t>B.27</t>
  </si>
  <si>
    <t>B.24</t>
  </si>
  <si>
    <t>B132</t>
  </si>
  <si>
    <t>Installation of Subdrains</t>
  </si>
  <si>
    <t>Separation/Reinforcement Geotextile Fabric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</si>
  <si>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</si>
  <si>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</si>
  <si>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</si>
  <si>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</si>
  <si>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</si>
  <si>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Removal of Existing Concrete Bases</t>
  </si>
  <si>
    <t>Miscellaneous Concrete Slab Removal</t>
  </si>
  <si>
    <t>Median Slab</t>
  </si>
  <si>
    <t>Sidewalk</t>
  </si>
  <si>
    <t>Bullnose</t>
  </si>
  <si>
    <t xml:space="preserve">Miscellaneous Concrete Slab Installation </t>
  </si>
  <si>
    <t>SD-227A</t>
  </si>
  <si>
    <t>Concrete Curb Removal</t>
  </si>
  <si>
    <t>Concrete Curb Installation</t>
  </si>
  <si>
    <t>SD-201</t>
  </si>
  <si>
    <t>SD-204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</si>
  <si>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</si>
  <si>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</si>
  <si>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</si>
  <si>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</si>
  <si>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</si>
  <si>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</si>
  <si>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</si>
  <si>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</si>
  <si>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</si>
  <si>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 xml:space="preserve">Construction of Asphaltic Concrete Overlay </t>
  </si>
  <si>
    <t>Main Line Paving</t>
  </si>
  <si>
    <t>Tie-ins and Approaches</t>
  </si>
  <si>
    <t>SD-229A,B,C</t>
  </si>
  <si>
    <t>B.7</t>
  </si>
  <si>
    <t>B.22</t>
  </si>
  <si>
    <t>B001</t>
  </si>
  <si>
    <t>B135</t>
  </si>
  <si>
    <t>B136</t>
  </si>
  <si>
    <t>B138</t>
  </si>
  <si>
    <t>B139</t>
  </si>
  <si>
    <t>B150</t>
  </si>
  <si>
    <t>C.6</t>
  </si>
  <si>
    <t>C.7</t>
  </si>
  <si>
    <t>C.8</t>
  </si>
  <si>
    <t>C.9</t>
  </si>
  <si>
    <t>C.10</t>
  </si>
  <si>
    <t>C.11</t>
  </si>
  <si>
    <t>SD-228A</t>
  </si>
  <si>
    <t>SD-205</t>
  </si>
  <si>
    <t>SD-203B</t>
  </si>
  <si>
    <t>600mm Diameter or Less</t>
  </si>
  <si>
    <t>Curb and Gutter</t>
  </si>
  <si>
    <t xml:space="preserve">Construction of Asphaltic Concrete Pavements </t>
  </si>
  <si>
    <t>C056</t>
  </si>
  <si>
    <t>C058</t>
  </si>
  <si>
    <t>C059</t>
  </si>
  <si>
    <t>C060</t>
  </si>
  <si>
    <t>SPEC.
REF.</t>
  </si>
  <si>
    <t xml:space="preserve">Catch Basin  </t>
  </si>
  <si>
    <t>SD-024</t>
  </si>
  <si>
    <t xml:space="preserve">Catch Pit </t>
  </si>
  <si>
    <t>SD-023</t>
  </si>
  <si>
    <t>Sewer Service</t>
  </si>
  <si>
    <t>AP-011 - Mountable Curb and Gutter Inlet</t>
  </si>
  <si>
    <t>Connecting to Existing Manhole</t>
  </si>
  <si>
    <t>Removal of Existing Catch Pit</t>
  </si>
  <si>
    <t>Relocation  of Existing Catch Pit</t>
  </si>
  <si>
    <t>E046</t>
  </si>
  <si>
    <t>E047</t>
  </si>
  <si>
    <t>E048</t>
  </si>
  <si>
    <t>E049</t>
  </si>
  <si>
    <t>E051</t>
  </si>
  <si>
    <t>E052</t>
  </si>
  <si>
    <t>A.8</t>
  </si>
  <si>
    <t>A003</t>
  </si>
  <si>
    <t>A015</t>
  </si>
  <si>
    <t>B002</t>
  </si>
  <si>
    <t>E057</t>
  </si>
  <si>
    <t>B099</t>
  </si>
  <si>
    <t>B107</t>
  </si>
  <si>
    <t>B108</t>
  </si>
  <si>
    <t>B141</t>
  </si>
  <si>
    <t>B.26</t>
  </si>
  <si>
    <t>C008</t>
  </si>
  <si>
    <t>F010</t>
  </si>
  <si>
    <t>B.28</t>
  </si>
  <si>
    <t>Concrete Pavements, Median Slabs, Bull-noses, and Safety Medians</t>
  </si>
  <si>
    <t>Corrugated Steel Pipe - Supply</t>
  </si>
  <si>
    <t>Corrugated Steel Pipe - Install</t>
  </si>
  <si>
    <t>B126</t>
  </si>
  <si>
    <t>B127</t>
  </si>
  <si>
    <t>B128</t>
  </si>
  <si>
    <t>B129</t>
  </si>
  <si>
    <t>B188</t>
  </si>
  <si>
    <t>B190</t>
  </si>
  <si>
    <t>B191</t>
  </si>
  <si>
    <t>B193</t>
  </si>
  <si>
    <t>B194</t>
  </si>
  <si>
    <t>B195</t>
  </si>
  <si>
    <t>B200</t>
  </si>
  <si>
    <t>B201</t>
  </si>
  <si>
    <t>A.20</t>
  </si>
  <si>
    <t>A.21</t>
  </si>
  <si>
    <t>Common Excavation- Suitable site material</t>
  </si>
  <si>
    <t>Fill Material</t>
  </si>
  <si>
    <t>A027</t>
  </si>
  <si>
    <t>A028</t>
  </si>
  <si>
    <t>A030</t>
  </si>
  <si>
    <t>A033</t>
  </si>
  <si>
    <t>A.22</t>
  </si>
  <si>
    <t>A.23</t>
  </si>
  <si>
    <t>A.24</t>
  </si>
  <si>
    <t>A.25</t>
  </si>
  <si>
    <t>51mm</t>
  </si>
  <si>
    <t>CW 3615-R2</t>
  </si>
  <si>
    <t>Sacked Concrete Riprap</t>
  </si>
  <si>
    <t>H014</t>
  </si>
  <si>
    <t>CW 3650-R4</t>
  </si>
  <si>
    <t>Installation of Barrier Posts</t>
  </si>
  <si>
    <t>Installation of Barrier Rails</t>
  </si>
  <si>
    <t>Salvaging Existing Barrier Rail</t>
  </si>
  <si>
    <t>Salvaging Existing Barrier Posts</t>
  </si>
  <si>
    <t>D006</t>
  </si>
  <si>
    <t>E066</t>
  </si>
  <si>
    <t>H016</t>
  </si>
  <si>
    <t>H018</t>
  </si>
  <si>
    <t>H020</t>
  </si>
  <si>
    <t>Topsoil Excavation</t>
  </si>
  <si>
    <t>Supplying and Placing Imported Material</t>
  </si>
  <si>
    <t>B203</t>
  </si>
  <si>
    <t>E13</t>
  </si>
  <si>
    <t>E12</t>
  </si>
  <si>
    <t>E14</t>
  </si>
  <si>
    <t>H021</t>
  </si>
  <si>
    <t>CW 3130-R1</t>
  </si>
  <si>
    <t>Modified Barrier  (Integral)</t>
  </si>
  <si>
    <t>CW 3170-R3</t>
  </si>
  <si>
    <t>Adjustment of Catch Basins / Manholes Frames</t>
  </si>
  <si>
    <t>Adjustment of Valve Boxes</t>
  </si>
  <si>
    <t>Lifter Rings</t>
  </si>
  <si>
    <t>Valve Box Extensions</t>
  </si>
  <si>
    <t>SD-227C</t>
  </si>
  <si>
    <t>CW 3250-R6</t>
  </si>
  <si>
    <t>E15</t>
  </si>
  <si>
    <t>Drainage Connection Pipe</t>
  </si>
  <si>
    <t>B.29</t>
  </si>
  <si>
    <t>Replacing Standard Frames &amp; Covers</t>
  </si>
  <si>
    <t>AP-004 - Standard Frame for Manhole and Catch Basin</t>
  </si>
  <si>
    <t>E035A</t>
  </si>
  <si>
    <t>Connecting to Existing Catch Pit</t>
  </si>
  <si>
    <t>E035B</t>
  </si>
  <si>
    <t>Replacing Existing Risers</t>
  </si>
  <si>
    <t>F002A</t>
  </si>
  <si>
    <t xml:space="preserve">CW 3235-R6  </t>
  </si>
  <si>
    <t>B.15</t>
  </si>
  <si>
    <t>Curb Ramp</t>
  </si>
  <si>
    <t xml:space="preserve">CW 3410-R7 </t>
  </si>
  <si>
    <t>Removal of Existing Catch Basins</t>
  </si>
  <si>
    <t>Relocation of Existing Catch Basins</t>
  </si>
  <si>
    <t>Pre-cast Concrete Risers</t>
  </si>
  <si>
    <t>ROADWORK - REMOVALS/RENEWALS</t>
  </si>
  <si>
    <t>CW 3230-R6</t>
  </si>
  <si>
    <t>a)</t>
  </si>
  <si>
    <t xml:space="preserve">CW 3240-R7 </t>
  </si>
  <si>
    <t>CW 3310-R12</t>
  </si>
  <si>
    <t>Type IA</t>
  </si>
  <si>
    <t>ROADWORK - NEW CONSTRUCTION</t>
  </si>
  <si>
    <t>CW 2130-R11</t>
  </si>
  <si>
    <t>CW 3120-R2</t>
  </si>
  <si>
    <t>E067</t>
  </si>
  <si>
    <t>50 mm - Limestone</t>
  </si>
  <si>
    <t>Curb Ramp (10mm ht, Integral)</t>
  </si>
  <si>
    <t>Mobilization and Demobilization</t>
  </si>
  <si>
    <t>E2/E3</t>
  </si>
  <si>
    <t>L.S.</t>
  </si>
  <si>
    <t xml:space="preserve">Traffic Control </t>
  </si>
  <si>
    <t>E5</t>
  </si>
  <si>
    <t>Pedestrian Protection/Accommodation</t>
  </si>
  <si>
    <t>E8</t>
  </si>
  <si>
    <t>Structural Removals</t>
  </si>
  <si>
    <t>E9</t>
  </si>
  <si>
    <t>Remove and Salvage Aluminum Traffic Rail</t>
  </si>
  <si>
    <t>Asphalt Wearing Surface and Waterproofing Membrane</t>
  </si>
  <si>
    <t>Reinforced Concrete Barriers and Bridge Deck Overhang</t>
  </si>
  <si>
    <t>Stage I Deck Concrete</t>
  </si>
  <si>
    <t>Deck Drains</t>
  </si>
  <si>
    <t>Expansion Joints</t>
  </si>
  <si>
    <t>Abutment Wingwalls and Roof Slabs</t>
  </si>
  <si>
    <t>Approach Slabs</t>
  </si>
  <si>
    <t>Stage II Deck Concrete</t>
  </si>
  <si>
    <t xml:space="preserve">a) </t>
  </si>
  <si>
    <t>Type 1</t>
  </si>
  <si>
    <t xml:space="preserve">b) </t>
  </si>
  <si>
    <t>Type 2</t>
  </si>
  <si>
    <t>Bridge Deck Surface Preparation</t>
  </si>
  <si>
    <t>Strengthen Structural Steel</t>
  </si>
  <si>
    <t>E11</t>
  </si>
  <si>
    <t>kg</t>
  </si>
  <si>
    <t>Supply and Install Abutment Stiffeners</t>
  </si>
  <si>
    <t>Paint Exterior Girder Ends</t>
  </si>
  <si>
    <t>Supply and Place Black Reinforcing Steel</t>
  </si>
  <si>
    <t>Place MMFX Reinforcing Steel</t>
  </si>
  <si>
    <t>Install Reinforcing Steel Into Hardened Concrete</t>
  </si>
  <si>
    <t>Supply and Place Structural Concrete</t>
  </si>
  <si>
    <t>Abutment Modifications</t>
  </si>
  <si>
    <t>Stage I Bridge Deck</t>
  </si>
  <si>
    <t xml:space="preserve">Barriers </t>
  </si>
  <si>
    <t>Roadway Expansion Slab</t>
  </si>
  <si>
    <t>Expansion Joint Concrete Nosings</t>
  </si>
  <si>
    <t>Slope Paving</t>
  </si>
  <si>
    <t>High Performance Concrete Deck Overlay</t>
  </si>
  <si>
    <t>Stage II Bridge Deck</t>
  </si>
  <si>
    <t>Supply and Place Lean Mix Concrete</t>
  </si>
  <si>
    <t>Supply and Install Dampproofing</t>
  </si>
  <si>
    <t>Supply and Install Anchor Units for Bridge Street Light Poles and BR1 Posts</t>
  </si>
  <si>
    <t>Supply and Install Galvanized Dowels and Expansion Sleeves</t>
  </si>
  <si>
    <t>Repair Miscellaneous Areas of Abutment Concrete</t>
  </si>
  <si>
    <t>Supply and Install Expansion Joints</t>
  </si>
  <si>
    <t>E16</t>
  </si>
  <si>
    <t>Supply and Install Aluminum Traffic Posts</t>
  </si>
  <si>
    <t>E17</t>
  </si>
  <si>
    <t>Supply Aluminum Traffic Rails</t>
  </si>
  <si>
    <t>Install Aluminum Traffic Rails</t>
  </si>
  <si>
    <t>Supplying and Placing Clay Subbase Material</t>
  </si>
  <si>
    <t>Crushed Subbase Material</t>
  </si>
  <si>
    <t>Hot-Poured Rubberized Asphalt Waterproofing</t>
  </si>
  <si>
    <t>E19</t>
  </si>
  <si>
    <t xml:space="preserve">Electrical </t>
  </si>
  <si>
    <t>E21</t>
  </si>
  <si>
    <t>Conduit System Complete with Pull Strings for Roadway Lighting</t>
  </si>
  <si>
    <t>Conduit and Wiring for Underbridge Lighting</t>
  </si>
  <si>
    <t>Modifications for Power Distribution to Accomodate New Lighting Circuit</t>
  </si>
  <si>
    <t>Photocell Control for New Lighting Circuit</t>
  </si>
  <si>
    <t>Lighting Fixtures</t>
  </si>
  <si>
    <t>SUB TOTAL</t>
  </si>
  <si>
    <t>Barrier (150mm ht)</t>
  </si>
  <si>
    <t>Barrier (150mm ht, Dowelled)</t>
  </si>
  <si>
    <t>Barrier (180mm ht, Integral)</t>
  </si>
  <si>
    <t>Modified Barrier (150mm ht, Dowelled)</t>
  </si>
  <si>
    <t>Modified Barrier (180mm ht, Dowelled)</t>
  </si>
  <si>
    <t>B.30</t>
  </si>
  <si>
    <t>B.31</t>
  </si>
  <si>
    <t>B.32</t>
  </si>
  <si>
    <t>B.33</t>
  </si>
  <si>
    <t>B.34</t>
  </si>
  <si>
    <t>Plugging Existing Sewer and Sewer Services
Smaller than 300mm</t>
  </si>
  <si>
    <t>B.35</t>
  </si>
  <si>
    <t>B.36</t>
  </si>
  <si>
    <t>B.37</t>
  </si>
  <si>
    <t>B.38</t>
  </si>
  <si>
    <t>B.39</t>
  </si>
  <si>
    <t>CW 3520-R7, E28</t>
  </si>
  <si>
    <t>B.40</t>
  </si>
  <si>
    <t>B.41</t>
  </si>
  <si>
    <t>B.42</t>
  </si>
  <si>
    <t>B.43</t>
  </si>
  <si>
    <t>B.44</t>
  </si>
  <si>
    <t>Soft Excavation</t>
  </si>
  <si>
    <t>E22</t>
  </si>
  <si>
    <t>Hours</t>
  </si>
  <si>
    <t xml:space="preserve">Place Salvage Roadway Subbase Material </t>
  </si>
  <si>
    <t>E7</t>
  </si>
  <si>
    <t>C.12</t>
  </si>
  <si>
    <t>C.13</t>
  </si>
  <si>
    <t>C.14</t>
  </si>
  <si>
    <t>Mountable Curb (120mm ht, Dowelled)</t>
  </si>
  <si>
    <t>C.15</t>
  </si>
  <si>
    <t>C.16</t>
  </si>
  <si>
    <t>C.17</t>
  </si>
  <si>
    <t>C.18</t>
  </si>
  <si>
    <t>Remove and Salvage Corrugated Steel Pipe</t>
  </si>
  <si>
    <t>(300mm,1.6mm gauge)</t>
  </si>
  <si>
    <t>C.19</t>
  </si>
  <si>
    <t>C.20</t>
  </si>
  <si>
    <t>C.21</t>
  </si>
  <si>
    <t>C.22</t>
  </si>
  <si>
    <t>C.23</t>
  </si>
  <si>
    <t>C.24</t>
  </si>
  <si>
    <t>C.25</t>
  </si>
  <si>
    <t>C.26</t>
  </si>
  <si>
    <t>Relocation of Precast Concrete Traffic Barriers</t>
  </si>
  <si>
    <t>E23</t>
  </si>
  <si>
    <t>SUMMARY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</si>
  <si>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</si>
  <si>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</si>
  <si>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250mm PVC </t>
  </si>
  <si>
    <t>250mm Catch Basin Lead</t>
  </si>
  <si>
    <t>250mm Drainage Connection Inlet Pipe</t>
  </si>
  <si>
    <t>BRIDGE WORK - Part A</t>
  </si>
  <si>
    <t>ROADWORK - Part B</t>
  </si>
  <si>
    <t>m3</t>
  </si>
  <si>
    <r>
      <t xml:space="preserve">FORM B: PRICES
</t>
    </r>
    <r>
      <rPr>
        <sz val="12"/>
        <rFont val="Arial"/>
        <family val="2"/>
      </rPr>
      <t>(See B9)</t>
    </r>
  </si>
  <si>
    <t>DETOUR WORK - Part C</t>
  </si>
  <si>
    <t>Barrier Integral</t>
  </si>
  <si>
    <t>(300mm, 1.6mm gauge)</t>
  </si>
  <si>
    <t>(300mm, 1.6 mm gauge)</t>
  </si>
  <si>
    <t>CW 3170-R3, E7</t>
  </si>
  <si>
    <t>E26</t>
  </si>
  <si>
    <t>Mountable Curb (120mm ht, Integral)</t>
  </si>
  <si>
    <t>in a Trench, Class B Sand Bedding, Class 4 Backfill</t>
  </si>
  <si>
    <t>CW 3110-R10, E18</t>
  </si>
  <si>
    <t xml:space="preserve">TOTAL BID PRICE (GST extra)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</si>
</sst>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sz val="10"/>
      <color indexed="61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2"/>
      <color indexed="10"/>
      <name val="Arial"/>
      <family val="2"/>
    </font>
    <font>
      <b/>
      <sz val="10"/>
      <color indexed="10"/>
      <name val="MS Sans Serif"/>
      <family val="0"/>
    </font>
    <font>
      <b/>
      <sz val="12"/>
      <color indexed="8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u val="single"/>
      <sz val="12"/>
      <color indexed="8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>
      <alignment/>
      <protection/>
    </xf>
    <xf numFmtId="184" fontId="7" fillId="0" borderId="3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120">
    <xf numFmtId="0" fontId="0" fillId="0" borderId="0" xfId="0" applyAlignment="1">
      <alignment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1" fontId="15" fillId="0" borderId="1" xfId="0" applyNumberFormat="1" applyFont="1" applyFill="1" applyBorder="1" applyAlignment="1" applyProtection="1">
      <alignment horizontal="right" vertical="top" wrapText="1"/>
      <protection/>
    </xf>
    <xf numFmtId="4" fontId="15" fillId="0" borderId="1" xfId="0" applyNumberFormat="1" applyFont="1" applyFill="1" applyBorder="1" applyAlignment="1" applyProtection="1">
      <alignment horizontal="center" vertical="top" wrapText="1"/>
      <protection/>
    </xf>
    <xf numFmtId="191" fontId="15" fillId="0" borderId="1" xfId="0" applyNumberFormat="1" applyFont="1" applyFill="1" applyBorder="1" applyAlignment="1" applyProtection="1">
      <alignment vertical="top" wrapText="1"/>
      <protection/>
    </xf>
    <xf numFmtId="187" fontId="15" fillId="0" borderId="1" xfId="0" applyNumberFormat="1" applyFont="1" applyFill="1" applyBorder="1" applyAlignment="1" applyProtection="1">
      <alignment horizontal="center" vertical="top"/>
      <protection/>
    </xf>
    <xf numFmtId="1" fontId="15" fillId="0" borderId="1" xfId="0" applyNumberFormat="1" applyFont="1" applyFill="1" applyBorder="1" applyAlignment="1" applyProtection="1">
      <alignment horizontal="right" vertical="top"/>
      <protection/>
    </xf>
    <xf numFmtId="191" fontId="15" fillId="0" borderId="1" xfId="0" applyNumberFormat="1" applyFont="1" applyFill="1" applyBorder="1" applyAlignment="1" applyProtection="1">
      <alignment vertical="top"/>
      <protection/>
    </xf>
    <xf numFmtId="173" fontId="15" fillId="0" borderId="6" xfId="0" applyNumberFormat="1" applyFont="1" applyFill="1" applyBorder="1" applyAlignment="1" applyProtection="1">
      <alignment horizontal="center" vertical="top" wrapText="1"/>
      <protection/>
    </xf>
    <xf numFmtId="1" fontId="15" fillId="0" borderId="6" xfId="0" applyNumberFormat="1" applyFont="1" applyFill="1" applyBorder="1" applyAlignment="1" applyProtection="1">
      <alignment horizontal="right" vertical="top"/>
      <protection/>
    </xf>
    <xf numFmtId="4" fontId="15" fillId="0" borderId="2" xfId="0" applyNumberFormat="1" applyFont="1" applyFill="1" applyBorder="1" applyAlignment="1" applyProtection="1">
      <alignment horizontal="center" vertical="top"/>
      <protection/>
    </xf>
    <xf numFmtId="173" fontId="15" fillId="0" borderId="2" xfId="0" applyNumberFormat="1" applyFont="1" applyFill="1" applyBorder="1" applyAlignment="1" applyProtection="1">
      <alignment horizontal="left" vertical="top" wrapText="1"/>
      <protection/>
    </xf>
    <xf numFmtId="0" fontId="15" fillId="0" borderId="2" xfId="0" applyNumberFormat="1" applyFont="1" applyFill="1" applyBorder="1" applyAlignment="1" applyProtection="1">
      <alignment horizontal="center" vertical="top" wrapText="1"/>
      <protection/>
    </xf>
    <xf numFmtId="4" fontId="15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173" fontId="15" fillId="0" borderId="1" xfId="0" applyNumberFormat="1" applyFont="1" applyFill="1" applyBorder="1" applyAlignment="1" applyProtection="1">
      <alignment vertical="top" wrapText="1"/>
      <protection/>
    </xf>
    <xf numFmtId="187" fontId="16" fillId="0" borderId="7" xfId="0" applyNumberFormat="1" applyFont="1" applyFill="1" applyBorder="1" applyAlignment="1" applyProtection="1">
      <alignment horizontal="center"/>
      <protection/>
    </xf>
    <xf numFmtId="173" fontId="16" fillId="0" borderId="7" xfId="0" applyNumberFormat="1" applyFont="1" applyFill="1" applyBorder="1" applyAlignment="1" applyProtection="1">
      <alignment horizontal="centerContinuous" wrapText="1"/>
      <protection/>
    </xf>
    <xf numFmtId="185" fontId="16" fillId="0" borderId="7" xfId="0" applyNumberFormat="1" applyFont="1" applyFill="1" applyBorder="1" applyAlignment="1" applyProtection="1">
      <alignment horizontal="left" vertical="center" wrapText="1"/>
      <protection/>
    </xf>
    <xf numFmtId="173" fontId="16" fillId="0" borderId="7" xfId="0" applyNumberFormat="1" applyFont="1" applyFill="1" applyBorder="1" applyAlignment="1" applyProtection="1">
      <alignment vertical="center" wrapText="1"/>
      <protection/>
    </xf>
    <xf numFmtId="176" fontId="15" fillId="0" borderId="7" xfId="0" applyNumberFormat="1" applyFont="1" applyFill="1" applyBorder="1" applyAlignment="1" applyProtection="1">
      <alignment horizontal="centerContinuous"/>
      <protection/>
    </xf>
    <xf numFmtId="173" fontId="16" fillId="0" borderId="7" xfId="0" applyNumberFormat="1" applyFont="1" applyFill="1" applyBorder="1" applyAlignment="1" applyProtection="1">
      <alignment vertical="center"/>
      <protection/>
    </xf>
    <xf numFmtId="185" fontId="16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73" fontId="16" fillId="0" borderId="7" xfId="0" applyNumberFormat="1" applyFont="1" applyFill="1" applyBorder="1" applyAlignment="1" applyProtection="1">
      <alignment horizontal="centerContinuous"/>
      <protection/>
    </xf>
    <xf numFmtId="191" fontId="15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16" fillId="0" borderId="7" xfId="0" applyNumberFormat="1" applyFont="1" applyFill="1" applyBorder="1" applyAlignment="1" applyProtection="1">
      <alignment vertical="center"/>
      <protection/>
    </xf>
    <xf numFmtId="0" fontId="16" fillId="0" borderId="1" xfId="0" applyNumberFormat="1" applyFont="1" applyFill="1" applyBorder="1" applyAlignment="1" applyProtection="1">
      <alignment vertical="center"/>
      <protection/>
    </xf>
    <xf numFmtId="191" fontId="15" fillId="0" borderId="2" xfId="0" applyNumberFormat="1" applyFont="1" applyFill="1" applyBorder="1" applyAlignment="1" applyProtection="1">
      <alignment vertical="top"/>
      <protection/>
    </xf>
    <xf numFmtId="191" fontId="21" fillId="0" borderId="1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Alignment="1">
      <alignment vertical="top"/>
    </xf>
    <xf numFmtId="173" fontId="16" fillId="0" borderId="1" xfId="0" applyNumberFormat="1" applyFont="1" applyFill="1" applyBorder="1" applyAlignment="1" applyProtection="1">
      <alignment horizontal="center" vertical="top" wrapText="1"/>
      <protection/>
    </xf>
    <xf numFmtId="0" fontId="24" fillId="0" borderId="0" xfId="37" applyFont="1" applyFill="1" applyAlignment="1">
      <alignment horizontal="left" vertical="top"/>
      <protection/>
    </xf>
    <xf numFmtId="0" fontId="24" fillId="0" borderId="0" xfId="37" applyFont="1" applyAlignment="1">
      <alignment horizontal="left" vertical="top"/>
      <protection/>
    </xf>
    <xf numFmtId="3" fontId="24" fillId="0" borderId="0" xfId="37" applyNumberFormat="1" applyFont="1" applyAlignment="1">
      <alignment horizontal="left" vertical="top"/>
      <protection/>
    </xf>
    <xf numFmtId="0" fontId="24" fillId="0" borderId="0" xfId="37" applyNumberFormat="1" applyFont="1" applyBorder="1" applyAlignment="1">
      <alignment horizontal="left" vertical="top"/>
      <protection/>
    </xf>
    <xf numFmtId="3" fontId="24" fillId="0" borderId="0" xfId="37" applyNumberFormat="1" applyFont="1" applyBorder="1" applyAlignment="1">
      <alignment horizontal="left" vertical="top"/>
      <protection/>
    </xf>
    <xf numFmtId="7" fontId="24" fillId="0" borderId="0" xfId="37" applyNumberFormat="1" applyFont="1" applyBorder="1" applyAlignment="1">
      <alignment horizontal="left" vertical="top"/>
      <protection/>
    </xf>
    <xf numFmtId="185" fontId="16" fillId="0" borderId="1" xfId="0" applyNumberFormat="1" applyFont="1" applyFill="1" applyBorder="1" applyAlignment="1" applyProtection="1">
      <alignment horizontal="center" vertical="center" wrapText="1"/>
      <protection/>
    </xf>
    <xf numFmtId="173" fontId="16" fillId="0" borderId="1" xfId="0" applyNumberFormat="1" applyFont="1" applyFill="1" applyBorder="1" applyAlignment="1" applyProtection="1">
      <alignment vertical="center" wrapText="1"/>
      <protection/>
    </xf>
    <xf numFmtId="173" fontId="16" fillId="0" borderId="1" xfId="0" applyNumberFormat="1" applyFont="1" applyFill="1" applyBorder="1" applyAlignment="1" applyProtection="1">
      <alignment horizontal="centerContinuous" wrapText="1"/>
      <protection/>
    </xf>
    <xf numFmtId="176" fontId="15" fillId="0" borderId="1" xfId="0" applyNumberFormat="1" applyFont="1" applyFill="1" applyBorder="1" applyAlignment="1" applyProtection="1">
      <alignment horizontal="centerContinuous"/>
      <protection/>
    </xf>
    <xf numFmtId="173" fontId="16" fillId="0" borderId="1" xfId="0" applyNumberFormat="1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horizontal="center" vertical="top" wrapText="1"/>
      <protection/>
    </xf>
    <xf numFmtId="0" fontId="15" fillId="0" borderId="1" xfId="0" applyFont="1" applyFill="1" applyBorder="1" applyAlignment="1" applyProtection="1">
      <alignment horizontal="right" vertical="top"/>
      <protection/>
    </xf>
    <xf numFmtId="0" fontId="15" fillId="0" borderId="1" xfId="0" applyFont="1" applyFill="1" applyBorder="1" applyAlignment="1" applyProtection="1">
      <alignment horizontal="left" vertical="top" wrapText="1"/>
      <protection/>
    </xf>
    <xf numFmtId="3" fontId="15" fillId="0" borderId="1" xfId="0" applyNumberFormat="1" applyFont="1" applyFill="1" applyBorder="1" applyAlignment="1" applyProtection="1">
      <alignment horizontal="right" vertical="top"/>
      <protection/>
    </xf>
    <xf numFmtId="4" fontId="15" fillId="0" borderId="2" xfId="0" applyNumberFormat="1" applyFont="1" applyFill="1" applyBorder="1" applyAlignment="1" applyProtection="1">
      <alignment horizontal="center" vertical="top" wrapText="1"/>
      <protection/>
    </xf>
    <xf numFmtId="0" fontId="15" fillId="0" borderId="2" xfId="0" applyFont="1" applyFill="1" applyBorder="1" applyAlignment="1" applyProtection="1">
      <alignment horizontal="left" vertical="top" wrapText="1"/>
      <protection/>
    </xf>
    <xf numFmtId="173" fontId="15" fillId="0" borderId="2" xfId="0" applyNumberFormat="1" applyFont="1" applyFill="1" applyBorder="1" applyAlignment="1" applyProtection="1">
      <alignment horizontal="center" vertical="top" wrapText="1"/>
      <protection/>
    </xf>
    <xf numFmtId="0" fontId="15" fillId="0" borderId="2" xfId="0" applyFont="1" applyFill="1" applyBorder="1" applyAlignment="1" applyProtection="1">
      <alignment horizontal="center" vertical="top" wrapText="1"/>
      <protection/>
    </xf>
    <xf numFmtId="0" fontId="15" fillId="0" borderId="2" xfId="0" applyFont="1" applyFill="1" applyBorder="1" applyAlignment="1" applyProtection="1">
      <alignment horizontal="right" vertical="top"/>
      <protection/>
    </xf>
    <xf numFmtId="191" fontId="15" fillId="0" borderId="2" xfId="0" applyNumberFormat="1" applyFont="1" applyFill="1" applyBorder="1" applyAlignment="1" applyProtection="1">
      <alignment vertical="top"/>
      <protection locked="0"/>
    </xf>
    <xf numFmtId="1" fontId="16" fillId="0" borderId="5" xfId="37" applyNumberFormat="1" applyFont="1" applyFill="1" applyBorder="1" applyAlignment="1" applyProtection="1">
      <alignment horizontal="left" vertical="top"/>
      <protection/>
    </xf>
    <xf numFmtId="0" fontId="16" fillId="0" borderId="8" xfId="37" applyNumberFormat="1" applyFont="1" applyFill="1" applyBorder="1" applyAlignment="1" applyProtection="1">
      <alignment horizontal="left" vertical="top"/>
      <protection/>
    </xf>
    <xf numFmtId="0" fontId="16" fillId="0" borderId="8" xfId="37" applyFont="1" applyFill="1" applyBorder="1" applyAlignment="1">
      <alignment horizontal="left" vertical="top"/>
      <protection/>
    </xf>
    <xf numFmtId="0" fontId="15" fillId="0" borderId="5" xfId="37" applyFont="1" applyBorder="1" applyAlignment="1">
      <alignment horizontal="left" vertical="top"/>
      <protection/>
    </xf>
    <xf numFmtId="3" fontId="16" fillId="0" borderId="9" xfId="37" applyNumberFormat="1" applyFont="1" applyBorder="1" applyAlignment="1">
      <alignment horizontal="left" vertical="top"/>
      <protection/>
    </xf>
    <xf numFmtId="0" fontId="15" fillId="0" borderId="8" xfId="37" applyFont="1" applyBorder="1" applyAlignment="1">
      <alignment horizontal="left" vertical="top"/>
      <protection/>
    </xf>
    <xf numFmtId="0" fontId="15" fillId="0" borderId="0" xfId="37" applyFont="1" applyAlignment="1">
      <alignment horizontal="left" vertical="top"/>
      <protection/>
    </xf>
    <xf numFmtId="0" fontId="15" fillId="0" borderId="10" xfId="37" applyFont="1" applyFill="1" applyBorder="1" applyAlignment="1">
      <alignment horizontal="left" vertical="top"/>
      <protection/>
    </xf>
    <xf numFmtId="0" fontId="16" fillId="0" borderId="4" xfId="37" applyNumberFormat="1" applyFont="1" applyFill="1" applyBorder="1" applyAlignment="1" applyProtection="1">
      <alignment horizontal="left" vertical="top"/>
      <protection/>
    </xf>
    <xf numFmtId="0" fontId="15" fillId="0" borderId="11" xfId="37" applyNumberFormat="1" applyFont="1" applyFill="1" applyBorder="1" applyAlignment="1" applyProtection="1">
      <alignment horizontal="left" vertical="top" wrapText="1"/>
      <protection/>
    </xf>
    <xf numFmtId="0" fontId="15" fillId="0" borderId="10" xfId="37" applyNumberFormat="1" applyFont="1" applyFill="1" applyBorder="1" applyAlignment="1" applyProtection="1">
      <alignment horizontal="left" vertical="top" wrapText="1"/>
      <protection/>
    </xf>
    <xf numFmtId="0" fontId="15" fillId="0" borderId="12" xfId="37" applyNumberFormat="1" applyFont="1" applyFill="1" applyBorder="1" applyAlignment="1" applyProtection="1">
      <alignment horizontal="left" vertical="top" wrapText="1"/>
      <protection/>
    </xf>
    <xf numFmtId="0" fontId="15" fillId="0" borderId="0" xfId="37" applyFont="1" applyFill="1" applyAlignment="1">
      <alignment horizontal="left" vertical="top"/>
      <protection/>
    </xf>
    <xf numFmtId="0" fontId="15" fillId="0" borderId="13" xfId="37" applyNumberFormat="1" applyFont="1" applyFill="1" applyBorder="1" applyAlignment="1" applyProtection="1">
      <alignment horizontal="left" vertical="top" wrapText="1"/>
      <protection/>
    </xf>
    <xf numFmtId="0" fontId="15" fillId="0" borderId="14" xfId="37" applyNumberFormat="1" applyFont="1" applyFill="1" applyBorder="1" applyAlignment="1" applyProtection="1">
      <alignment horizontal="left" vertical="top" wrapText="1"/>
      <protection/>
    </xf>
    <xf numFmtId="1" fontId="15" fillId="0" borderId="2" xfId="0" applyNumberFormat="1" applyFont="1" applyFill="1" applyBorder="1" applyAlignment="1" applyProtection="1">
      <alignment horizontal="right" vertical="top"/>
      <protection/>
    </xf>
    <xf numFmtId="0" fontId="28" fillId="0" borderId="0" xfId="37" applyNumberFormat="1" applyFont="1" applyBorder="1" applyAlignment="1">
      <alignment horizontal="left" vertical="top"/>
      <protection/>
    </xf>
    <xf numFmtId="0" fontId="15" fillId="0" borderId="0" xfId="37" applyNumberFormat="1" applyFont="1" applyBorder="1" applyAlignment="1">
      <alignment horizontal="left" vertical="top"/>
      <protection/>
    </xf>
    <xf numFmtId="3" fontId="15" fillId="0" borderId="0" xfId="37" applyNumberFormat="1" applyFont="1" applyBorder="1" applyAlignment="1">
      <alignment horizontal="left" vertical="top"/>
      <protection/>
    </xf>
    <xf numFmtId="0" fontId="15" fillId="0" borderId="5" xfId="37" applyNumberFormat="1" applyFont="1" applyBorder="1" applyAlignment="1">
      <alignment horizontal="left" vertical="top"/>
      <protection/>
    </xf>
    <xf numFmtId="0" fontId="15" fillId="0" borderId="6" xfId="37" applyNumberFormat="1" applyFont="1" applyBorder="1" applyAlignment="1">
      <alignment horizontal="left" vertical="top"/>
      <protection/>
    </xf>
    <xf numFmtId="1" fontId="28" fillId="0" borderId="5" xfId="37" applyNumberFormat="1" applyFont="1" applyFill="1" applyBorder="1" applyAlignment="1" applyProtection="1">
      <alignment horizontal="left" vertical="top"/>
      <protection/>
    </xf>
    <xf numFmtId="191" fontId="16" fillId="0" borderId="2" xfId="37" applyNumberFormat="1" applyFont="1" applyBorder="1" applyAlignment="1">
      <alignment horizontal="right" vertical="top"/>
      <protection/>
    </xf>
    <xf numFmtId="191" fontId="16" fillId="0" borderId="10" xfId="37" applyNumberFormat="1" applyFont="1" applyBorder="1" applyAlignment="1">
      <alignment horizontal="right" vertical="top"/>
      <protection/>
    </xf>
    <xf numFmtId="191" fontId="16" fillId="0" borderId="15" xfId="37" applyNumberFormat="1" applyFont="1" applyBorder="1" applyAlignment="1">
      <alignment horizontal="right" vertical="top"/>
      <protection/>
    </xf>
    <xf numFmtId="7" fontId="16" fillId="0" borderId="16" xfId="37" applyNumberFormat="1" applyFont="1" applyBorder="1" applyAlignment="1">
      <alignment horizontal="right" vertical="top"/>
      <protection/>
    </xf>
    <xf numFmtId="1" fontId="28" fillId="0" borderId="11" xfId="37" applyNumberFormat="1" applyFont="1" applyBorder="1" applyAlignment="1">
      <alignment horizontal="left" vertical="top"/>
      <protection/>
    </xf>
    <xf numFmtId="0" fontId="27" fillId="0" borderId="11" xfId="37" applyNumberFormat="1" applyFont="1" applyBorder="1" applyAlignment="1">
      <alignment horizontal="left" vertical="top"/>
      <protection/>
    </xf>
    <xf numFmtId="3" fontId="27" fillId="0" borderId="11" xfId="37" applyNumberFormat="1" applyFont="1" applyBorder="1" applyAlignment="1">
      <alignment horizontal="left" vertical="top"/>
      <protection/>
    </xf>
    <xf numFmtId="0" fontId="15" fillId="0" borderId="2" xfId="37" applyNumberFormat="1" applyFont="1" applyFill="1" applyBorder="1" applyAlignment="1" applyProtection="1">
      <alignment horizontal="left" vertical="top" wrapText="1"/>
      <protection/>
    </xf>
    <xf numFmtId="0" fontId="15" fillId="0" borderId="17" xfId="37" applyNumberFormat="1" applyFont="1" applyFill="1" applyBorder="1" applyAlignment="1">
      <alignment horizontal="left" vertical="top"/>
      <protection/>
    </xf>
    <xf numFmtId="0" fontId="16" fillId="0" borderId="4" xfId="37" applyNumberFormat="1" applyFont="1" applyFill="1" applyBorder="1" applyAlignment="1">
      <alignment horizontal="left" vertical="top"/>
      <protection/>
    </xf>
    <xf numFmtId="0" fontId="23" fillId="0" borderId="18" xfId="37" applyNumberFormat="1" applyFont="1" applyFill="1" applyBorder="1" applyAlignment="1">
      <alignment horizontal="left" vertical="top"/>
      <protection/>
    </xf>
    <xf numFmtId="0" fontId="24" fillId="0" borderId="0" xfId="37" applyNumberFormat="1" applyFont="1" applyFill="1" applyBorder="1" applyAlignment="1">
      <alignment horizontal="left" vertical="top"/>
      <protection/>
    </xf>
    <xf numFmtId="185" fontId="15" fillId="0" borderId="2" xfId="0" applyNumberFormat="1" applyFont="1" applyFill="1" applyBorder="1" applyAlignment="1" applyProtection="1">
      <alignment horizontal="right" vertical="top" wrapText="1"/>
      <protection/>
    </xf>
    <xf numFmtId="0" fontId="15" fillId="0" borderId="1" xfId="0" applyFont="1" applyFill="1" applyBorder="1" applyAlignment="1" applyProtection="1">
      <alignment horizontal="right" vertical="top" wrapText="1"/>
      <protection/>
    </xf>
    <xf numFmtId="0" fontId="15" fillId="0" borderId="2" xfId="0" applyFont="1" applyFill="1" applyBorder="1" applyAlignment="1" applyProtection="1">
      <alignment horizontal="right" vertical="top" wrapText="1"/>
      <protection/>
    </xf>
    <xf numFmtId="187" fontId="16" fillId="0" borderId="1" xfId="0" applyNumberFormat="1" applyFont="1" applyFill="1" applyBorder="1" applyAlignment="1" applyProtection="1">
      <alignment horizontal="center"/>
      <protection/>
    </xf>
    <xf numFmtId="191" fontId="15" fillId="0" borderId="2" xfId="0" applyNumberFormat="1" applyFont="1" applyFill="1" applyBorder="1" applyAlignment="1" applyProtection="1">
      <alignment vertical="top" wrapText="1"/>
      <protection/>
    </xf>
    <xf numFmtId="0" fontId="15" fillId="0" borderId="12" xfId="37" applyNumberFormat="1" applyFont="1" applyFill="1" applyBorder="1" applyAlignment="1" applyProtection="1">
      <alignment horizontal="center" vertical="top" wrapText="1"/>
      <protection/>
    </xf>
    <xf numFmtId="3" fontId="15" fillId="0" borderId="19" xfId="37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center" vertical="top" wrapText="1"/>
      <protection/>
    </xf>
    <xf numFmtId="185" fontId="15" fillId="0" borderId="2" xfId="0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center" vertical="top"/>
      <protection/>
    </xf>
    <xf numFmtId="185" fontId="15" fillId="0" borderId="2" xfId="0" applyNumberFormat="1" applyFont="1" applyFill="1" applyBorder="1" applyAlignment="1" applyProtection="1">
      <alignment horizontal="center" vertical="top"/>
      <protection/>
    </xf>
    <xf numFmtId="1" fontId="15" fillId="0" borderId="2" xfId="0" applyNumberFormat="1" applyFont="1" applyFill="1" applyBorder="1" applyAlignment="1" applyProtection="1">
      <alignment horizontal="right" vertical="top" wrapText="1"/>
      <protection/>
    </xf>
    <xf numFmtId="0" fontId="15" fillId="0" borderId="8" xfId="37" applyNumberFormat="1" applyFont="1" applyBorder="1" applyAlignment="1" quotePrefix="1">
      <alignment horizontal="left" vertical="top"/>
      <protection/>
    </xf>
    <xf numFmtId="0" fontId="15" fillId="0" borderId="5" xfId="37" applyNumberFormat="1" applyFont="1" applyBorder="1" applyAlignment="1">
      <alignment horizontal="left" vertical="top"/>
      <protection/>
    </xf>
    <xf numFmtId="0" fontId="15" fillId="0" borderId="9" xfId="37" applyNumberFormat="1" applyFont="1" applyBorder="1" applyAlignment="1">
      <alignment horizontal="left" vertical="top"/>
      <protection/>
    </xf>
    <xf numFmtId="0" fontId="16" fillId="0" borderId="0" xfId="37" applyNumberFormat="1" applyFont="1" applyAlignment="1">
      <alignment horizontal="center" vertical="top" wrapText="1"/>
      <protection/>
    </xf>
    <xf numFmtId="1" fontId="26" fillId="0" borderId="11" xfId="37" applyNumberFormat="1" applyFont="1" applyBorder="1" applyAlignment="1">
      <alignment horizontal="left" vertical="top" wrapText="1"/>
      <protection/>
    </xf>
    <xf numFmtId="0" fontId="27" fillId="0" borderId="11" xfId="37" applyNumberFormat="1" applyFont="1" applyBorder="1" applyAlignment="1">
      <alignment horizontal="left" vertical="top" wrapText="1"/>
      <protection/>
    </xf>
    <xf numFmtId="0" fontId="15" fillId="0" borderId="20" xfId="37" applyNumberFormat="1" applyFont="1" applyBorder="1" applyAlignment="1">
      <alignment horizontal="left" vertical="top"/>
      <protection/>
    </xf>
    <xf numFmtId="0" fontId="15" fillId="0" borderId="0" xfId="37" applyNumberFormat="1" applyFont="1" applyBorder="1" applyAlignment="1">
      <alignment horizontal="left" vertical="top"/>
      <protection/>
    </xf>
    <xf numFmtId="7" fontId="16" fillId="0" borderId="11" xfId="37" applyNumberFormat="1" applyFont="1" applyFill="1" applyBorder="1" applyAlignment="1">
      <alignment horizontal="right" vertical="top"/>
      <protection/>
    </xf>
    <xf numFmtId="0" fontId="16" fillId="0" borderId="10" xfId="37" applyNumberFormat="1" applyFont="1" applyFill="1" applyBorder="1" applyAlignment="1">
      <alignment horizontal="right" vertical="top"/>
      <protection/>
    </xf>
    <xf numFmtId="0" fontId="15" fillId="0" borderId="6" xfId="37" applyNumberFormat="1" applyFont="1" applyBorder="1" applyAlignment="1">
      <alignment horizontal="left" vertical="top"/>
      <protection/>
    </xf>
    <xf numFmtId="1" fontId="26" fillId="0" borderId="13" xfId="37" applyNumberFormat="1" applyFont="1" applyBorder="1" applyAlignment="1">
      <alignment horizontal="left" vertical="top" wrapText="1"/>
      <protection/>
    </xf>
    <xf numFmtId="0" fontId="27" fillId="0" borderId="13" xfId="37" applyNumberFormat="1" applyFont="1" applyBorder="1" applyAlignment="1">
      <alignment horizontal="left" vertical="top" wrapText="1"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77-2008_Form B-Excel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Zeros="0" tabSelected="1" view="pageBreakPreview" zoomScale="85" zoomScaleNormal="75" zoomScaleSheetLayoutView="85" workbookViewId="0" topLeftCell="B1">
      <selection activeCell="G9" sqref="G9"/>
    </sheetView>
  </sheetViews>
  <sheetFormatPr defaultColWidth="9.140625" defaultRowHeight="30" customHeight="1"/>
  <cols>
    <col min="1" max="1" width="10.57421875" style="40" hidden="1" customWidth="1"/>
    <col min="2" max="2" width="8.00390625" style="40" customWidth="1"/>
    <col min="3" max="3" width="44.28125" style="41" customWidth="1"/>
    <col min="4" max="4" width="17.57421875" style="41" customWidth="1"/>
    <col min="5" max="5" width="11.140625" style="41" customWidth="1"/>
    <col min="6" max="6" width="14.421875" style="42" customWidth="1"/>
    <col min="7" max="7" width="17.7109375" style="41" customWidth="1"/>
    <col min="8" max="8" width="29.7109375" style="41" customWidth="1"/>
    <col min="9" max="16384" width="9.140625" style="41" customWidth="1"/>
  </cols>
  <sheetData>
    <row r="1" spans="1:8" s="67" customFormat="1" ht="47.25" customHeight="1">
      <c r="A1" s="73"/>
      <c r="B1" s="110" t="s">
        <v>417</v>
      </c>
      <c r="C1" s="110"/>
      <c r="D1" s="110"/>
      <c r="E1" s="110"/>
      <c r="F1" s="110"/>
      <c r="G1" s="110"/>
      <c r="H1" s="110"/>
    </row>
    <row r="2" spans="1:8" s="73" customFormat="1" ht="30" customHeight="1" thickBot="1">
      <c r="A2" s="72" t="s">
        <v>91</v>
      </c>
      <c r="B2" s="100" t="s">
        <v>68</v>
      </c>
      <c r="C2" s="100" t="s">
        <v>69</v>
      </c>
      <c r="D2" s="100" t="s">
        <v>183</v>
      </c>
      <c r="E2" s="100" t="s">
        <v>70</v>
      </c>
      <c r="F2" s="101" t="s">
        <v>79</v>
      </c>
      <c r="G2" s="100" t="s">
        <v>66</v>
      </c>
      <c r="H2" s="100" t="s">
        <v>71</v>
      </c>
    </row>
    <row r="3" spans="1:8" s="73" customFormat="1" ht="30" customHeight="1" thickTop="1">
      <c r="A3" s="90"/>
      <c r="B3" s="62"/>
      <c r="C3" s="118" t="s">
        <v>414</v>
      </c>
      <c r="D3" s="119"/>
      <c r="E3" s="119"/>
      <c r="F3" s="119"/>
      <c r="G3" s="74"/>
      <c r="H3" s="75"/>
    </row>
    <row r="4" spans="1:8" s="26" customFormat="1" ht="30" customHeight="1">
      <c r="A4" s="6"/>
      <c r="B4" s="102" t="s">
        <v>86</v>
      </c>
      <c r="C4" s="3" t="s">
        <v>298</v>
      </c>
      <c r="D4" s="4" t="s">
        <v>299</v>
      </c>
      <c r="E4" s="1" t="s">
        <v>300</v>
      </c>
      <c r="F4" s="9">
        <v>1</v>
      </c>
      <c r="G4" s="28"/>
      <c r="H4" s="10">
        <f aca="true" t="shared" si="0" ref="H4:H34">ROUND(G4,2)*F4</f>
        <v>0</v>
      </c>
    </row>
    <row r="5" spans="1:8" s="26" customFormat="1" ht="30" customHeight="1">
      <c r="A5" s="6"/>
      <c r="B5" s="102" t="s">
        <v>78</v>
      </c>
      <c r="C5" s="3" t="s">
        <v>301</v>
      </c>
      <c r="D5" s="4" t="s">
        <v>302</v>
      </c>
      <c r="E5" s="51" t="s">
        <v>300</v>
      </c>
      <c r="F5" s="52">
        <v>1</v>
      </c>
      <c r="G5" s="28"/>
      <c r="H5" s="10">
        <f t="shared" si="0"/>
        <v>0</v>
      </c>
    </row>
    <row r="6" spans="1:8" s="26" customFormat="1" ht="30" customHeight="1">
      <c r="A6" s="6"/>
      <c r="B6" s="102" t="s">
        <v>23</v>
      </c>
      <c r="C6" s="3" t="s">
        <v>303</v>
      </c>
      <c r="D6" s="4" t="s">
        <v>304</v>
      </c>
      <c r="E6" s="51" t="s">
        <v>300</v>
      </c>
      <c r="F6" s="52">
        <v>1</v>
      </c>
      <c r="G6" s="28"/>
      <c r="H6" s="10">
        <f t="shared" si="0"/>
        <v>0</v>
      </c>
    </row>
    <row r="7" spans="1:8" s="26" customFormat="1" ht="30" customHeight="1">
      <c r="A7" s="6"/>
      <c r="B7" s="102" t="s">
        <v>24</v>
      </c>
      <c r="C7" s="53" t="s">
        <v>305</v>
      </c>
      <c r="D7" s="4" t="s">
        <v>306</v>
      </c>
      <c r="E7" s="1"/>
      <c r="F7" s="9"/>
      <c r="G7" s="35"/>
      <c r="H7" s="10"/>
    </row>
    <row r="8" spans="1:8" s="26" customFormat="1" ht="30" customHeight="1">
      <c r="A8" s="6"/>
      <c r="B8" s="2" t="s">
        <v>146</v>
      </c>
      <c r="C8" s="53" t="s">
        <v>307</v>
      </c>
      <c r="D8" s="4"/>
      <c r="E8" s="51" t="s">
        <v>300</v>
      </c>
      <c r="F8" s="52">
        <v>1</v>
      </c>
      <c r="G8" s="28"/>
      <c r="H8" s="10">
        <f t="shared" si="0"/>
        <v>0</v>
      </c>
    </row>
    <row r="9" spans="1:8" s="26" customFormat="1" ht="30" customHeight="1">
      <c r="A9" s="6"/>
      <c r="B9" s="2" t="s">
        <v>147</v>
      </c>
      <c r="C9" s="3" t="s">
        <v>308</v>
      </c>
      <c r="D9" s="4" t="s">
        <v>67</v>
      </c>
      <c r="E9" s="51" t="s">
        <v>300</v>
      </c>
      <c r="F9" s="52">
        <v>1</v>
      </c>
      <c r="G9" s="28"/>
      <c r="H9" s="10">
        <f t="shared" si="0"/>
        <v>0</v>
      </c>
    </row>
    <row r="10" spans="1:8" s="26" customFormat="1" ht="30" customHeight="1">
      <c r="A10" s="6"/>
      <c r="B10" s="2" t="s">
        <v>148</v>
      </c>
      <c r="C10" s="3" t="s">
        <v>309</v>
      </c>
      <c r="D10" s="4"/>
      <c r="E10" s="51" t="s">
        <v>300</v>
      </c>
      <c r="F10" s="52">
        <v>1</v>
      </c>
      <c r="G10" s="28"/>
      <c r="H10" s="10">
        <f t="shared" si="0"/>
        <v>0</v>
      </c>
    </row>
    <row r="11" spans="1:8" s="26" customFormat="1" ht="30" customHeight="1">
      <c r="A11" s="6"/>
      <c r="B11" s="2" t="s">
        <v>149</v>
      </c>
      <c r="C11" s="3" t="s">
        <v>310</v>
      </c>
      <c r="D11" s="4"/>
      <c r="E11" s="51" t="s">
        <v>300</v>
      </c>
      <c r="F11" s="52">
        <v>1</v>
      </c>
      <c r="G11" s="28"/>
      <c r="H11" s="10">
        <f t="shared" si="0"/>
        <v>0</v>
      </c>
    </row>
    <row r="12" spans="1:8" s="26" customFormat="1" ht="30" customHeight="1">
      <c r="A12" s="6"/>
      <c r="B12" s="2" t="s">
        <v>150</v>
      </c>
      <c r="C12" s="3" t="s">
        <v>311</v>
      </c>
      <c r="D12" s="4"/>
      <c r="E12" s="51" t="s">
        <v>300</v>
      </c>
      <c r="F12" s="52">
        <v>1</v>
      </c>
      <c r="G12" s="28"/>
      <c r="H12" s="10">
        <f t="shared" si="0"/>
        <v>0</v>
      </c>
    </row>
    <row r="13" spans="1:8" s="26" customFormat="1" ht="30" customHeight="1">
      <c r="A13" s="6"/>
      <c r="B13" s="2" t="s">
        <v>151</v>
      </c>
      <c r="C13" s="3" t="s">
        <v>312</v>
      </c>
      <c r="D13" s="4"/>
      <c r="E13" s="51" t="s">
        <v>300</v>
      </c>
      <c r="F13" s="52">
        <v>1</v>
      </c>
      <c r="G13" s="28"/>
      <c r="H13" s="10">
        <f t="shared" si="0"/>
        <v>0</v>
      </c>
    </row>
    <row r="14" spans="1:8" s="26" customFormat="1" ht="30" customHeight="1">
      <c r="A14" s="6"/>
      <c r="B14" s="2" t="s">
        <v>152</v>
      </c>
      <c r="C14" s="3" t="s">
        <v>313</v>
      </c>
      <c r="D14" s="4"/>
      <c r="E14" s="51" t="s">
        <v>300</v>
      </c>
      <c r="F14" s="52">
        <v>1</v>
      </c>
      <c r="G14" s="28"/>
      <c r="H14" s="10">
        <f t="shared" si="0"/>
        <v>0</v>
      </c>
    </row>
    <row r="15" spans="1:8" s="26" customFormat="1" ht="30" customHeight="1">
      <c r="A15" s="6"/>
      <c r="B15" s="2" t="s">
        <v>153</v>
      </c>
      <c r="C15" s="3" t="s">
        <v>314</v>
      </c>
      <c r="D15" s="4"/>
      <c r="E15" s="51" t="s">
        <v>300</v>
      </c>
      <c r="F15" s="52">
        <v>1</v>
      </c>
      <c r="G15" s="28"/>
      <c r="H15" s="10">
        <f t="shared" si="0"/>
        <v>0</v>
      </c>
    </row>
    <row r="16" spans="1:8" s="26" customFormat="1" ht="30" customHeight="1">
      <c r="A16" s="6"/>
      <c r="B16" s="2" t="s">
        <v>154</v>
      </c>
      <c r="C16" s="3" t="s">
        <v>315</v>
      </c>
      <c r="D16" s="4"/>
      <c r="E16" s="1"/>
      <c r="F16" s="9"/>
      <c r="G16" s="35"/>
      <c r="H16" s="10"/>
    </row>
    <row r="17" spans="1:8" s="26" customFormat="1" ht="30" customHeight="1">
      <c r="A17" s="6"/>
      <c r="B17" s="2" t="s">
        <v>316</v>
      </c>
      <c r="C17" s="3" t="s">
        <v>317</v>
      </c>
      <c r="D17" s="4"/>
      <c r="E17" s="51" t="s">
        <v>72</v>
      </c>
      <c r="F17" s="52">
        <v>200</v>
      </c>
      <c r="G17" s="28"/>
      <c r="H17" s="10">
        <f t="shared" si="0"/>
        <v>0</v>
      </c>
    </row>
    <row r="18" spans="1:8" s="26" customFormat="1" ht="30" customHeight="1">
      <c r="A18" s="6"/>
      <c r="B18" s="2" t="s">
        <v>318</v>
      </c>
      <c r="C18" s="3" t="s">
        <v>319</v>
      </c>
      <c r="D18" s="4"/>
      <c r="E18" s="51" t="s">
        <v>72</v>
      </c>
      <c r="F18" s="52">
        <v>20</v>
      </c>
      <c r="G18" s="28"/>
      <c r="H18" s="10">
        <f t="shared" si="0"/>
        <v>0</v>
      </c>
    </row>
    <row r="19" spans="1:8" s="26" customFormat="1" ht="30" customHeight="1">
      <c r="A19" s="6"/>
      <c r="B19" s="102" t="s">
        <v>40</v>
      </c>
      <c r="C19" s="3" t="s">
        <v>320</v>
      </c>
      <c r="D19" s="4" t="s">
        <v>306</v>
      </c>
      <c r="E19" s="51" t="s">
        <v>300</v>
      </c>
      <c r="F19" s="52">
        <v>1</v>
      </c>
      <c r="G19" s="28"/>
      <c r="H19" s="10">
        <f t="shared" si="0"/>
        <v>0</v>
      </c>
    </row>
    <row r="20" spans="1:8" s="26" customFormat="1" ht="30" customHeight="1">
      <c r="A20" s="6"/>
      <c r="B20" s="102" t="s">
        <v>27</v>
      </c>
      <c r="C20" s="3" t="s">
        <v>321</v>
      </c>
      <c r="D20" s="4" t="s">
        <v>322</v>
      </c>
      <c r="E20" s="51" t="s">
        <v>323</v>
      </c>
      <c r="F20" s="54">
        <v>5000</v>
      </c>
      <c r="G20" s="28"/>
      <c r="H20" s="10">
        <f t="shared" si="0"/>
        <v>0</v>
      </c>
    </row>
    <row r="21" spans="1:8" s="26" customFormat="1" ht="30" customHeight="1">
      <c r="A21" s="6"/>
      <c r="B21" s="102" t="s">
        <v>25</v>
      </c>
      <c r="C21" s="3" t="s">
        <v>324</v>
      </c>
      <c r="D21" s="4" t="s">
        <v>322</v>
      </c>
      <c r="E21" s="51" t="s">
        <v>75</v>
      </c>
      <c r="F21" s="54">
        <v>3</v>
      </c>
      <c r="G21" s="28"/>
      <c r="H21" s="10">
        <f t="shared" si="0"/>
        <v>0</v>
      </c>
    </row>
    <row r="22" spans="1:8" s="26" customFormat="1" ht="30" customHeight="1">
      <c r="A22" s="6"/>
      <c r="B22" s="102" t="s">
        <v>199</v>
      </c>
      <c r="C22" s="3" t="s">
        <v>325</v>
      </c>
      <c r="D22" s="4" t="s">
        <v>257</v>
      </c>
      <c r="E22" s="51" t="s">
        <v>72</v>
      </c>
      <c r="F22" s="54">
        <v>750</v>
      </c>
      <c r="G22" s="28"/>
      <c r="H22" s="10">
        <f t="shared" si="0"/>
        <v>0</v>
      </c>
    </row>
    <row r="23" spans="1:8" s="26" customFormat="1" ht="30" customHeight="1">
      <c r="A23" s="6"/>
      <c r="B23" s="102" t="s">
        <v>29</v>
      </c>
      <c r="C23" s="3" t="s">
        <v>326</v>
      </c>
      <c r="D23" s="4" t="s">
        <v>256</v>
      </c>
      <c r="E23" s="51" t="s">
        <v>323</v>
      </c>
      <c r="F23" s="54">
        <v>2900</v>
      </c>
      <c r="G23" s="28"/>
      <c r="H23" s="10">
        <f t="shared" si="0"/>
        <v>0</v>
      </c>
    </row>
    <row r="24" spans="1:8" s="26" customFormat="1" ht="30" customHeight="1">
      <c r="A24" s="6"/>
      <c r="B24" s="102" t="s">
        <v>30</v>
      </c>
      <c r="C24" s="3" t="s">
        <v>327</v>
      </c>
      <c r="D24" s="4" t="s">
        <v>256</v>
      </c>
      <c r="E24" s="51" t="s">
        <v>323</v>
      </c>
      <c r="F24" s="54">
        <v>163690</v>
      </c>
      <c r="G24" s="28"/>
      <c r="H24" s="10">
        <f t="shared" si="0"/>
        <v>0</v>
      </c>
    </row>
    <row r="25" spans="1:8" s="26" customFormat="1" ht="30" customHeight="1">
      <c r="A25" s="6"/>
      <c r="B25" s="102" t="s">
        <v>31</v>
      </c>
      <c r="C25" s="3" t="s">
        <v>328</v>
      </c>
      <c r="D25" s="4" t="s">
        <v>256</v>
      </c>
      <c r="E25" s="51" t="s">
        <v>75</v>
      </c>
      <c r="F25" s="54">
        <v>1540</v>
      </c>
      <c r="G25" s="28"/>
      <c r="H25" s="10">
        <f t="shared" si="0"/>
        <v>0</v>
      </c>
    </row>
    <row r="26" spans="1:8" s="26" customFormat="1" ht="30" customHeight="1">
      <c r="A26" s="6"/>
      <c r="B26" s="102" t="s">
        <v>32</v>
      </c>
      <c r="C26" s="3" t="s">
        <v>329</v>
      </c>
      <c r="D26" s="4" t="s">
        <v>258</v>
      </c>
      <c r="E26" s="1"/>
      <c r="F26" s="9"/>
      <c r="G26" s="35"/>
      <c r="H26" s="10"/>
    </row>
    <row r="27" spans="1:8" s="26" customFormat="1" ht="30" customHeight="1">
      <c r="A27" s="6"/>
      <c r="B27" s="2" t="s">
        <v>146</v>
      </c>
      <c r="C27" s="3" t="s">
        <v>330</v>
      </c>
      <c r="D27" s="4" t="s">
        <v>67</v>
      </c>
      <c r="E27" s="51" t="s">
        <v>300</v>
      </c>
      <c r="F27" s="52">
        <v>1</v>
      </c>
      <c r="G27" s="28"/>
      <c r="H27" s="10">
        <f t="shared" si="0"/>
        <v>0</v>
      </c>
    </row>
    <row r="28" spans="1:8" s="26" customFormat="1" ht="30" customHeight="1">
      <c r="A28" s="6"/>
      <c r="B28" s="2" t="s">
        <v>147</v>
      </c>
      <c r="C28" s="53" t="s">
        <v>331</v>
      </c>
      <c r="D28" s="4"/>
      <c r="E28" s="51" t="s">
        <v>300</v>
      </c>
      <c r="F28" s="52">
        <v>1</v>
      </c>
      <c r="G28" s="28"/>
      <c r="H28" s="10">
        <f t="shared" si="0"/>
        <v>0</v>
      </c>
    </row>
    <row r="29" spans="1:8" s="26" customFormat="1" ht="30" customHeight="1">
      <c r="A29" s="6"/>
      <c r="B29" s="2" t="s">
        <v>148</v>
      </c>
      <c r="C29" s="3" t="s">
        <v>332</v>
      </c>
      <c r="D29" s="4"/>
      <c r="E29" s="51" t="s">
        <v>300</v>
      </c>
      <c r="F29" s="52">
        <v>1</v>
      </c>
      <c r="G29" s="28"/>
      <c r="H29" s="10">
        <f t="shared" si="0"/>
        <v>0</v>
      </c>
    </row>
    <row r="30" spans="1:8" s="26" customFormat="1" ht="30" customHeight="1">
      <c r="A30" s="6"/>
      <c r="B30" s="2" t="s">
        <v>149</v>
      </c>
      <c r="C30" s="3" t="s">
        <v>314</v>
      </c>
      <c r="D30" s="4"/>
      <c r="E30" s="51" t="s">
        <v>300</v>
      </c>
      <c r="F30" s="52">
        <v>1</v>
      </c>
      <c r="G30" s="28"/>
      <c r="H30" s="10">
        <f t="shared" si="0"/>
        <v>0</v>
      </c>
    </row>
    <row r="31" spans="1:8" s="26" customFormat="1" ht="30" customHeight="1">
      <c r="A31" s="6"/>
      <c r="B31" s="2" t="s">
        <v>150</v>
      </c>
      <c r="C31" s="3" t="s">
        <v>333</v>
      </c>
      <c r="D31" s="4"/>
      <c r="E31" s="51" t="s">
        <v>300</v>
      </c>
      <c r="F31" s="52">
        <v>1</v>
      </c>
      <c r="G31" s="28"/>
      <c r="H31" s="10">
        <f t="shared" si="0"/>
        <v>0</v>
      </c>
    </row>
    <row r="32" spans="1:8" s="26" customFormat="1" ht="30" customHeight="1">
      <c r="A32" s="6"/>
      <c r="B32" s="2" t="s">
        <v>151</v>
      </c>
      <c r="C32" s="3" t="s">
        <v>334</v>
      </c>
      <c r="D32" s="4"/>
      <c r="E32" s="51" t="s">
        <v>300</v>
      </c>
      <c r="F32" s="52">
        <v>1</v>
      </c>
      <c r="G32" s="28"/>
      <c r="H32" s="10">
        <f t="shared" si="0"/>
        <v>0</v>
      </c>
    </row>
    <row r="33" spans="1:8" s="26" customFormat="1" ht="30" customHeight="1">
      <c r="A33" s="6"/>
      <c r="B33" s="2" t="s">
        <v>152</v>
      </c>
      <c r="C33" s="3" t="s">
        <v>335</v>
      </c>
      <c r="D33" s="4"/>
      <c r="E33" s="51" t="s">
        <v>300</v>
      </c>
      <c r="F33" s="52">
        <v>1</v>
      </c>
      <c r="G33" s="28"/>
      <c r="H33" s="10">
        <f t="shared" si="0"/>
        <v>0</v>
      </c>
    </row>
    <row r="34" spans="1:8" s="26" customFormat="1" ht="30" customHeight="1">
      <c r="A34" s="55"/>
      <c r="B34" s="95" t="s">
        <v>153</v>
      </c>
      <c r="C34" s="14" t="s">
        <v>336</v>
      </c>
      <c r="D34" s="57"/>
      <c r="E34" s="58" t="s">
        <v>300</v>
      </c>
      <c r="F34" s="59">
        <v>1</v>
      </c>
      <c r="G34" s="60"/>
      <c r="H34" s="36">
        <f t="shared" si="0"/>
        <v>0</v>
      </c>
    </row>
    <row r="35" spans="1:8" s="26" customFormat="1" ht="30" customHeight="1">
      <c r="A35" s="6"/>
      <c r="B35" s="96" t="s">
        <v>154</v>
      </c>
      <c r="C35" s="53" t="s">
        <v>337</v>
      </c>
      <c r="D35" s="4"/>
      <c r="E35" s="51"/>
      <c r="F35" s="54"/>
      <c r="G35" s="10"/>
      <c r="H35" s="10"/>
    </row>
    <row r="36" spans="1:8" s="26" customFormat="1" ht="30" customHeight="1">
      <c r="A36" s="6"/>
      <c r="B36" s="2" t="s">
        <v>316</v>
      </c>
      <c r="C36" s="3" t="s">
        <v>317</v>
      </c>
      <c r="D36" s="4"/>
      <c r="E36" s="51" t="s">
        <v>72</v>
      </c>
      <c r="F36" s="54">
        <v>200</v>
      </c>
      <c r="G36" s="28"/>
      <c r="H36" s="10">
        <f>ROUND(G36,2)*F36</f>
        <v>0</v>
      </c>
    </row>
    <row r="37" spans="1:8" s="26" customFormat="1" ht="30" customHeight="1">
      <c r="A37" s="6"/>
      <c r="B37" s="2" t="s">
        <v>318</v>
      </c>
      <c r="C37" s="3" t="s">
        <v>319</v>
      </c>
      <c r="D37" s="4"/>
      <c r="E37" s="51" t="s">
        <v>72</v>
      </c>
      <c r="F37" s="54">
        <v>20</v>
      </c>
      <c r="G37" s="28"/>
      <c r="H37" s="10">
        <f aca="true" t="shared" si="1" ref="H37:H47">ROUND(G37,2)*F37</f>
        <v>0</v>
      </c>
    </row>
    <row r="38" spans="1:8" s="26" customFormat="1" ht="30" customHeight="1">
      <c r="A38" s="6"/>
      <c r="B38" s="102" t="s">
        <v>34</v>
      </c>
      <c r="C38" s="3" t="s">
        <v>338</v>
      </c>
      <c r="D38" s="4" t="s">
        <v>258</v>
      </c>
      <c r="E38" s="51" t="s">
        <v>416</v>
      </c>
      <c r="F38" s="54">
        <v>80</v>
      </c>
      <c r="G38" s="28"/>
      <c r="H38" s="10">
        <f t="shared" si="1"/>
        <v>0</v>
      </c>
    </row>
    <row r="39" spans="1:8" s="26" customFormat="1" ht="30" customHeight="1">
      <c r="A39" s="6"/>
      <c r="B39" s="102" t="s">
        <v>35</v>
      </c>
      <c r="C39" s="3" t="s">
        <v>339</v>
      </c>
      <c r="D39" s="4" t="s">
        <v>258</v>
      </c>
      <c r="E39" s="51" t="s">
        <v>72</v>
      </c>
      <c r="F39" s="54">
        <v>115</v>
      </c>
      <c r="G39" s="28"/>
      <c r="H39" s="10">
        <f t="shared" si="1"/>
        <v>0</v>
      </c>
    </row>
    <row r="40" spans="1:8" s="26" customFormat="1" ht="30" customHeight="1">
      <c r="A40" s="6"/>
      <c r="B40" s="102" t="s">
        <v>36</v>
      </c>
      <c r="C40" s="3" t="s">
        <v>340</v>
      </c>
      <c r="D40" s="4" t="s">
        <v>258</v>
      </c>
      <c r="E40" s="51" t="s">
        <v>300</v>
      </c>
      <c r="F40" s="52">
        <v>1</v>
      </c>
      <c r="G40" s="28"/>
      <c r="H40" s="10">
        <f t="shared" si="1"/>
        <v>0</v>
      </c>
    </row>
    <row r="41" spans="1:8" s="26" customFormat="1" ht="30" customHeight="1">
      <c r="A41" s="6"/>
      <c r="B41" s="102" t="s">
        <v>37</v>
      </c>
      <c r="C41" s="3" t="s">
        <v>341</v>
      </c>
      <c r="D41" s="4" t="s">
        <v>258</v>
      </c>
      <c r="E41" s="51" t="s">
        <v>75</v>
      </c>
      <c r="F41" s="54">
        <v>196</v>
      </c>
      <c r="G41" s="28"/>
      <c r="H41" s="10">
        <f t="shared" si="1"/>
        <v>0</v>
      </c>
    </row>
    <row r="42" spans="1:8" s="26" customFormat="1" ht="30" customHeight="1">
      <c r="A42" s="6"/>
      <c r="B42" s="102" t="s">
        <v>38</v>
      </c>
      <c r="C42" s="3" t="s">
        <v>342</v>
      </c>
      <c r="D42" s="4" t="s">
        <v>269</v>
      </c>
      <c r="E42" s="51" t="s">
        <v>72</v>
      </c>
      <c r="F42" s="54">
        <v>20</v>
      </c>
      <c r="G42" s="28"/>
      <c r="H42" s="10">
        <f t="shared" si="1"/>
        <v>0</v>
      </c>
    </row>
    <row r="43" spans="1:8" s="26" customFormat="1" ht="30" customHeight="1">
      <c r="A43" s="6"/>
      <c r="B43" s="102" t="s">
        <v>122</v>
      </c>
      <c r="C43" s="3" t="s">
        <v>343</v>
      </c>
      <c r="D43" s="4" t="s">
        <v>344</v>
      </c>
      <c r="E43" s="51" t="s">
        <v>75</v>
      </c>
      <c r="F43" s="54">
        <v>2</v>
      </c>
      <c r="G43" s="28"/>
      <c r="H43" s="10">
        <f t="shared" si="1"/>
        <v>0</v>
      </c>
    </row>
    <row r="44" spans="1:8" s="26" customFormat="1" ht="30" customHeight="1">
      <c r="A44" s="6"/>
      <c r="B44" s="102" t="s">
        <v>123</v>
      </c>
      <c r="C44" s="3" t="s">
        <v>345</v>
      </c>
      <c r="D44" s="4" t="s">
        <v>346</v>
      </c>
      <c r="E44" s="51" t="s">
        <v>75</v>
      </c>
      <c r="F44" s="54">
        <v>154</v>
      </c>
      <c r="G44" s="28"/>
      <c r="H44" s="10">
        <f t="shared" si="1"/>
        <v>0</v>
      </c>
    </row>
    <row r="45" spans="1:8" s="26" customFormat="1" ht="30" customHeight="1">
      <c r="A45" s="6"/>
      <c r="B45" s="102" t="s">
        <v>227</v>
      </c>
      <c r="C45" s="3" t="s">
        <v>347</v>
      </c>
      <c r="D45" s="4" t="s">
        <v>346</v>
      </c>
      <c r="E45" s="51" t="s">
        <v>76</v>
      </c>
      <c r="F45" s="54">
        <v>40</v>
      </c>
      <c r="G45" s="28"/>
      <c r="H45" s="10">
        <f t="shared" si="1"/>
        <v>0</v>
      </c>
    </row>
    <row r="46" spans="1:8" s="26" customFormat="1" ht="30" customHeight="1">
      <c r="A46" s="6"/>
      <c r="B46" s="102" t="s">
        <v>228</v>
      </c>
      <c r="C46" s="3" t="s">
        <v>348</v>
      </c>
      <c r="D46" s="4" t="s">
        <v>346</v>
      </c>
      <c r="E46" s="51" t="s">
        <v>76</v>
      </c>
      <c r="F46" s="54">
        <v>530</v>
      </c>
      <c r="G46" s="28"/>
      <c r="H46" s="10">
        <f t="shared" si="1"/>
        <v>0</v>
      </c>
    </row>
    <row r="47" spans="1:8" s="26" customFormat="1" ht="30" customHeight="1">
      <c r="A47" s="6"/>
      <c r="B47" s="102" t="s">
        <v>235</v>
      </c>
      <c r="C47" s="3" t="s">
        <v>349</v>
      </c>
      <c r="D47" s="4" t="s">
        <v>426</v>
      </c>
      <c r="E47" s="51" t="s">
        <v>416</v>
      </c>
      <c r="F47" s="54">
        <v>225</v>
      </c>
      <c r="G47" s="28"/>
      <c r="H47" s="10">
        <f t="shared" si="1"/>
        <v>0</v>
      </c>
    </row>
    <row r="48" spans="1:8" s="26" customFormat="1" ht="30" customHeight="1">
      <c r="A48" s="6"/>
      <c r="B48" s="102" t="s">
        <v>236</v>
      </c>
      <c r="C48" s="3" t="s">
        <v>350</v>
      </c>
      <c r="D48" s="4" t="s">
        <v>426</v>
      </c>
      <c r="E48" s="1"/>
      <c r="F48" s="9"/>
      <c r="G48" s="35"/>
      <c r="H48" s="10"/>
    </row>
    <row r="49" spans="1:8" s="26" customFormat="1" ht="30" customHeight="1">
      <c r="A49" s="6"/>
      <c r="B49" s="2" t="s">
        <v>146</v>
      </c>
      <c r="C49" s="3" t="s">
        <v>296</v>
      </c>
      <c r="D49" s="4"/>
      <c r="E49" s="51" t="s">
        <v>416</v>
      </c>
      <c r="F49" s="54">
        <v>225</v>
      </c>
      <c r="G49" s="28"/>
      <c r="H49" s="10">
        <f>ROUND(G49,2)*F49</f>
        <v>0</v>
      </c>
    </row>
    <row r="50" spans="1:8" s="26" customFormat="1" ht="30" customHeight="1">
      <c r="A50" s="6"/>
      <c r="B50" s="102" t="s">
        <v>237</v>
      </c>
      <c r="C50" s="53" t="s">
        <v>351</v>
      </c>
      <c r="D50" s="4" t="s">
        <v>352</v>
      </c>
      <c r="E50" s="51" t="s">
        <v>72</v>
      </c>
      <c r="F50" s="54">
        <v>115</v>
      </c>
      <c r="G50" s="28"/>
      <c r="H50" s="10">
        <f>ROUND(G50,2)*F50</f>
        <v>0</v>
      </c>
    </row>
    <row r="51" spans="1:8" s="26" customFormat="1" ht="30" customHeight="1">
      <c r="A51" s="6"/>
      <c r="B51" s="102" t="s">
        <v>238</v>
      </c>
      <c r="C51" s="53" t="s">
        <v>353</v>
      </c>
      <c r="D51" s="4" t="s">
        <v>354</v>
      </c>
      <c r="E51" s="1"/>
      <c r="F51" s="9"/>
      <c r="G51" s="35"/>
      <c r="H51" s="10"/>
    </row>
    <row r="52" spans="1:8" s="26" customFormat="1" ht="30" customHeight="1">
      <c r="A52" s="6"/>
      <c r="B52" s="2" t="s">
        <v>146</v>
      </c>
      <c r="C52" s="53" t="s">
        <v>355</v>
      </c>
      <c r="D52" s="4"/>
      <c r="E52" s="51" t="s">
        <v>300</v>
      </c>
      <c r="F52" s="52">
        <v>1</v>
      </c>
      <c r="G52" s="28"/>
      <c r="H52" s="10">
        <f>ROUND(G52,2)*F52</f>
        <v>0</v>
      </c>
    </row>
    <row r="53" spans="1:8" s="26" customFormat="1" ht="30" customHeight="1">
      <c r="A53" s="6"/>
      <c r="B53" s="96" t="s">
        <v>147</v>
      </c>
      <c r="C53" s="53" t="s">
        <v>356</v>
      </c>
      <c r="D53" s="4"/>
      <c r="E53" s="51" t="s">
        <v>300</v>
      </c>
      <c r="F53" s="52">
        <v>1</v>
      </c>
      <c r="G53" s="28"/>
      <c r="H53" s="10">
        <f>ROUND(G53,2)*F53</f>
        <v>0</v>
      </c>
    </row>
    <row r="54" spans="1:8" s="26" customFormat="1" ht="30" customHeight="1">
      <c r="A54" s="6"/>
      <c r="B54" s="96" t="s">
        <v>148</v>
      </c>
      <c r="C54" s="53" t="s">
        <v>357</v>
      </c>
      <c r="D54" s="4"/>
      <c r="E54" s="51" t="s">
        <v>300</v>
      </c>
      <c r="F54" s="52">
        <v>1</v>
      </c>
      <c r="G54" s="28"/>
      <c r="H54" s="10">
        <f>ROUND(G54,2)*F54</f>
        <v>0</v>
      </c>
    </row>
    <row r="55" spans="1:8" s="26" customFormat="1" ht="30" customHeight="1">
      <c r="A55" s="6"/>
      <c r="B55" s="96" t="s">
        <v>149</v>
      </c>
      <c r="C55" s="53" t="s">
        <v>358</v>
      </c>
      <c r="D55" s="4"/>
      <c r="E55" s="51" t="s">
        <v>300</v>
      </c>
      <c r="F55" s="52">
        <v>1</v>
      </c>
      <c r="G55" s="28"/>
      <c r="H55" s="10">
        <f>ROUND(G55,2)*F55</f>
        <v>0</v>
      </c>
    </row>
    <row r="56" spans="1:8" s="26" customFormat="1" ht="30" customHeight="1">
      <c r="A56" s="55"/>
      <c r="B56" s="97" t="s">
        <v>150</v>
      </c>
      <c r="C56" s="56" t="s">
        <v>359</v>
      </c>
      <c r="D56" s="57"/>
      <c r="E56" s="58" t="s">
        <v>300</v>
      </c>
      <c r="F56" s="59">
        <v>1</v>
      </c>
      <c r="G56" s="60"/>
      <c r="H56" s="36">
        <f>ROUND(G56,2)*F56</f>
        <v>0</v>
      </c>
    </row>
    <row r="57" spans="1:8" s="67" customFormat="1" ht="30" customHeight="1">
      <c r="A57" s="62"/>
      <c r="B57" s="63"/>
      <c r="C57" s="61" t="str">
        <f>C3</f>
        <v>BRIDGE WORK - Part A</v>
      </c>
      <c r="D57" s="64"/>
      <c r="E57" s="64"/>
      <c r="F57" s="65" t="s">
        <v>360</v>
      </c>
      <c r="G57" s="66"/>
      <c r="H57" s="83">
        <f>SUM(H4:H56)</f>
        <v>0</v>
      </c>
    </row>
    <row r="58" spans="1:8" s="67" customFormat="1" ht="30" customHeight="1" thickBot="1">
      <c r="A58" s="68"/>
      <c r="B58" s="69"/>
      <c r="C58" s="111" t="s">
        <v>415</v>
      </c>
      <c r="D58" s="112"/>
      <c r="E58" s="112"/>
      <c r="F58" s="112"/>
      <c r="G58" s="70"/>
      <c r="H58" s="71"/>
    </row>
    <row r="59" spans="1:8" s="26" customFormat="1" ht="36" customHeight="1" thickTop="1">
      <c r="A59" s="19"/>
      <c r="B59" s="25"/>
      <c r="C59" s="24" t="s">
        <v>85</v>
      </c>
      <c r="D59" s="27"/>
      <c r="E59" s="27"/>
      <c r="F59" s="27"/>
      <c r="G59" s="34"/>
      <c r="H59" s="23"/>
    </row>
    <row r="60" spans="1:8" s="26" customFormat="1" ht="30" customHeight="1">
      <c r="A60" s="6" t="s">
        <v>200</v>
      </c>
      <c r="B60" s="102" t="s">
        <v>47</v>
      </c>
      <c r="C60" s="3" t="s">
        <v>26</v>
      </c>
      <c r="D60" s="4" t="s">
        <v>0</v>
      </c>
      <c r="E60" s="1" t="s">
        <v>73</v>
      </c>
      <c r="F60" s="9">
        <v>4980</v>
      </c>
      <c r="G60" s="28"/>
      <c r="H60" s="10">
        <f>ROUND(G60,2)*F60</f>
        <v>0</v>
      </c>
    </row>
    <row r="61" spans="1:8" s="29" customFormat="1" ht="30" customHeight="1">
      <c r="A61" s="8" t="s">
        <v>109</v>
      </c>
      <c r="B61" s="102" t="s">
        <v>48</v>
      </c>
      <c r="C61" s="3" t="s">
        <v>14</v>
      </c>
      <c r="D61" s="4" t="s">
        <v>0</v>
      </c>
      <c r="E61" s="1" t="s">
        <v>72</v>
      </c>
      <c r="F61" s="9">
        <v>10290</v>
      </c>
      <c r="G61" s="28"/>
      <c r="H61" s="10">
        <f>ROUND(G61,2)*F61</f>
        <v>0</v>
      </c>
    </row>
    <row r="62" spans="1:8" s="26" customFormat="1" ht="30" customHeight="1">
      <c r="A62" s="8" t="s">
        <v>110</v>
      </c>
      <c r="B62" s="102" t="s">
        <v>49</v>
      </c>
      <c r="C62" s="3" t="s">
        <v>28</v>
      </c>
      <c r="D62" s="4" t="s">
        <v>0</v>
      </c>
      <c r="E62" s="1"/>
      <c r="F62" s="9"/>
      <c r="G62" s="35"/>
      <c r="H62" s="10"/>
    </row>
    <row r="63" spans="1:8" s="26" customFormat="1" ht="30" customHeight="1">
      <c r="A63" s="6" t="s">
        <v>111</v>
      </c>
      <c r="B63" s="2" t="s">
        <v>146</v>
      </c>
      <c r="C63" s="3" t="s">
        <v>296</v>
      </c>
      <c r="D63" s="4" t="s">
        <v>67</v>
      </c>
      <c r="E63" s="1" t="s">
        <v>74</v>
      </c>
      <c r="F63" s="9">
        <v>8110</v>
      </c>
      <c r="G63" s="28"/>
      <c r="H63" s="10">
        <f>ROUND(G63,2)*F63</f>
        <v>0</v>
      </c>
    </row>
    <row r="64" spans="1:8" s="26" customFormat="1" ht="43.5" customHeight="1">
      <c r="A64" s="8" t="s">
        <v>112</v>
      </c>
      <c r="B64" s="102" t="s">
        <v>50</v>
      </c>
      <c r="C64" s="3" t="s">
        <v>133</v>
      </c>
      <c r="D64" s="4" t="s">
        <v>0</v>
      </c>
      <c r="E64" s="1" t="s">
        <v>73</v>
      </c>
      <c r="F64" s="9">
        <v>770</v>
      </c>
      <c r="G64" s="28"/>
      <c r="H64" s="10">
        <f>ROUND(G64,2)*F64</f>
        <v>0</v>
      </c>
    </row>
    <row r="65" spans="1:8" s="29" customFormat="1" ht="30" customHeight="1">
      <c r="A65" s="6" t="s">
        <v>113</v>
      </c>
      <c r="B65" s="102" t="s">
        <v>51</v>
      </c>
      <c r="C65" s="3" t="s">
        <v>33</v>
      </c>
      <c r="D65" s="4" t="s">
        <v>0</v>
      </c>
      <c r="E65" s="1" t="s">
        <v>72</v>
      </c>
      <c r="F65" s="9">
        <v>3900</v>
      </c>
      <c r="G65" s="28"/>
      <c r="H65" s="10">
        <f>ROUND(G65,2)*F65</f>
        <v>0</v>
      </c>
    </row>
    <row r="66" spans="1:8" s="29" customFormat="1" ht="30" customHeight="1">
      <c r="A66" s="8" t="s">
        <v>114</v>
      </c>
      <c r="B66" s="102" t="s">
        <v>55</v>
      </c>
      <c r="C66" s="3" t="s">
        <v>134</v>
      </c>
      <c r="D66" s="4" t="s">
        <v>1</v>
      </c>
      <c r="E66" s="1" t="s">
        <v>72</v>
      </c>
      <c r="F66" s="9">
        <v>6060</v>
      </c>
      <c r="G66" s="28"/>
      <c r="H66" s="10">
        <f>ROUND(G66,2)*F66</f>
        <v>0</v>
      </c>
    </row>
    <row r="67" spans="1:8" s="29" customFormat="1" ht="30" customHeight="1">
      <c r="A67" s="6" t="s">
        <v>201</v>
      </c>
      <c r="B67" s="102" t="s">
        <v>159</v>
      </c>
      <c r="C67" s="3" t="s">
        <v>121</v>
      </c>
      <c r="D67" s="4" t="s">
        <v>1</v>
      </c>
      <c r="E67" s="1" t="s">
        <v>73</v>
      </c>
      <c r="F67" s="9">
        <v>2090</v>
      </c>
      <c r="G67" s="28"/>
      <c r="H67" s="10">
        <f>ROUND(G67,2)*F67</f>
        <v>0</v>
      </c>
    </row>
    <row r="68" spans="1:8" s="26" customFormat="1" ht="30" customHeight="1">
      <c r="A68" s="8" t="s">
        <v>115</v>
      </c>
      <c r="B68" s="102" t="s">
        <v>56</v>
      </c>
      <c r="C68" s="3" t="s">
        <v>135</v>
      </c>
      <c r="D68" s="4" t="s">
        <v>0</v>
      </c>
      <c r="E68" s="1"/>
      <c r="F68" s="9"/>
      <c r="G68" s="35"/>
      <c r="H68" s="10"/>
    </row>
    <row r="69" spans="1:8" s="26" customFormat="1" ht="30" customHeight="1">
      <c r="A69" s="6" t="s">
        <v>116</v>
      </c>
      <c r="B69" s="2" t="s">
        <v>146</v>
      </c>
      <c r="C69" s="3" t="s">
        <v>176</v>
      </c>
      <c r="D69" s="4" t="s">
        <v>67</v>
      </c>
      <c r="E69" s="1" t="s">
        <v>75</v>
      </c>
      <c r="F69" s="9">
        <v>3</v>
      </c>
      <c r="G69" s="28"/>
      <c r="H69" s="10">
        <f>ROUND(G69,2)*F69</f>
        <v>0</v>
      </c>
    </row>
    <row r="70" spans="1:8" s="29" customFormat="1" ht="43.5" customHeight="1">
      <c r="A70" s="8" t="s">
        <v>117</v>
      </c>
      <c r="B70" s="102" t="s">
        <v>84</v>
      </c>
      <c r="C70" s="3" t="s">
        <v>129</v>
      </c>
      <c r="D70" s="4" t="s">
        <v>260</v>
      </c>
      <c r="E70" s="1" t="s">
        <v>72</v>
      </c>
      <c r="F70" s="9">
        <v>10290</v>
      </c>
      <c r="G70" s="28"/>
      <c r="H70" s="10">
        <f>ROUND(G70,2)*F70</f>
        <v>0</v>
      </c>
    </row>
    <row r="71" spans="1:8" s="29" customFormat="1" ht="30" customHeight="1">
      <c r="A71" s="6" t="s">
        <v>233</v>
      </c>
      <c r="B71" s="102" t="s">
        <v>52</v>
      </c>
      <c r="C71" s="3" t="s">
        <v>230</v>
      </c>
      <c r="D71" s="4" t="s">
        <v>262</v>
      </c>
      <c r="E71" s="1"/>
      <c r="F71" s="9"/>
      <c r="G71" s="35"/>
      <c r="H71" s="10"/>
    </row>
    <row r="72" spans="1:8" s="29" customFormat="1" ht="43.5" customHeight="1" thickBot="1">
      <c r="A72" s="6" t="s">
        <v>234</v>
      </c>
      <c r="B72" s="2" t="s">
        <v>146</v>
      </c>
      <c r="C72" s="3" t="s">
        <v>254</v>
      </c>
      <c r="D72" s="11"/>
      <c r="E72" s="1" t="s">
        <v>73</v>
      </c>
      <c r="F72" s="12">
        <v>1230</v>
      </c>
      <c r="G72" s="28"/>
      <c r="H72" s="10">
        <f>ROUND(G72,2)*F72</f>
        <v>0</v>
      </c>
    </row>
    <row r="73" spans="1:8" s="26" customFormat="1" ht="43.5" customHeight="1" thickTop="1">
      <c r="A73" s="19"/>
      <c r="B73" s="21"/>
      <c r="C73" s="22" t="s">
        <v>286</v>
      </c>
      <c r="D73" s="20"/>
      <c r="E73" s="20"/>
      <c r="F73" s="20"/>
      <c r="G73" s="34"/>
      <c r="H73" s="23"/>
    </row>
    <row r="74" spans="1:8" s="26" customFormat="1" ht="30" customHeight="1">
      <c r="A74" s="16" t="s">
        <v>161</v>
      </c>
      <c r="B74" s="102" t="s">
        <v>53</v>
      </c>
      <c r="C74" s="3" t="s">
        <v>130</v>
      </c>
      <c r="D74" s="4" t="s">
        <v>0</v>
      </c>
      <c r="E74" s="1"/>
      <c r="F74" s="9"/>
      <c r="G74" s="35"/>
      <c r="H74" s="10"/>
    </row>
    <row r="75" spans="1:8" s="29" customFormat="1" ht="30" customHeight="1">
      <c r="A75" s="16" t="s">
        <v>202</v>
      </c>
      <c r="B75" s="2" t="s">
        <v>146</v>
      </c>
      <c r="C75" s="3" t="s">
        <v>131</v>
      </c>
      <c r="D75" s="4" t="s">
        <v>67</v>
      </c>
      <c r="E75" s="1" t="s">
        <v>72</v>
      </c>
      <c r="F75" s="9">
        <v>4100</v>
      </c>
      <c r="G75" s="28"/>
      <c r="H75" s="10">
        <f>ROUND(G75,2)*F75</f>
        <v>0</v>
      </c>
    </row>
    <row r="76" spans="1:8" s="29" customFormat="1" ht="30" customHeight="1">
      <c r="A76" s="16" t="s">
        <v>119</v>
      </c>
      <c r="B76" s="102" t="s">
        <v>58</v>
      </c>
      <c r="C76" s="3" t="s">
        <v>57</v>
      </c>
      <c r="D76" s="4" t="s">
        <v>287</v>
      </c>
      <c r="E76" s="1"/>
      <c r="F76" s="9"/>
      <c r="G76" s="35"/>
      <c r="H76" s="10"/>
    </row>
    <row r="77" spans="1:8" s="29" customFormat="1" ht="30" customHeight="1">
      <c r="A77" s="16" t="s">
        <v>120</v>
      </c>
      <c r="B77" s="2" t="s">
        <v>146</v>
      </c>
      <c r="C77" s="3" t="s">
        <v>82</v>
      </c>
      <c r="D77" s="4" t="s">
        <v>67</v>
      </c>
      <c r="E77" s="1" t="s">
        <v>75</v>
      </c>
      <c r="F77" s="9">
        <v>1000</v>
      </c>
      <c r="G77" s="28"/>
      <c r="H77" s="10">
        <f>ROUND(G77,2)*F77</f>
        <v>0</v>
      </c>
    </row>
    <row r="78" spans="1:8" s="29" customFormat="1" ht="30" customHeight="1">
      <c r="A78" s="16" t="s">
        <v>204</v>
      </c>
      <c r="B78" s="2" t="s">
        <v>147</v>
      </c>
      <c r="C78" s="3" t="s">
        <v>83</v>
      </c>
      <c r="D78" s="4" t="s">
        <v>67</v>
      </c>
      <c r="E78" s="1" t="s">
        <v>75</v>
      </c>
      <c r="F78" s="9">
        <v>2050</v>
      </c>
      <c r="G78" s="28"/>
      <c r="H78" s="10">
        <f>ROUND(G78,2)*F78</f>
        <v>0</v>
      </c>
    </row>
    <row r="79" spans="1:8" s="26" customFormat="1" ht="43.5" customHeight="1">
      <c r="A79" s="16" t="s">
        <v>19</v>
      </c>
      <c r="B79" s="102" t="s">
        <v>59</v>
      </c>
      <c r="C79" s="3" t="s">
        <v>136</v>
      </c>
      <c r="D79" s="4" t="s">
        <v>279</v>
      </c>
      <c r="E79" s="1"/>
      <c r="F79" s="9"/>
      <c r="G79" s="35"/>
      <c r="H79" s="10"/>
    </row>
    <row r="80" spans="1:8" s="29" customFormat="1" ht="30" customHeight="1">
      <c r="A80" s="16" t="s">
        <v>20</v>
      </c>
      <c r="B80" s="2" t="s">
        <v>146</v>
      </c>
      <c r="C80" s="3" t="s">
        <v>137</v>
      </c>
      <c r="D80" s="4" t="s">
        <v>67</v>
      </c>
      <c r="E80" s="1" t="s">
        <v>72</v>
      </c>
      <c r="F80" s="9">
        <v>150</v>
      </c>
      <c r="G80" s="28"/>
      <c r="H80" s="10">
        <f>ROUND(G80,2)*F80</f>
        <v>0</v>
      </c>
    </row>
    <row r="81" spans="1:8" s="29" customFormat="1" ht="30" customHeight="1">
      <c r="A81" s="16" t="s">
        <v>21</v>
      </c>
      <c r="B81" s="2" t="s">
        <v>147</v>
      </c>
      <c r="C81" s="3" t="s">
        <v>138</v>
      </c>
      <c r="D81" s="4" t="s">
        <v>67</v>
      </c>
      <c r="E81" s="1" t="s">
        <v>72</v>
      </c>
      <c r="F81" s="9">
        <v>75</v>
      </c>
      <c r="G81" s="28"/>
      <c r="H81" s="10">
        <f>ROUND(G81,2)*F81</f>
        <v>0</v>
      </c>
    </row>
    <row r="82" spans="1:8" s="29" customFormat="1" ht="30" customHeight="1">
      <c r="A82" s="16" t="s">
        <v>22</v>
      </c>
      <c r="B82" s="2" t="s">
        <v>148</v>
      </c>
      <c r="C82" s="3" t="s">
        <v>139</v>
      </c>
      <c r="D82" s="4" t="s">
        <v>67</v>
      </c>
      <c r="E82" s="1" t="s">
        <v>72</v>
      </c>
      <c r="F82" s="9">
        <v>20</v>
      </c>
      <c r="G82" s="28"/>
      <c r="H82" s="10">
        <f>ROUND(G82,2)*F82</f>
        <v>0</v>
      </c>
    </row>
    <row r="83" spans="1:8" s="26" customFormat="1" ht="43.5" customHeight="1">
      <c r="A83" s="16" t="s">
        <v>205</v>
      </c>
      <c r="B83" s="102" t="s">
        <v>54</v>
      </c>
      <c r="C83" s="3" t="s">
        <v>140</v>
      </c>
      <c r="D83" s="4" t="s">
        <v>279</v>
      </c>
      <c r="E83" s="1"/>
      <c r="F83" s="9"/>
      <c r="G83" s="35"/>
      <c r="H83" s="10"/>
    </row>
    <row r="84" spans="1:8" s="29" customFormat="1" ht="30" customHeight="1">
      <c r="A84" s="16" t="s">
        <v>206</v>
      </c>
      <c r="B84" s="2" t="s">
        <v>146</v>
      </c>
      <c r="C84" s="3" t="s">
        <v>137</v>
      </c>
      <c r="D84" s="4" t="s">
        <v>141</v>
      </c>
      <c r="E84" s="1" t="s">
        <v>72</v>
      </c>
      <c r="F84" s="9">
        <v>180</v>
      </c>
      <c r="G84" s="28"/>
      <c r="H84" s="10">
        <f>ROUND(G84,2)*F84</f>
        <v>0</v>
      </c>
    </row>
    <row r="85" spans="1:8" s="29" customFormat="1" ht="30" customHeight="1">
      <c r="A85" s="16" t="s">
        <v>92</v>
      </c>
      <c r="B85" s="2" t="s">
        <v>147</v>
      </c>
      <c r="C85" s="3" t="s">
        <v>138</v>
      </c>
      <c r="D85" s="4" t="s">
        <v>173</v>
      </c>
      <c r="E85" s="1" t="s">
        <v>72</v>
      </c>
      <c r="F85" s="9">
        <v>60</v>
      </c>
      <c r="G85" s="28"/>
      <c r="H85" s="10">
        <f>ROUND(G85,2)*F85</f>
        <v>0</v>
      </c>
    </row>
    <row r="86" spans="1:8" s="29" customFormat="1" ht="30" customHeight="1">
      <c r="A86" s="13" t="s">
        <v>93</v>
      </c>
      <c r="B86" s="95" t="s">
        <v>148</v>
      </c>
      <c r="C86" s="14" t="s">
        <v>139</v>
      </c>
      <c r="D86" s="57" t="s">
        <v>267</v>
      </c>
      <c r="E86" s="15" t="s">
        <v>72</v>
      </c>
      <c r="F86" s="76">
        <v>20</v>
      </c>
      <c r="G86" s="60"/>
      <c r="H86" s="36">
        <f>ROUND(G86,2)*F86</f>
        <v>0</v>
      </c>
    </row>
    <row r="87" spans="1:8" s="26" customFormat="1" ht="30" customHeight="1">
      <c r="A87" s="16" t="s">
        <v>215</v>
      </c>
      <c r="B87" s="102" t="s">
        <v>280</v>
      </c>
      <c r="C87" s="3" t="s">
        <v>142</v>
      </c>
      <c r="D87" s="4" t="s">
        <v>289</v>
      </c>
      <c r="E87" s="1"/>
      <c r="F87" s="9"/>
      <c r="G87" s="35"/>
      <c r="H87" s="10"/>
    </row>
    <row r="88" spans="1:8" s="29" customFormat="1" ht="30" customHeight="1">
      <c r="A88" s="16" t="s">
        <v>216</v>
      </c>
      <c r="B88" s="2" t="s">
        <v>146</v>
      </c>
      <c r="C88" s="3" t="s">
        <v>361</v>
      </c>
      <c r="D88" s="4" t="s">
        <v>67</v>
      </c>
      <c r="E88" s="1" t="s">
        <v>76</v>
      </c>
      <c r="F88" s="9">
        <v>220</v>
      </c>
      <c r="G88" s="28"/>
      <c r="H88" s="10">
        <f>ROUND(G88,2)*F88</f>
        <v>0</v>
      </c>
    </row>
    <row r="89" spans="1:8" s="29" customFormat="1" ht="30" customHeight="1">
      <c r="A89" s="16" t="s">
        <v>217</v>
      </c>
      <c r="B89" s="2" t="s">
        <v>147</v>
      </c>
      <c r="C89" s="3" t="s">
        <v>261</v>
      </c>
      <c r="D89" s="4"/>
      <c r="E89" s="1" t="s">
        <v>76</v>
      </c>
      <c r="F89" s="9">
        <v>65</v>
      </c>
      <c r="G89" s="28"/>
      <c r="H89" s="10">
        <f>ROUND(G89,2)*F89</f>
        <v>0</v>
      </c>
    </row>
    <row r="90" spans="1:8" s="29" customFormat="1" ht="30" customHeight="1">
      <c r="A90" s="16" t="s">
        <v>218</v>
      </c>
      <c r="B90" s="2" t="s">
        <v>148</v>
      </c>
      <c r="C90" s="3" t="s">
        <v>177</v>
      </c>
      <c r="D90" s="4" t="s">
        <v>67</v>
      </c>
      <c r="E90" s="1" t="s">
        <v>76</v>
      </c>
      <c r="F90" s="9">
        <v>170</v>
      </c>
      <c r="G90" s="28"/>
      <c r="H90" s="10">
        <f>ROUND(G90,2)*F90</f>
        <v>0</v>
      </c>
    </row>
    <row r="91" spans="1:8" s="29" customFormat="1" ht="30" customHeight="1">
      <c r="A91" s="16" t="s">
        <v>127</v>
      </c>
      <c r="B91" s="2" t="s">
        <v>149</v>
      </c>
      <c r="C91" s="3" t="s">
        <v>281</v>
      </c>
      <c r="D91" s="4" t="s">
        <v>67</v>
      </c>
      <c r="E91" s="1" t="s">
        <v>76</v>
      </c>
      <c r="F91" s="9">
        <v>35</v>
      </c>
      <c r="G91" s="28"/>
      <c r="H91" s="10">
        <f>ROUND(G91,2)*F91</f>
        <v>0</v>
      </c>
    </row>
    <row r="92" spans="1:8" s="29" customFormat="1" ht="30" customHeight="1">
      <c r="A92" s="16" t="s">
        <v>162</v>
      </c>
      <c r="B92" s="102" t="s">
        <v>60</v>
      </c>
      <c r="C92" s="3" t="s">
        <v>143</v>
      </c>
      <c r="D92" s="4" t="s">
        <v>289</v>
      </c>
      <c r="E92" s="1"/>
      <c r="F92" s="9"/>
      <c r="G92" s="35"/>
      <c r="H92" s="10"/>
    </row>
    <row r="93" spans="1:8" s="29" customFormat="1" ht="30" customHeight="1">
      <c r="A93" s="16" t="s">
        <v>163</v>
      </c>
      <c r="B93" s="2" t="s">
        <v>146</v>
      </c>
      <c r="C93" s="3" t="s">
        <v>362</v>
      </c>
      <c r="D93" s="4" t="s">
        <v>174</v>
      </c>
      <c r="E93" s="1" t="s">
        <v>76</v>
      </c>
      <c r="F93" s="9">
        <v>260</v>
      </c>
      <c r="G93" s="28"/>
      <c r="H93" s="10">
        <f aca="true" t="shared" si="2" ref="H93:H99">ROUND(G93,2)*F93</f>
        <v>0</v>
      </c>
    </row>
    <row r="94" spans="1:8" s="29" customFormat="1" ht="30" customHeight="1">
      <c r="A94" s="16" t="s">
        <v>164</v>
      </c>
      <c r="B94" s="2" t="s">
        <v>147</v>
      </c>
      <c r="C94" s="3" t="s">
        <v>363</v>
      </c>
      <c r="D94" s="4" t="s">
        <v>145</v>
      </c>
      <c r="E94" s="1" t="s">
        <v>76</v>
      </c>
      <c r="F94" s="9">
        <v>85</v>
      </c>
      <c r="G94" s="28"/>
      <c r="H94" s="10">
        <f t="shared" si="2"/>
        <v>0</v>
      </c>
    </row>
    <row r="95" spans="1:8" s="29" customFormat="1" ht="30" customHeight="1">
      <c r="A95" s="16" t="s">
        <v>165</v>
      </c>
      <c r="B95" s="2" t="s">
        <v>148</v>
      </c>
      <c r="C95" s="3" t="s">
        <v>364</v>
      </c>
      <c r="D95" s="4" t="s">
        <v>175</v>
      </c>
      <c r="E95" s="1" t="s">
        <v>76</v>
      </c>
      <c r="F95" s="9">
        <v>10</v>
      </c>
      <c r="G95" s="28"/>
      <c r="H95" s="10">
        <f t="shared" si="2"/>
        <v>0</v>
      </c>
    </row>
    <row r="96" spans="1:8" s="29" customFormat="1" ht="30" customHeight="1">
      <c r="A96" s="16" t="s">
        <v>165</v>
      </c>
      <c r="B96" s="2" t="s">
        <v>149</v>
      </c>
      <c r="C96" s="3" t="s">
        <v>365</v>
      </c>
      <c r="D96" s="4" t="s">
        <v>175</v>
      </c>
      <c r="E96" s="1" t="s">
        <v>76</v>
      </c>
      <c r="F96" s="9">
        <v>170</v>
      </c>
      <c r="G96" s="28"/>
      <c r="H96" s="10">
        <f>ROUND(G96,2)*F96</f>
        <v>0</v>
      </c>
    </row>
    <row r="97" spans="1:8" s="29" customFormat="1" ht="30" customHeight="1">
      <c r="A97" s="16" t="s">
        <v>207</v>
      </c>
      <c r="B97" s="2" t="s">
        <v>150</v>
      </c>
      <c r="C97" s="3" t="s">
        <v>424</v>
      </c>
      <c r="D97" s="4" t="s">
        <v>144</v>
      </c>
      <c r="E97" s="1" t="s">
        <v>76</v>
      </c>
      <c r="F97" s="9">
        <v>855</v>
      </c>
      <c r="G97" s="28"/>
      <c r="H97" s="10">
        <f t="shared" si="2"/>
        <v>0</v>
      </c>
    </row>
    <row r="98" spans="1:8" s="29" customFormat="1" ht="30" customHeight="1">
      <c r="A98" s="16" t="s">
        <v>166</v>
      </c>
      <c r="B98" s="2" t="s">
        <v>151</v>
      </c>
      <c r="C98" s="3" t="s">
        <v>297</v>
      </c>
      <c r="D98" s="4" t="s">
        <v>158</v>
      </c>
      <c r="E98" s="1" t="s">
        <v>76</v>
      </c>
      <c r="F98" s="9">
        <v>35</v>
      </c>
      <c r="G98" s="28"/>
      <c r="H98" s="10">
        <f t="shared" si="2"/>
        <v>0</v>
      </c>
    </row>
    <row r="99" spans="1:8" s="29" customFormat="1" ht="43.5" customHeight="1">
      <c r="A99" s="16" t="s">
        <v>219</v>
      </c>
      <c r="B99" s="102" t="s">
        <v>61</v>
      </c>
      <c r="C99" s="3" t="s">
        <v>45</v>
      </c>
      <c r="D99" s="4" t="s">
        <v>290</v>
      </c>
      <c r="E99" s="1" t="s">
        <v>76</v>
      </c>
      <c r="F99" s="9">
        <v>875</v>
      </c>
      <c r="G99" s="28"/>
      <c r="H99" s="10">
        <f t="shared" si="2"/>
        <v>0</v>
      </c>
    </row>
    <row r="100" spans="1:8" s="29" customFormat="1" ht="43.5" customHeight="1">
      <c r="A100" s="16" t="s">
        <v>220</v>
      </c>
      <c r="B100" s="102" t="s">
        <v>62</v>
      </c>
      <c r="C100" s="3" t="s">
        <v>155</v>
      </c>
      <c r="D100" s="4" t="s">
        <v>282</v>
      </c>
      <c r="E100" s="17"/>
      <c r="F100" s="9"/>
      <c r="G100" s="35"/>
      <c r="H100" s="10"/>
    </row>
    <row r="101" spans="1:8" s="29" customFormat="1" ht="30" customHeight="1">
      <c r="A101" s="16" t="s">
        <v>221</v>
      </c>
      <c r="B101" s="2" t="s">
        <v>146</v>
      </c>
      <c r="C101" s="3" t="s">
        <v>156</v>
      </c>
      <c r="D101" s="4"/>
      <c r="E101" s="1"/>
      <c r="F101" s="9"/>
      <c r="G101" s="35"/>
      <c r="H101" s="10"/>
    </row>
    <row r="102" spans="1:8" s="29" customFormat="1" ht="30" customHeight="1">
      <c r="A102" s="16" t="s">
        <v>222</v>
      </c>
      <c r="B102" s="2" t="s">
        <v>288</v>
      </c>
      <c r="C102" s="3" t="s">
        <v>291</v>
      </c>
      <c r="D102" s="4"/>
      <c r="E102" s="1" t="s">
        <v>74</v>
      </c>
      <c r="F102" s="9">
        <v>775</v>
      </c>
      <c r="G102" s="28"/>
      <c r="H102" s="10">
        <f>ROUND(G102,2)*F102</f>
        <v>0</v>
      </c>
    </row>
    <row r="103" spans="1:8" s="29" customFormat="1" ht="30" customHeight="1">
      <c r="A103" s="16" t="s">
        <v>223</v>
      </c>
      <c r="B103" s="2" t="s">
        <v>147</v>
      </c>
      <c r="C103" s="3" t="s">
        <v>157</v>
      </c>
      <c r="D103" s="4"/>
      <c r="E103" s="1"/>
      <c r="F103" s="9"/>
      <c r="G103" s="35"/>
      <c r="H103" s="10"/>
    </row>
    <row r="104" spans="1:8" s="29" customFormat="1" ht="30" customHeight="1">
      <c r="A104" s="16" t="s">
        <v>224</v>
      </c>
      <c r="B104" s="2" t="s">
        <v>288</v>
      </c>
      <c r="C104" s="3" t="s">
        <v>291</v>
      </c>
      <c r="D104" s="4"/>
      <c r="E104" s="1" t="s">
        <v>74</v>
      </c>
      <c r="F104" s="9">
        <v>84</v>
      </c>
      <c r="G104" s="28"/>
      <c r="H104" s="10">
        <f>ROUND(G104,2)*F104</f>
        <v>0</v>
      </c>
    </row>
    <row r="105" spans="1:8" s="31" customFormat="1" ht="30" customHeight="1">
      <c r="A105" s="16" t="s">
        <v>225</v>
      </c>
      <c r="B105" s="102" t="s">
        <v>63</v>
      </c>
      <c r="C105" s="3" t="s">
        <v>18</v>
      </c>
      <c r="D105" s="4" t="s">
        <v>2</v>
      </c>
      <c r="E105" s="1"/>
      <c r="F105" s="9"/>
      <c r="G105" s="35"/>
      <c r="H105" s="10"/>
    </row>
    <row r="106" spans="1:8" s="32" customFormat="1" ht="30" customHeight="1">
      <c r="A106" s="16" t="s">
        <v>226</v>
      </c>
      <c r="B106" s="2" t="s">
        <v>146</v>
      </c>
      <c r="C106" s="3" t="s">
        <v>15</v>
      </c>
      <c r="D106" s="4" t="s">
        <v>67</v>
      </c>
      <c r="E106" s="1" t="s">
        <v>72</v>
      </c>
      <c r="F106" s="9">
        <v>255</v>
      </c>
      <c r="G106" s="28"/>
      <c r="H106" s="10">
        <f>ROUND(G106,2)*F106</f>
        <v>0</v>
      </c>
    </row>
    <row r="107" spans="1:8" s="32" customFormat="1" ht="30" customHeight="1">
      <c r="A107" s="13" t="s">
        <v>255</v>
      </c>
      <c r="B107" s="95" t="s">
        <v>147</v>
      </c>
      <c r="C107" s="14" t="s">
        <v>16</v>
      </c>
      <c r="D107" s="57" t="s">
        <v>67</v>
      </c>
      <c r="E107" s="15" t="s">
        <v>72</v>
      </c>
      <c r="F107" s="76">
        <v>200</v>
      </c>
      <c r="G107" s="60"/>
      <c r="H107" s="36">
        <f>ROUND(G107,2)*F107</f>
        <v>0</v>
      </c>
    </row>
    <row r="108" spans="1:8" s="26" customFormat="1" ht="34.5" customHeight="1">
      <c r="A108" s="98"/>
      <c r="B108" s="46"/>
      <c r="C108" s="50" t="s">
        <v>292</v>
      </c>
      <c r="D108" s="48"/>
      <c r="E108" s="48"/>
      <c r="F108" s="48"/>
      <c r="G108" s="35"/>
      <c r="H108" s="49"/>
    </row>
    <row r="109" spans="1:8" s="26" customFormat="1" ht="43.5" customHeight="1">
      <c r="A109" s="6" t="s">
        <v>96</v>
      </c>
      <c r="B109" s="102" t="s">
        <v>64</v>
      </c>
      <c r="C109" s="3" t="s">
        <v>212</v>
      </c>
      <c r="D109" s="4" t="s">
        <v>290</v>
      </c>
      <c r="E109" s="1"/>
      <c r="F109" s="5"/>
      <c r="G109" s="35"/>
      <c r="H109" s="7"/>
    </row>
    <row r="110" spans="1:8" s="26" customFormat="1" ht="43.5" customHeight="1">
      <c r="A110" s="6" t="s">
        <v>97</v>
      </c>
      <c r="B110" s="2" t="s">
        <v>146</v>
      </c>
      <c r="C110" s="3" t="s">
        <v>4</v>
      </c>
      <c r="D110" s="4" t="s">
        <v>67</v>
      </c>
      <c r="E110" s="1" t="s">
        <v>72</v>
      </c>
      <c r="F110" s="5">
        <v>4160</v>
      </c>
      <c r="G110" s="28"/>
      <c r="H110" s="7">
        <f>ROUND(G110,2)*F110</f>
        <v>0</v>
      </c>
    </row>
    <row r="111" spans="1:8" s="26" customFormat="1" ht="43.5" customHeight="1" thickBot="1">
      <c r="A111" s="6" t="s">
        <v>209</v>
      </c>
      <c r="B111" s="2" t="s">
        <v>147</v>
      </c>
      <c r="C111" s="3" t="s">
        <v>81</v>
      </c>
      <c r="D111" s="4" t="s">
        <v>67</v>
      </c>
      <c r="E111" s="1" t="s">
        <v>72</v>
      </c>
      <c r="F111" s="5">
        <v>2740</v>
      </c>
      <c r="G111" s="28"/>
      <c r="H111" s="7">
        <f>ROUND(G111,2)*F111</f>
        <v>0</v>
      </c>
    </row>
    <row r="112" spans="1:8" s="26" customFormat="1" ht="36" customHeight="1" thickTop="1">
      <c r="A112" s="19"/>
      <c r="B112" s="25"/>
      <c r="C112" s="24" t="s">
        <v>87</v>
      </c>
      <c r="D112" s="20"/>
      <c r="E112" s="20"/>
      <c r="F112" s="20"/>
      <c r="G112" s="34"/>
      <c r="H112" s="23"/>
    </row>
    <row r="113" spans="1:8" s="26" customFormat="1" ht="30" customHeight="1" thickBot="1">
      <c r="A113" s="6" t="s">
        <v>248</v>
      </c>
      <c r="B113" s="102" t="s">
        <v>65</v>
      </c>
      <c r="C113" s="3" t="s">
        <v>17</v>
      </c>
      <c r="D113" s="4" t="s">
        <v>268</v>
      </c>
      <c r="E113" s="1" t="s">
        <v>76</v>
      </c>
      <c r="F113" s="5">
        <v>450</v>
      </c>
      <c r="G113" s="28"/>
      <c r="H113" s="7">
        <f>ROUND(G113,2)*F113</f>
        <v>0</v>
      </c>
    </row>
    <row r="114" spans="1:8" s="26" customFormat="1" ht="36" customHeight="1" thickTop="1">
      <c r="A114" s="19"/>
      <c r="B114" s="25"/>
      <c r="C114" s="22" t="s">
        <v>88</v>
      </c>
      <c r="D114" s="20"/>
      <c r="E114" s="20"/>
      <c r="F114" s="20"/>
      <c r="G114" s="34"/>
      <c r="H114" s="23"/>
    </row>
    <row r="115" spans="1:8" s="26" customFormat="1" ht="30" customHeight="1">
      <c r="A115" s="6" t="s">
        <v>98</v>
      </c>
      <c r="B115" s="102" t="s">
        <v>160</v>
      </c>
      <c r="C115" s="3" t="s">
        <v>184</v>
      </c>
      <c r="D115" s="4" t="s">
        <v>293</v>
      </c>
      <c r="E115" s="1"/>
      <c r="F115" s="5"/>
      <c r="G115" s="35"/>
      <c r="H115" s="7"/>
    </row>
    <row r="116" spans="1:8" s="26" customFormat="1" ht="30" customHeight="1">
      <c r="A116" s="6" t="s">
        <v>99</v>
      </c>
      <c r="B116" s="2" t="s">
        <v>146</v>
      </c>
      <c r="C116" s="3" t="s">
        <v>185</v>
      </c>
      <c r="D116" s="4"/>
      <c r="E116" s="1" t="s">
        <v>75</v>
      </c>
      <c r="F116" s="5">
        <v>10</v>
      </c>
      <c r="G116" s="28"/>
      <c r="H116" s="7">
        <f>ROUND(G116,2)*F116</f>
        <v>0</v>
      </c>
    </row>
    <row r="117" spans="1:8" s="26" customFormat="1" ht="30" customHeight="1">
      <c r="A117" s="6" t="s">
        <v>100</v>
      </c>
      <c r="B117" s="102" t="s">
        <v>94</v>
      </c>
      <c r="C117" s="3" t="s">
        <v>186</v>
      </c>
      <c r="D117" s="4" t="s">
        <v>293</v>
      </c>
      <c r="E117" s="1"/>
      <c r="F117" s="5"/>
      <c r="G117" s="35"/>
      <c r="H117" s="7"/>
    </row>
    <row r="118" spans="1:8" s="26" customFormat="1" ht="30" customHeight="1">
      <c r="A118" s="6" t="s">
        <v>101</v>
      </c>
      <c r="B118" s="2" t="s">
        <v>146</v>
      </c>
      <c r="C118" s="3" t="s">
        <v>187</v>
      </c>
      <c r="D118" s="4"/>
      <c r="E118" s="1" t="s">
        <v>75</v>
      </c>
      <c r="F118" s="5">
        <v>2</v>
      </c>
      <c r="G118" s="28"/>
      <c r="H118" s="7">
        <f>ROUND(G118,2)*F118</f>
        <v>0</v>
      </c>
    </row>
    <row r="119" spans="1:8" s="32" customFormat="1" ht="30" customHeight="1">
      <c r="A119" s="6" t="s">
        <v>8</v>
      </c>
      <c r="B119" s="102" t="s">
        <v>126</v>
      </c>
      <c r="C119" s="3" t="s">
        <v>270</v>
      </c>
      <c r="D119" s="4" t="s">
        <v>293</v>
      </c>
      <c r="E119" s="1" t="s">
        <v>76</v>
      </c>
      <c r="F119" s="5">
        <v>10</v>
      </c>
      <c r="G119" s="28"/>
      <c r="H119" s="7">
        <f>ROUND(G119,2)*F119</f>
        <v>0</v>
      </c>
    </row>
    <row r="120" spans="1:8" s="33" customFormat="1" ht="43.5" customHeight="1">
      <c r="A120" s="6" t="s">
        <v>9</v>
      </c>
      <c r="B120" s="102" t="s">
        <v>124</v>
      </c>
      <c r="C120" s="18" t="s">
        <v>272</v>
      </c>
      <c r="D120" s="4" t="s">
        <v>293</v>
      </c>
      <c r="E120" s="1"/>
      <c r="F120" s="5"/>
      <c r="G120" s="35"/>
      <c r="H120" s="7"/>
    </row>
    <row r="121" spans="1:8" s="29" customFormat="1" ht="43.5" customHeight="1">
      <c r="A121" s="6" t="s">
        <v>10</v>
      </c>
      <c r="B121" s="2" t="s">
        <v>146</v>
      </c>
      <c r="C121" s="3" t="s">
        <v>273</v>
      </c>
      <c r="D121" s="4"/>
      <c r="E121" s="1" t="s">
        <v>75</v>
      </c>
      <c r="F121" s="5">
        <v>2</v>
      </c>
      <c r="G121" s="28"/>
      <c r="H121" s="7">
        <f>ROUND(G121,2)*F121</f>
        <v>0</v>
      </c>
    </row>
    <row r="122" spans="1:8" s="29" customFormat="1" ht="43.5" customHeight="1">
      <c r="A122" s="6" t="s">
        <v>11</v>
      </c>
      <c r="B122" s="2" t="s">
        <v>147</v>
      </c>
      <c r="C122" s="3" t="s">
        <v>189</v>
      </c>
      <c r="D122" s="4"/>
      <c r="E122" s="1" t="s">
        <v>75</v>
      </c>
      <c r="F122" s="5">
        <v>2</v>
      </c>
      <c r="G122" s="28"/>
      <c r="H122" s="7">
        <f>ROUND(G122,2)*F122</f>
        <v>0</v>
      </c>
    </row>
    <row r="123" spans="1:8" s="32" customFormat="1" ht="30" customHeight="1">
      <c r="A123" s="6" t="s">
        <v>102</v>
      </c>
      <c r="B123" s="102" t="s">
        <v>208</v>
      </c>
      <c r="C123" s="3" t="s">
        <v>188</v>
      </c>
      <c r="D123" s="4" t="s">
        <v>293</v>
      </c>
      <c r="E123" s="1"/>
      <c r="F123" s="5"/>
      <c r="G123" s="35"/>
      <c r="H123" s="7"/>
    </row>
    <row r="124" spans="1:8" s="32" customFormat="1" ht="30" customHeight="1">
      <c r="A124" s="6" t="s">
        <v>6</v>
      </c>
      <c r="B124" s="2" t="s">
        <v>146</v>
      </c>
      <c r="C124" s="3" t="s">
        <v>411</v>
      </c>
      <c r="D124" s="39"/>
      <c r="E124" s="1"/>
      <c r="F124" s="5"/>
      <c r="G124" s="35"/>
      <c r="H124" s="7"/>
    </row>
    <row r="125" spans="1:8" s="32" customFormat="1" ht="43.5" customHeight="1">
      <c r="A125" s="6" t="s">
        <v>7</v>
      </c>
      <c r="B125" s="2" t="s">
        <v>288</v>
      </c>
      <c r="C125" s="3" t="s">
        <v>425</v>
      </c>
      <c r="D125" s="39"/>
      <c r="E125" s="1" t="s">
        <v>76</v>
      </c>
      <c r="F125" s="5">
        <v>190</v>
      </c>
      <c r="G125" s="28"/>
      <c r="H125" s="7">
        <f>ROUND(G125,2)*F125</f>
        <v>0</v>
      </c>
    </row>
    <row r="126" spans="1:8" s="33" customFormat="1" ht="30" customHeight="1">
      <c r="A126" s="6" t="s">
        <v>12</v>
      </c>
      <c r="B126" s="102" t="s">
        <v>125</v>
      </c>
      <c r="C126" s="18" t="s">
        <v>190</v>
      </c>
      <c r="D126" s="4" t="s">
        <v>293</v>
      </c>
      <c r="E126" s="1"/>
      <c r="F126" s="5"/>
      <c r="G126" s="35"/>
      <c r="H126" s="7"/>
    </row>
    <row r="127" spans="1:8" s="33" customFormat="1" ht="30" customHeight="1">
      <c r="A127" s="6" t="s">
        <v>13</v>
      </c>
      <c r="B127" s="2" t="s">
        <v>146</v>
      </c>
      <c r="C127" s="18" t="s">
        <v>412</v>
      </c>
      <c r="D127" s="4"/>
      <c r="E127" s="1" t="s">
        <v>75</v>
      </c>
      <c r="F127" s="5">
        <v>2</v>
      </c>
      <c r="G127" s="28"/>
      <c r="H127" s="7">
        <f>ROUND(G127,2)*F127</f>
        <v>0</v>
      </c>
    </row>
    <row r="128" spans="1:8" s="38" customFormat="1" ht="30" customHeight="1">
      <c r="A128" s="6" t="s">
        <v>274</v>
      </c>
      <c r="B128" s="102" t="s">
        <v>211</v>
      </c>
      <c r="C128" s="18" t="s">
        <v>275</v>
      </c>
      <c r="D128" s="4" t="s">
        <v>293</v>
      </c>
      <c r="E128" s="1"/>
      <c r="F128" s="5"/>
      <c r="G128" s="37"/>
      <c r="H128" s="7"/>
    </row>
    <row r="129" spans="1:8" s="38" customFormat="1" ht="43.5" customHeight="1">
      <c r="A129" s="6" t="s">
        <v>276</v>
      </c>
      <c r="B129" s="2" t="s">
        <v>146</v>
      </c>
      <c r="C129" s="18" t="s">
        <v>413</v>
      </c>
      <c r="D129" s="4"/>
      <c r="E129" s="1" t="s">
        <v>75</v>
      </c>
      <c r="F129" s="5">
        <v>6</v>
      </c>
      <c r="G129" s="28"/>
      <c r="H129" s="7">
        <f>ROUND(G129,2)*F129</f>
        <v>0</v>
      </c>
    </row>
    <row r="130" spans="1:8" s="26" customFormat="1" ht="30" customHeight="1">
      <c r="A130" s="6" t="s">
        <v>193</v>
      </c>
      <c r="B130" s="102" t="s">
        <v>271</v>
      </c>
      <c r="C130" s="3" t="s">
        <v>283</v>
      </c>
      <c r="D130" s="4" t="s">
        <v>293</v>
      </c>
      <c r="E130" s="1" t="s">
        <v>75</v>
      </c>
      <c r="F130" s="5">
        <v>7</v>
      </c>
      <c r="G130" s="28"/>
      <c r="H130" s="7">
        <f aca="true" t="shared" si="3" ref="H130:H135">ROUND(G130,2)*F130</f>
        <v>0</v>
      </c>
    </row>
    <row r="131" spans="1:8" s="26" customFormat="1" ht="30" customHeight="1">
      <c r="A131" s="6" t="s">
        <v>194</v>
      </c>
      <c r="B131" s="102" t="s">
        <v>366</v>
      </c>
      <c r="C131" s="3" t="s">
        <v>191</v>
      </c>
      <c r="D131" s="4" t="s">
        <v>293</v>
      </c>
      <c r="E131" s="1" t="s">
        <v>75</v>
      </c>
      <c r="F131" s="5">
        <v>9</v>
      </c>
      <c r="G131" s="28"/>
      <c r="H131" s="7">
        <f t="shared" si="3"/>
        <v>0</v>
      </c>
    </row>
    <row r="132" spans="1:8" s="26" customFormat="1" ht="43.5" customHeight="1">
      <c r="A132" s="6" t="s">
        <v>195</v>
      </c>
      <c r="B132" s="102" t="s">
        <v>367</v>
      </c>
      <c r="C132" s="3" t="s">
        <v>284</v>
      </c>
      <c r="D132" s="4" t="s">
        <v>293</v>
      </c>
      <c r="E132" s="1" t="s">
        <v>75</v>
      </c>
      <c r="F132" s="5">
        <v>2</v>
      </c>
      <c r="G132" s="28"/>
      <c r="H132" s="7">
        <f t="shared" si="3"/>
        <v>0</v>
      </c>
    </row>
    <row r="133" spans="1:8" s="26" customFormat="1" ht="30" customHeight="1">
      <c r="A133" s="6" t="s">
        <v>196</v>
      </c>
      <c r="B133" s="102" t="s">
        <v>368</v>
      </c>
      <c r="C133" s="3" t="s">
        <v>192</v>
      </c>
      <c r="D133" s="4" t="s">
        <v>293</v>
      </c>
      <c r="E133" s="1" t="s">
        <v>75</v>
      </c>
      <c r="F133" s="5">
        <v>3</v>
      </c>
      <c r="G133" s="28"/>
      <c r="H133" s="7">
        <f t="shared" si="3"/>
        <v>0</v>
      </c>
    </row>
    <row r="134" spans="1:8" s="29" customFormat="1" ht="30" customHeight="1">
      <c r="A134" s="55" t="s">
        <v>197</v>
      </c>
      <c r="B134" s="103" t="s">
        <v>369</v>
      </c>
      <c r="C134" s="14" t="s">
        <v>128</v>
      </c>
      <c r="D134" s="57" t="s">
        <v>294</v>
      </c>
      <c r="E134" s="15" t="s">
        <v>76</v>
      </c>
      <c r="F134" s="106">
        <v>270</v>
      </c>
      <c r="G134" s="60"/>
      <c r="H134" s="99">
        <f t="shared" si="3"/>
        <v>0</v>
      </c>
    </row>
    <row r="135" spans="1:8" s="30" customFormat="1" ht="49.5" customHeight="1">
      <c r="A135" s="16"/>
      <c r="B135" s="102" t="s">
        <v>370</v>
      </c>
      <c r="C135" s="3" t="s">
        <v>371</v>
      </c>
      <c r="D135" s="4" t="s">
        <v>293</v>
      </c>
      <c r="E135" s="1" t="s">
        <v>75</v>
      </c>
      <c r="F135" s="12">
        <v>9</v>
      </c>
      <c r="G135" s="28"/>
      <c r="H135" s="7">
        <f t="shared" si="3"/>
        <v>0</v>
      </c>
    </row>
    <row r="136" spans="1:8" s="26" customFormat="1" ht="36" customHeight="1">
      <c r="A136" s="98"/>
      <c r="B136" s="46"/>
      <c r="C136" s="47" t="s">
        <v>89</v>
      </c>
      <c r="D136" s="48"/>
      <c r="E136" s="48"/>
      <c r="F136" s="48"/>
      <c r="G136" s="35"/>
      <c r="H136" s="49"/>
    </row>
    <row r="137" spans="1:8" s="29" customFormat="1" ht="30" customHeight="1">
      <c r="A137" s="6" t="s">
        <v>104</v>
      </c>
      <c r="B137" s="102" t="s">
        <v>372</v>
      </c>
      <c r="C137" s="3" t="s">
        <v>277</v>
      </c>
      <c r="D137" s="4" t="s">
        <v>293</v>
      </c>
      <c r="E137" s="1"/>
      <c r="F137" s="5"/>
      <c r="G137" s="10"/>
      <c r="H137" s="7"/>
    </row>
    <row r="138" spans="1:8" s="29" customFormat="1" ht="30" customHeight="1">
      <c r="A138" s="6" t="s">
        <v>278</v>
      </c>
      <c r="B138" s="2" t="s">
        <v>146</v>
      </c>
      <c r="C138" s="3" t="s">
        <v>285</v>
      </c>
      <c r="D138" s="4"/>
      <c r="E138" s="1" t="s">
        <v>77</v>
      </c>
      <c r="F138" s="5">
        <v>1</v>
      </c>
      <c r="G138" s="28"/>
      <c r="H138" s="7">
        <f>ROUND(G138,2)*F138</f>
        <v>0</v>
      </c>
    </row>
    <row r="139" spans="1:8" s="26" customFormat="1" ht="30" customHeight="1">
      <c r="A139" s="6" t="s">
        <v>105</v>
      </c>
      <c r="B139" s="102" t="s">
        <v>373</v>
      </c>
      <c r="C139" s="3" t="s">
        <v>265</v>
      </c>
      <c r="D139" s="4" t="s">
        <v>3</v>
      </c>
      <c r="E139" s="1"/>
      <c r="F139" s="5"/>
      <c r="G139" s="35"/>
      <c r="H139" s="7"/>
    </row>
    <row r="140" spans="1:8" s="29" customFormat="1" ht="30" customHeight="1">
      <c r="A140" s="6" t="s">
        <v>106</v>
      </c>
      <c r="B140" s="2" t="s">
        <v>146</v>
      </c>
      <c r="C140" s="3" t="s">
        <v>239</v>
      </c>
      <c r="D140" s="4"/>
      <c r="E140" s="1" t="s">
        <v>75</v>
      </c>
      <c r="F140" s="5">
        <v>2</v>
      </c>
      <c r="G140" s="28"/>
      <c r="H140" s="7">
        <f>ROUND(G140,2)*F140</f>
        <v>0</v>
      </c>
    </row>
    <row r="141" spans="1:8" s="26" customFormat="1" ht="30" customHeight="1">
      <c r="A141" s="6" t="s">
        <v>107</v>
      </c>
      <c r="B141" s="102" t="s">
        <v>374</v>
      </c>
      <c r="C141" s="3" t="s">
        <v>264</v>
      </c>
      <c r="D141" s="4" t="s">
        <v>3</v>
      </c>
      <c r="E141" s="1" t="s">
        <v>75</v>
      </c>
      <c r="F141" s="5">
        <v>1</v>
      </c>
      <c r="G141" s="28"/>
      <c r="H141" s="7">
        <f>ROUND(G141,2)*F141</f>
        <v>0</v>
      </c>
    </row>
    <row r="142" spans="1:8" s="26" customFormat="1" ht="30" customHeight="1" thickBot="1">
      <c r="A142" s="6" t="s">
        <v>210</v>
      </c>
      <c r="B142" s="102" t="s">
        <v>375</v>
      </c>
      <c r="C142" s="3" t="s">
        <v>266</v>
      </c>
      <c r="D142" s="4" t="s">
        <v>3</v>
      </c>
      <c r="E142" s="1" t="s">
        <v>75</v>
      </c>
      <c r="F142" s="5">
        <v>1</v>
      </c>
      <c r="G142" s="28"/>
      <c r="H142" s="7">
        <f>ROUND(G142,2)*F142</f>
        <v>0</v>
      </c>
    </row>
    <row r="143" spans="1:8" s="26" customFormat="1" ht="36" customHeight="1" thickTop="1">
      <c r="A143" s="19"/>
      <c r="B143" s="25"/>
      <c r="C143" s="22" t="s">
        <v>90</v>
      </c>
      <c r="D143" s="20"/>
      <c r="E143" s="20"/>
      <c r="F143" s="20"/>
      <c r="G143" s="34"/>
      <c r="H143" s="23"/>
    </row>
    <row r="144" spans="1:8" s="29" customFormat="1" ht="30" customHeight="1" thickBot="1">
      <c r="A144" s="16" t="s">
        <v>108</v>
      </c>
      <c r="B144" s="102" t="s">
        <v>376</v>
      </c>
      <c r="C144" s="3" t="s">
        <v>46</v>
      </c>
      <c r="D144" s="4" t="s">
        <v>377</v>
      </c>
      <c r="E144" s="1" t="s">
        <v>72</v>
      </c>
      <c r="F144" s="9">
        <v>6510</v>
      </c>
      <c r="G144" s="28"/>
      <c r="H144" s="10">
        <f>ROUND(G144,2)*F144</f>
        <v>0</v>
      </c>
    </row>
    <row r="145" spans="1:8" s="29" customFormat="1" ht="36" customHeight="1" thickTop="1">
      <c r="A145" s="19"/>
      <c r="B145" s="25"/>
      <c r="C145" s="22" t="s">
        <v>80</v>
      </c>
      <c r="D145" s="20"/>
      <c r="E145" s="20"/>
      <c r="F145" s="20"/>
      <c r="G145" s="34"/>
      <c r="H145" s="23"/>
    </row>
    <row r="146" spans="1:8" s="26" customFormat="1" ht="30" customHeight="1">
      <c r="A146" s="16" t="s">
        <v>242</v>
      </c>
      <c r="B146" s="102" t="s">
        <v>378</v>
      </c>
      <c r="C146" s="3" t="s">
        <v>241</v>
      </c>
      <c r="D146" s="4" t="s">
        <v>240</v>
      </c>
      <c r="E146" s="1" t="s">
        <v>73</v>
      </c>
      <c r="F146" s="9">
        <v>20</v>
      </c>
      <c r="G146" s="28"/>
      <c r="H146" s="10">
        <f>ROUND(G146,2)*F146</f>
        <v>0</v>
      </c>
    </row>
    <row r="147" spans="1:8" s="26" customFormat="1" ht="30" customHeight="1">
      <c r="A147" s="16" t="s">
        <v>250</v>
      </c>
      <c r="B147" s="104" t="s">
        <v>379</v>
      </c>
      <c r="C147" s="3" t="s">
        <v>244</v>
      </c>
      <c r="D147" s="4" t="s">
        <v>243</v>
      </c>
      <c r="E147" s="1" t="s">
        <v>75</v>
      </c>
      <c r="F147" s="9">
        <v>86</v>
      </c>
      <c r="G147" s="28"/>
      <c r="H147" s="10">
        <f>ROUND(G147,2)*F147</f>
        <v>0</v>
      </c>
    </row>
    <row r="148" spans="1:8" s="26" customFormat="1" ht="30" customHeight="1">
      <c r="A148" s="16" t="s">
        <v>251</v>
      </c>
      <c r="B148" s="104" t="s">
        <v>380</v>
      </c>
      <c r="C148" s="3" t="s">
        <v>245</v>
      </c>
      <c r="D148" s="4" t="s">
        <v>243</v>
      </c>
      <c r="E148" s="1" t="s">
        <v>76</v>
      </c>
      <c r="F148" s="9">
        <v>326</v>
      </c>
      <c r="G148" s="28"/>
      <c r="H148" s="10">
        <f>ROUND(G148,2)*F148</f>
        <v>0</v>
      </c>
    </row>
    <row r="149" spans="1:8" s="26" customFormat="1" ht="30" customHeight="1">
      <c r="A149" s="16" t="s">
        <v>252</v>
      </c>
      <c r="B149" s="102" t="s">
        <v>381</v>
      </c>
      <c r="C149" s="3" t="s">
        <v>246</v>
      </c>
      <c r="D149" s="4" t="s">
        <v>243</v>
      </c>
      <c r="E149" s="1" t="s">
        <v>76</v>
      </c>
      <c r="F149" s="9">
        <v>326</v>
      </c>
      <c r="G149" s="28"/>
      <c r="H149" s="10">
        <f>ROUND(G149,2)*F149</f>
        <v>0</v>
      </c>
    </row>
    <row r="150" spans="1:8" s="26" customFormat="1" ht="30" customHeight="1">
      <c r="A150" s="13" t="s">
        <v>259</v>
      </c>
      <c r="B150" s="105" t="s">
        <v>382</v>
      </c>
      <c r="C150" s="14" t="s">
        <v>247</v>
      </c>
      <c r="D150" s="57" t="s">
        <v>243</v>
      </c>
      <c r="E150" s="15" t="s">
        <v>75</v>
      </c>
      <c r="F150" s="76">
        <v>86</v>
      </c>
      <c r="G150" s="60"/>
      <c r="H150" s="36">
        <f>ROUND(G150,2)*F150</f>
        <v>0</v>
      </c>
    </row>
    <row r="151" spans="1:8" s="67" customFormat="1" ht="30" customHeight="1">
      <c r="A151" s="62"/>
      <c r="B151" s="63"/>
      <c r="C151" s="82" t="str">
        <f>C58</f>
        <v>ROADWORK - Part B</v>
      </c>
      <c r="D151" s="64"/>
      <c r="E151" s="64"/>
      <c r="F151" s="65" t="s">
        <v>360</v>
      </c>
      <c r="G151" s="66"/>
      <c r="H151" s="83">
        <f>SUM(H59:H150)</f>
        <v>0</v>
      </c>
    </row>
    <row r="152" spans="1:8" s="67" customFormat="1" ht="30" customHeight="1" thickBot="1">
      <c r="A152" s="68"/>
      <c r="B152" s="69"/>
      <c r="C152" s="111" t="s">
        <v>418</v>
      </c>
      <c r="D152" s="112"/>
      <c r="E152" s="112"/>
      <c r="F152" s="112"/>
      <c r="G152" s="70"/>
      <c r="H152" s="71"/>
    </row>
    <row r="153" spans="1:8" s="26" customFormat="1" ht="36" customHeight="1" thickTop="1">
      <c r="A153" s="19"/>
      <c r="B153" s="25"/>
      <c r="C153" s="24" t="s">
        <v>85</v>
      </c>
      <c r="D153" s="27"/>
      <c r="E153" s="27"/>
      <c r="F153" s="27"/>
      <c r="G153" s="34"/>
      <c r="H153" s="23"/>
    </row>
    <row r="154" spans="1:8" s="26" customFormat="1" ht="30" customHeight="1">
      <c r="A154" s="6" t="s">
        <v>200</v>
      </c>
      <c r="B154" s="102" t="s">
        <v>39</v>
      </c>
      <c r="C154" s="3" t="s">
        <v>26</v>
      </c>
      <c r="D154" s="4" t="s">
        <v>0</v>
      </c>
      <c r="E154" s="1" t="s">
        <v>73</v>
      </c>
      <c r="F154" s="9">
        <v>365</v>
      </c>
      <c r="G154" s="28"/>
      <c r="H154" s="10">
        <f>ROUND(G154,2)*F154</f>
        <v>0</v>
      </c>
    </row>
    <row r="155" spans="1:8" s="29" customFormat="1" ht="30" customHeight="1">
      <c r="A155" s="8" t="s">
        <v>109</v>
      </c>
      <c r="B155" s="102" t="s">
        <v>41</v>
      </c>
      <c r="C155" s="3" t="s">
        <v>14</v>
      </c>
      <c r="D155" s="4" t="s">
        <v>0</v>
      </c>
      <c r="E155" s="1" t="s">
        <v>72</v>
      </c>
      <c r="F155" s="9">
        <v>3170</v>
      </c>
      <c r="G155" s="28"/>
      <c r="H155" s="10">
        <f>ROUND(G155,2)*F155</f>
        <v>0</v>
      </c>
    </row>
    <row r="156" spans="1:8" s="26" customFormat="1" ht="30" customHeight="1">
      <c r="A156" s="8" t="s">
        <v>110</v>
      </c>
      <c r="B156" s="102" t="s">
        <v>42</v>
      </c>
      <c r="C156" s="3" t="s">
        <v>28</v>
      </c>
      <c r="D156" s="4" t="s">
        <v>0</v>
      </c>
      <c r="E156" s="1"/>
      <c r="F156" s="9"/>
      <c r="G156" s="35"/>
      <c r="H156" s="10"/>
    </row>
    <row r="157" spans="1:8" s="26" customFormat="1" ht="30" customHeight="1">
      <c r="A157" s="6" t="s">
        <v>111</v>
      </c>
      <c r="B157" s="2" t="s">
        <v>146</v>
      </c>
      <c r="C157" s="3" t="s">
        <v>296</v>
      </c>
      <c r="D157" s="4" t="s">
        <v>67</v>
      </c>
      <c r="E157" s="1" t="s">
        <v>74</v>
      </c>
      <c r="F157" s="9">
        <v>1025</v>
      </c>
      <c r="G157" s="28"/>
      <c r="H157" s="10">
        <f aca="true" t="shared" si="4" ref="H157:H164">ROUND(G157,2)*F157</f>
        <v>0</v>
      </c>
    </row>
    <row r="158" spans="1:8" s="26" customFormat="1" ht="43.5" customHeight="1">
      <c r="A158" s="8" t="s">
        <v>112</v>
      </c>
      <c r="B158" s="102" t="s">
        <v>43</v>
      </c>
      <c r="C158" s="3" t="s">
        <v>133</v>
      </c>
      <c r="D158" s="4" t="s">
        <v>0</v>
      </c>
      <c r="E158" s="1" t="s">
        <v>73</v>
      </c>
      <c r="F158" s="9">
        <v>400</v>
      </c>
      <c r="G158" s="28"/>
      <c r="H158" s="10">
        <f t="shared" si="4"/>
        <v>0</v>
      </c>
    </row>
    <row r="159" spans="1:8" s="29" customFormat="1" ht="30" customHeight="1">
      <c r="A159" s="6" t="s">
        <v>201</v>
      </c>
      <c r="B159" s="102" t="s">
        <v>44</v>
      </c>
      <c r="C159" s="3" t="s">
        <v>121</v>
      </c>
      <c r="D159" s="4" t="s">
        <v>1</v>
      </c>
      <c r="E159" s="1" t="s">
        <v>73</v>
      </c>
      <c r="F159" s="9">
        <v>15</v>
      </c>
      <c r="G159" s="28"/>
      <c r="H159" s="10">
        <f t="shared" si="4"/>
        <v>0</v>
      </c>
    </row>
    <row r="160" spans="1:8" s="29" customFormat="1" ht="43.5" customHeight="1">
      <c r="A160" s="8" t="s">
        <v>117</v>
      </c>
      <c r="B160" s="102" t="s">
        <v>167</v>
      </c>
      <c r="C160" s="3" t="s">
        <v>129</v>
      </c>
      <c r="D160" s="4" t="s">
        <v>260</v>
      </c>
      <c r="E160" s="1" t="s">
        <v>72</v>
      </c>
      <c r="F160" s="9">
        <v>3170</v>
      </c>
      <c r="G160" s="28"/>
      <c r="H160" s="10">
        <f t="shared" si="4"/>
        <v>0</v>
      </c>
    </row>
    <row r="161" spans="1:8" s="29" customFormat="1" ht="30" customHeight="1">
      <c r="A161" s="6" t="s">
        <v>231</v>
      </c>
      <c r="B161" s="102" t="s">
        <v>168</v>
      </c>
      <c r="C161" s="3" t="s">
        <v>253</v>
      </c>
      <c r="D161" s="4" t="s">
        <v>422</v>
      </c>
      <c r="E161" s="1" t="s">
        <v>73</v>
      </c>
      <c r="F161" s="9">
        <v>275</v>
      </c>
      <c r="G161" s="28"/>
      <c r="H161" s="10">
        <f t="shared" si="4"/>
        <v>0</v>
      </c>
    </row>
    <row r="162" spans="1:8" s="29" customFormat="1" ht="43.5" customHeight="1">
      <c r="A162" s="8" t="s">
        <v>232</v>
      </c>
      <c r="B162" s="102" t="s">
        <v>169</v>
      </c>
      <c r="C162" s="3" t="s">
        <v>229</v>
      </c>
      <c r="D162" s="4" t="s">
        <v>422</v>
      </c>
      <c r="E162" s="1" t="s">
        <v>73</v>
      </c>
      <c r="F162" s="9">
        <v>4830</v>
      </c>
      <c r="G162" s="28"/>
      <c r="H162" s="10">
        <f t="shared" si="4"/>
        <v>0</v>
      </c>
    </row>
    <row r="163" spans="1:8" s="29" customFormat="1" ht="30" customHeight="1">
      <c r="A163" s="6"/>
      <c r="B163" s="102" t="s">
        <v>170</v>
      </c>
      <c r="C163" s="3" t="s">
        <v>383</v>
      </c>
      <c r="D163" s="4" t="s">
        <v>384</v>
      </c>
      <c r="E163" s="1" t="s">
        <v>385</v>
      </c>
      <c r="F163" s="9">
        <v>20</v>
      </c>
      <c r="G163" s="28"/>
      <c r="H163" s="10">
        <f t="shared" si="4"/>
        <v>0</v>
      </c>
    </row>
    <row r="164" spans="1:8" s="29" customFormat="1" ht="43.5" customHeight="1" thickBot="1">
      <c r="A164" s="8"/>
      <c r="B164" s="102" t="s">
        <v>171</v>
      </c>
      <c r="C164" s="3" t="s">
        <v>386</v>
      </c>
      <c r="D164" s="4" t="s">
        <v>387</v>
      </c>
      <c r="E164" s="1" t="s">
        <v>73</v>
      </c>
      <c r="F164" s="9">
        <v>365</v>
      </c>
      <c r="G164" s="28"/>
      <c r="H164" s="10">
        <f t="shared" si="4"/>
        <v>0</v>
      </c>
    </row>
    <row r="165" spans="1:8" s="26" customFormat="1" ht="43.5" customHeight="1" thickTop="1">
      <c r="A165" s="19"/>
      <c r="B165" s="21"/>
      <c r="C165" s="22" t="s">
        <v>286</v>
      </c>
      <c r="D165" s="20"/>
      <c r="E165" s="20"/>
      <c r="F165" s="20"/>
      <c r="G165" s="34"/>
      <c r="H165" s="23"/>
    </row>
    <row r="166" spans="1:8" s="26" customFormat="1" ht="30" customHeight="1">
      <c r="A166" s="16" t="s">
        <v>161</v>
      </c>
      <c r="B166" s="102" t="s">
        <v>172</v>
      </c>
      <c r="C166" s="3" t="s">
        <v>130</v>
      </c>
      <c r="D166" s="4" t="s">
        <v>0</v>
      </c>
      <c r="E166" s="1"/>
      <c r="F166" s="9"/>
      <c r="G166" s="35"/>
      <c r="H166" s="10"/>
    </row>
    <row r="167" spans="1:8" s="29" customFormat="1" ht="30" customHeight="1">
      <c r="A167" s="16" t="s">
        <v>118</v>
      </c>
      <c r="B167" s="2" t="s">
        <v>146</v>
      </c>
      <c r="C167" s="3" t="s">
        <v>132</v>
      </c>
      <c r="D167" s="4" t="s">
        <v>67</v>
      </c>
      <c r="E167" s="1" t="s">
        <v>72</v>
      </c>
      <c r="F167" s="9">
        <v>3570</v>
      </c>
      <c r="G167" s="28"/>
      <c r="H167" s="10">
        <f>ROUND(G167,2)*F167</f>
        <v>0</v>
      </c>
    </row>
    <row r="168" spans="1:8" s="26" customFormat="1" ht="43.5" customHeight="1">
      <c r="A168" s="16" t="s">
        <v>19</v>
      </c>
      <c r="B168" s="102" t="s">
        <v>388</v>
      </c>
      <c r="C168" s="3" t="s">
        <v>136</v>
      </c>
      <c r="D168" s="4" t="s">
        <v>279</v>
      </c>
      <c r="E168" s="1"/>
      <c r="F168" s="9"/>
      <c r="G168" s="35"/>
      <c r="H168" s="10"/>
    </row>
    <row r="169" spans="1:8" s="29" customFormat="1" ht="30" customHeight="1">
      <c r="A169" s="16" t="s">
        <v>21</v>
      </c>
      <c r="B169" s="2" t="s">
        <v>146</v>
      </c>
      <c r="C169" s="3" t="s">
        <v>138</v>
      </c>
      <c r="D169" s="4" t="s">
        <v>67</v>
      </c>
      <c r="E169" s="1" t="s">
        <v>72</v>
      </c>
      <c r="F169" s="9">
        <v>10</v>
      </c>
      <c r="G169" s="28"/>
      <c r="H169" s="10">
        <f>ROUND(G169,2)*F169</f>
        <v>0</v>
      </c>
    </row>
    <row r="170" spans="1:8" s="26" customFormat="1" ht="30" customHeight="1">
      <c r="A170" s="16" t="s">
        <v>215</v>
      </c>
      <c r="B170" s="102" t="s">
        <v>389</v>
      </c>
      <c r="C170" s="3" t="s">
        <v>142</v>
      </c>
      <c r="D170" s="4" t="s">
        <v>289</v>
      </c>
      <c r="E170" s="1"/>
      <c r="F170" s="9"/>
      <c r="G170" s="35"/>
      <c r="H170" s="10"/>
    </row>
    <row r="171" spans="1:8" s="29" customFormat="1" ht="30" customHeight="1">
      <c r="A171" s="16" t="s">
        <v>216</v>
      </c>
      <c r="B171" s="2" t="s">
        <v>146</v>
      </c>
      <c r="C171" s="3" t="s">
        <v>419</v>
      </c>
      <c r="D171" s="4" t="s">
        <v>67</v>
      </c>
      <c r="E171" s="1" t="s">
        <v>76</v>
      </c>
      <c r="F171" s="9">
        <v>305</v>
      </c>
      <c r="G171" s="28"/>
      <c r="H171" s="10">
        <f>ROUND(G171,2)*F171</f>
        <v>0</v>
      </c>
    </row>
    <row r="172" spans="1:8" s="29" customFormat="1" ht="30" customHeight="1">
      <c r="A172" s="16" t="s">
        <v>162</v>
      </c>
      <c r="B172" s="102" t="s">
        <v>390</v>
      </c>
      <c r="C172" s="3" t="s">
        <v>143</v>
      </c>
      <c r="D172" s="4" t="s">
        <v>289</v>
      </c>
      <c r="E172" s="1"/>
      <c r="F172" s="9"/>
      <c r="G172" s="35"/>
      <c r="H172" s="10"/>
    </row>
    <row r="173" spans="1:8" s="29" customFormat="1" ht="30" customHeight="1">
      <c r="A173" s="16"/>
      <c r="B173" s="2" t="s">
        <v>146</v>
      </c>
      <c r="C173" s="3" t="s">
        <v>391</v>
      </c>
      <c r="D173" s="4"/>
      <c r="E173" s="1" t="s">
        <v>76</v>
      </c>
      <c r="F173" s="9">
        <v>265</v>
      </c>
      <c r="G173" s="28"/>
      <c r="H173" s="10">
        <f>ROUND(G173,2)*F173</f>
        <v>0</v>
      </c>
    </row>
    <row r="174" spans="1:8" s="29" customFormat="1" ht="30" customHeight="1" thickBot="1">
      <c r="A174" s="16" t="s">
        <v>166</v>
      </c>
      <c r="B174" s="2" t="s">
        <v>147</v>
      </c>
      <c r="C174" s="3" t="s">
        <v>297</v>
      </c>
      <c r="D174" s="4" t="s">
        <v>158</v>
      </c>
      <c r="E174" s="1" t="s">
        <v>76</v>
      </c>
      <c r="F174" s="9">
        <v>25</v>
      </c>
      <c r="G174" s="28"/>
      <c r="H174" s="10">
        <f>ROUND(G174,2)*F174</f>
        <v>0</v>
      </c>
    </row>
    <row r="175" spans="1:8" s="26" customFormat="1" ht="34.5" customHeight="1" thickTop="1">
      <c r="A175" s="19"/>
      <c r="B175" s="25"/>
      <c r="C175" s="24" t="s">
        <v>292</v>
      </c>
      <c r="D175" s="20"/>
      <c r="E175" s="20"/>
      <c r="F175" s="20"/>
      <c r="G175" s="34"/>
      <c r="H175" s="23"/>
    </row>
    <row r="176" spans="1:8" s="29" customFormat="1" ht="43.5" customHeight="1">
      <c r="A176" s="6" t="s">
        <v>5</v>
      </c>
      <c r="B176" s="102" t="s">
        <v>392</v>
      </c>
      <c r="C176" s="3" t="s">
        <v>178</v>
      </c>
      <c r="D176" s="4" t="s">
        <v>282</v>
      </c>
      <c r="E176" s="17"/>
      <c r="F176" s="9"/>
      <c r="G176" s="35"/>
      <c r="H176" s="7"/>
    </row>
    <row r="177" spans="1:8" s="29" customFormat="1" ht="30" customHeight="1">
      <c r="A177" s="6" t="s">
        <v>179</v>
      </c>
      <c r="B177" s="2" t="s">
        <v>146</v>
      </c>
      <c r="C177" s="3" t="s">
        <v>156</v>
      </c>
      <c r="D177" s="4"/>
      <c r="E177" s="1"/>
      <c r="F177" s="9"/>
      <c r="G177" s="35"/>
      <c r="H177" s="7"/>
    </row>
    <row r="178" spans="1:8" s="29" customFormat="1" ht="30" customHeight="1">
      <c r="A178" s="6" t="s">
        <v>180</v>
      </c>
      <c r="B178" s="2" t="s">
        <v>288</v>
      </c>
      <c r="C178" s="3" t="s">
        <v>291</v>
      </c>
      <c r="D178" s="4"/>
      <c r="E178" s="1" t="s">
        <v>74</v>
      </c>
      <c r="F178" s="9">
        <v>450</v>
      </c>
      <c r="G178" s="28"/>
      <c r="H178" s="7">
        <f>ROUND(G178,2)*F178</f>
        <v>0</v>
      </c>
    </row>
    <row r="179" spans="1:8" s="29" customFormat="1" ht="30" customHeight="1">
      <c r="A179" s="6" t="s">
        <v>181</v>
      </c>
      <c r="B179" s="2" t="s">
        <v>147</v>
      </c>
      <c r="C179" s="3" t="s">
        <v>157</v>
      </c>
      <c r="D179" s="4"/>
      <c r="E179" s="1"/>
      <c r="F179" s="9"/>
      <c r="G179" s="35"/>
      <c r="H179" s="7"/>
    </row>
    <row r="180" spans="1:8" s="29" customFormat="1" ht="30" customHeight="1">
      <c r="A180" s="55" t="s">
        <v>182</v>
      </c>
      <c r="B180" s="95" t="s">
        <v>288</v>
      </c>
      <c r="C180" s="14" t="s">
        <v>291</v>
      </c>
      <c r="D180" s="57"/>
      <c r="E180" s="15" t="s">
        <v>74</v>
      </c>
      <c r="F180" s="76">
        <v>10</v>
      </c>
      <c r="G180" s="60"/>
      <c r="H180" s="99">
        <f>ROUND(G180,2)*F180</f>
        <v>0</v>
      </c>
    </row>
    <row r="181" spans="1:8" s="26" customFormat="1" ht="36" customHeight="1">
      <c r="A181" s="98"/>
      <c r="B181" s="46"/>
      <c r="C181" s="47" t="s">
        <v>88</v>
      </c>
      <c r="D181" s="48"/>
      <c r="E181" s="48"/>
      <c r="F181" s="48"/>
      <c r="G181" s="35"/>
      <c r="H181" s="49"/>
    </row>
    <row r="182" spans="1:8" s="33" customFormat="1" ht="30" customHeight="1">
      <c r="A182" s="6" t="s">
        <v>198</v>
      </c>
      <c r="B182" s="102" t="s">
        <v>393</v>
      </c>
      <c r="C182" s="18" t="s">
        <v>213</v>
      </c>
      <c r="D182" s="4" t="s">
        <v>95</v>
      </c>
      <c r="E182" s="1"/>
      <c r="F182" s="5"/>
      <c r="G182" s="35"/>
      <c r="H182" s="7"/>
    </row>
    <row r="183" spans="1:8" s="17" customFormat="1" ht="30" customHeight="1">
      <c r="A183" s="6" t="s">
        <v>249</v>
      </c>
      <c r="B183" s="2" t="s">
        <v>146</v>
      </c>
      <c r="C183" s="3" t="s">
        <v>420</v>
      </c>
      <c r="D183" s="4"/>
      <c r="E183" s="1" t="s">
        <v>76</v>
      </c>
      <c r="F183" s="5">
        <v>175</v>
      </c>
      <c r="G183" s="28"/>
      <c r="H183" s="7">
        <f>ROUND(G183,2)*F183</f>
        <v>0</v>
      </c>
    </row>
    <row r="184" spans="1:8" s="33" customFormat="1" ht="30" customHeight="1">
      <c r="A184" s="6" t="s">
        <v>203</v>
      </c>
      <c r="B184" s="102" t="s">
        <v>394</v>
      </c>
      <c r="C184" s="18" t="s">
        <v>214</v>
      </c>
      <c r="D184" s="4" t="s">
        <v>95</v>
      </c>
      <c r="E184" s="1"/>
      <c r="F184" s="5"/>
      <c r="G184" s="35"/>
      <c r="H184" s="7"/>
    </row>
    <row r="185" spans="1:8" s="17" customFormat="1" ht="30" customHeight="1">
      <c r="A185" s="6" t="s">
        <v>295</v>
      </c>
      <c r="B185" s="2" t="s">
        <v>146</v>
      </c>
      <c r="C185" s="3" t="s">
        <v>421</v>
      </c>
      <c r="D185" s="4"/>
      <c r="E185" s="1" t="s">
        <v>76</v>
      </c>
      <c r="F185" s="5">
        <v>245</v>
      </c>
      <c r="G185" s="28"/>
      <c r="H185" s="7">
        <f>ROUND(G185,2)*F185</f>
        <v>0</v>
      </c>
    </row>
    <row r="186" spans="1:8" s="33" customFormat="1" ht="43.5" customHeight="1">
      <c r="A186" s="6"/>
      <c r="B186" s="102" t="s">
        <v>395</v>
      </c>
      <c r="C186" s="18" t="s">
        <v>396</v>
      </c>
      <c r="D186" s="4" t="s">
        <v>423</v>
      </c>
      <c r="E186" s="1"/>
      <c r="F186" s="5"/>
      <c r="G186" s="35"/>
      <c r="H186" s="7"/>
    </row>
    <row r="187" spans="1:8" s="33" customFormat="1" ht="30" customHeight="1" thickBot="1">
      <c r="A187" s="6"/>
      <c r="B187" s="2" t="s">
        <v>146</v>
      </c>
      <c r="C187" s="18" t="s">
        <v>397</v>
      </c>
      <c r="D187" s="4"/>
      <c r="E187" s="1" t="s">
        <v>76</v>
      </c>
      <c r="F187" s="5">
        <v>70</v>
      </c>
      <c r="G187" s="28"/>
      <c r="H187" s="7">
        <f>ROUND(G187,2)*F187</f>
        <v>0</v>
      </c>
    </row>
    <row r="188" spans="1:8" s="26" customFormat="1" ht="36" customHeight="1" thickTop="1">
      <c r="A188" s="19"/>
      <c r="B188" s="25"/>
      <c r="C188" s="22" t="s">
        <v>89</v>
      </c>
      <c r="D188" s="20"/>
      <c r="E188" s="20"/>
      <c r="F188" s="20"/>
      <c r="G188" s="34"/>
      <c r="H188" s="23"/>
    </row>
    <row r="189" spans="1:8" s="29" customFormat="1" ht="43.5" customHeight="1">
      <c r="A189" s="6" t="s">
        <v>103</v>
      </c>
      <c r="B189" s="102" t="s">
        <v>398</v>
      </c>
      <c r="C189" s="3" t="s">
        <v>263</v>
      </c>
      <c r="D189" s="4" t="s">
        <v>3</v>
      </c>
      <c r="E189" s="1" t="s">
        <v>75</v>
      </c>
      <c r="F189" s="5">
        <v>1</v>
      </c>
      <c r="G189" s="28"/>
      <c r="H189" s="7">
        <f>ROUND(G189,2)*F189</f>
        <v>0</v>
      </c>
    </row>
    <row r="190" spans="1:8" s="29" customFormat="1" ht="30" customHeight="1">
      <c r="A190" s="6" t="s">
        <v>104</v>
      </c>
      <c r="B190" s="102" t="s">
        <v>399</v>
      </c>
      <c r="C190" s="3" t="s">
        <v>277</v>
      </c>
      <c r="D190" s="4" t="s">
        <v>293</v>
      </c>
      <c r="E190" s="1"/>
      <c r="F190" s="5"/>
      <c r="G190" s="10"/>
      <c r="H190" s="7"/>
    </row>
    <row r="191" spans="1:8" s="29" customFormat="1" ht="30" customHeight="1" thickBot="1">
      <c r="A191" s="6" t="s">
        <v>278</v>
      </c>
      <c r="B191" s="2" t="s">
        <v>146</v>
      </c>
      <c r="C191" s="3" t="s">
        <v>285</v>
      </c>
      <c r="D191" s="4"/>
      <c r="E191" s="1" t="s">
        <v>77</v>
      </c>
      <c r="F191" s="5">
        <v>1</v>
      </c>
      <c r="G191" s="28"/>
      <c r="H191" s="7">
        <f>ROUND(G191,2)*F191</f>
        <v>0</v>
      </c>
    </row>
    <row r="192" spans="1:8" s="26" customFormat="1" ht="36" customHeight="1" thickTop="1">
      <c r="A192" s="19"/>
      <c r="B192" s="25"/>
      <c r="C192" s="22" t="s">
        <v>90</v>
      </c>
      <c r="D192" s="20"/>
      <c r="E192" s="20"/>
      <c r="F192" s="20"/>
      <c r="G192" s="34"/>
      <c r="H192" s="23"/>
    </row>
    <row r="193" spans="1:8" s="29" customFormat="1" ht="30" customHeight="1" thickBot="1">
      <c r="A193" s="16" t="s">
        <v>108</v>
      </c>
      <c r="B193" s="102" t="s">
        <v>400</v>
      </c>
      <c r="C193" s="3" t="s">
        <v>46</v>
      </c>
      <c r="D193" s="4" t="s">
        <v>377</v>
      </c>
      <c r="E193" s="1" t="s">
        <v>72</v>
      </c>
      <c r="F193" s="9">
        <v>3570</v>
      </c>
      <c r="G193" s="28"/>
      <c r="H193" s="10">
        <f>ROUND(G193,2)*F193</f>
        <v>0</v>
      </c>
    </row>
    <row r="194" spans="1:8" s="29" customFormat="1" ht="36" customHeight="1" thickTop="1">
      <c r="A194" s="19"/>
      <c r="B194" s="25"/>
      <c r="C194" s="22" t="s">
        <v>80</v>
      </c>
      <c r="D194" s="20"/>
      <c r="E194" s="20"/>
      <c r="F194" s="20"/>
      <c r="G194" s="34"/>
      <c r="H194" s="23"/>
    </row>
    <row r="195" spans="1:8" s="26" customFormat="1" ht="30" customHeight="1">
      <c r="A195" s="16" t="s">
        <v>250</v>
      </c>
      <c r="B195" s="104" t="s">
        <v>401</v>
      </c>
      <c r="C195" s="3" t="s">
        <v>244</v>
      </c>
      <c r="D195" s="4" t="s">
        <v>243</v>
      </c>
      <c r="E195" s="1" t="s">
        <v>75</v>
      </c>
      <c r="F195" s="9">
        <v>6</v>
      </c>
      <c r="G195" s="28"/>
      <c r="H195" s="10">
        <f>ROUND(G195,2)*F195</f>
        <v>0</v>
      </c>
    </row>
    <row r="196" spans="1:8" s="26" customFormat="1" ht="30" customHeight="1">
      <c r="A196" s="16" t="s">
        <v>251</v>
      </c>
      <c r="B196" s="104" t="s">
        <v>402</v>
      </c>
      <c r="C196" s="3" t="s">
        <v>245</v>
      </c>
      <c r="D196" s="4" t="s">
        <v>243</v>
      </c>
      <c r="E196" s="1" t="s">
        <v>76</v>
      </c>
      <c r="F196" s="9">
        <v>25</v>
      </c>
      <c r="G196" s="28"/>
      <c r="H196" s="10">
        <f>ROUND(G196,2)*F196</f>
        <v>0</v>
      </c>
    </row>
    <row r="197" spans="1:8" s="26" customFormat="1" ht="30" customHeight="1">
      <c r="A197" s="16" t="s">
        <v>252</v>
      </c>
      <c r="B197" s="102" t="s">
        <v>403</v>
      </c>
      <c r="C197" s="3" t="s">
        <v>246</v>
      </c>
      <c r="D197" s="4" t="s">
        <v>243</v>
      </c>
      <c r="E197" s="1" t="s">
        <v>76</v>
      </c>
      <c r="F197" s="9">
        <v>6</v>
      </c>
      <c r="G197" s="28"/>
      <c r="H197" s="10">
        <f>ROUND(G197,2)*F197</f>
        <v>0</v>
      </c>
    </row>
    <row r="198" spans="1:8" s="26" customFormat="1" ht="30" customHeight="1">
      <c r="A198" s="16" t="s">
        <v>259</v>
      </c>
      <c r="B198" s="104" t="s">
        <v>404</v>
      </c>
      <c r="C198" s="3" t="s">
        <v>247</v>
      </c>
      <c r="D198" s="4" t="s">
        <v>243</v>
      </c>
      <c r="E198" s="1" t="s">
        <v>75</v>
      </c>
      <c r="F198" s="9">
        <v>25</v>
      </c>
      <c r="G198" s="28"/>
      <c r="H198" s="10">
        <f>ROUND(G198,2)*F198</f>
        <v>0</v>
      </c>
    </row>
    <row r="199" spans="1:8" s="26" customFormat="1" ht="30" customHeight="1">
      <c r="A199" s="13"/>
      <c r="B199" s="105" t="s">
        <v>405</v>
      </c>
      <c r="C199" s="14" t="s">
        <v>406</v>
      </c>
      <c r="D199" s="57" t="s">
        <v>407</v>
      </c>
      <c r="E199" s="15" t="s">
        <v>75</v>
      </c>
      <c r="F199" s="76">
        <v>20</v>
      </c>
      <c r="G199" s="60"/>
      <c r="H199" s="36">
        <f>ROUND(G199,2)*F199</f>
        <v>0</v>
      </c>
    </row>
    <row r="200" spans="1:8" s="67" customFormat="1" ht="30" customHeight="1">
      <c r="A200" s="62"/>
      <c r="B200" s="63"/>
      <c r="C200" s="82" t="str">
        <f>C152</f>
        <v>DETOUR WORK - Part C</v>
      </c>
      <c r="D200" s="64"/>
      <c r="E200" s="64"/>
      <c r="F200" s="65" t="s">
        <v>360</v>
      </c>
      <c r="G200" s="66"/>
      <c r="H200" s="83">
        <f>SUM(H154:H199)</f>
        <v>0</v>
      </c>
    </row>
    <row r="201" spans="1:8" s="67" customFormat="1" ht="30" customHeight="1">
      <c r="A201" s="73"/>
      <c r="B201" s="91"/>
      <c r="C201" s="77" t="s">
        <v>408</v>
      </c>
      <c r="D201" s="78"/>
      <c r="E201" s="78"/>
      <c r="F201" s="79"/>
      <c r="G201" s="80"/>
      <c r="H201" s="81"/>
    </row>
    <row r="202" spans="1:8" s="67" customFormat="1" ht="30" customHeight="1">
      <c r="A202" s="73"/>
      <c r="B202" s="92"/>
      <c r="C202" s="87" t="str">
        <f>C57</f>
        <v>BRIDGE WORK - Part A</v>
      </c>
      <c r="D202" s="88"/>
      <c r="E202" s="88"/>
      <c r="F202" s="89"/>
      <c r="G202" s="65" t="s">
        <v>360</v>
      </c>
      <c r="H202" s="84">
        <f>H57</f>
        <v>0</v>
      </c>
    </row>
    <row r="203" spans="1:8" s="67" customFormat="1" ht="30" customHeight="1">
      <c r="A203" s="73"/>
      <c r="B203" s="92"/>
      <c r="C203" s="87" t="str">
        <f>C151</f>
        <v>ROADWORK - Part B</v>
      </c>
      <c r="D203" s="88"/>
      <c r="E203" s="88"/>
      <c r="F203" s="89"/>
      <c r="G203" s="65" t="s">
        <v>360</v>
      </c>
      <c r="H203" s="85">
        <f>H151</f>
        <v>0</v>
      </c>
    </row>
    <row r="204" spans="1:8" s="67" customFormat="1" ht="30" customHeight="1">
      <c r="A204" s="73"/>
      <c r="B204" s="93"/>
      <c r="C204" s="111" t="str">
        <f>C200</f>
        <v>DETOUR WORK - Part C</v>
      </c>
      <c r="D204" s="112"/>
      <c r="E204" s="112"/>
      <c r="F204" s="112"/>
      <c r="G204" s="65" t="s">
        <v>360</v>
      </c>
      <c r="H204" s="86">
        <f>H200</f>
        <v>0</v>
      </c>
    </row>
    <row r="205" spans="1:8" s="67" customFormat="1" ht="30" customHeight="1">
      <c r="A205" s="73"/>
      <c r="B205" s="113" t="s">
        <v>427</v>
      </c>
      <c r="C205" s="114"/>
      <c r="D205" s="114"/>
      <c r="E205" s="114"/>
      <c r="F205" s="114"/>
      <c r="G205" s="115">
        <f>SUM(H202:H204)</f>
        <v>0</v>
      </c>
      <c r="H205" s="116"/>
    </row>
    <row r="206" spans="1:8" s="67" customFormat="1" ht="30" customHeight="1">
      <c r="A206" s="73"/>
      <c r="B206" s="113" t="s">
        <v>409</v>
      </c>
      <c r="C206" s="114"/>
      <c r="D206" s="114"/>
      <c r="E206" s="114"/>
      <c r="F206" s="114"/>
      <c r="G206" s="114"/>
      <c r="H206" s="117"/>
    </row>
    <row r="207" spans="1:8" s="67" customFormat="1" ht="30" customHeight="1">
      <c r="A207" s="73"/>
      <c r="B207" s="107" t="s">
        <v>410</v>
      </c>
      <c r="C207" s="108"/>
      <c r="D207" s="108"/>
      <c r="E207" s="108"/>
      <c r="F207" s="108"/>
      <c r="G207" s="108"/>
      <c r="H207" s="109"/>
    </row>
    <row r="208" spans="2:8" ht="30" customHeight="1">
      <c r="B208" s="94"/>
      <c r="C208" s="43"/>
      <c r="D208" s="43"/>
      <c r="E208" s="43"/>
      <c r="F208" s="44"/>
      <c r="G208" s="45"/>
      <c r="H208" s="43"/>
    </row>
  </sheetData>
  <sheetProtection password="E776" sheet="1" objects="1" scenarios="1" selectLockedCells="1"/>
  <mergeCells count="9">
    <mergeCell ref="B207:H207"/>
    <mergeCell ref="B1:H1"/>
    <mergeCell ref="C204:F204"/>
    <mergeCell ref="B205:F205"/>
    <mergeCell ref="G205:H205"/>
    <mergeCell ref="B206:H206"/>
    <mergeCell ref="C3:F3"/>
    <mergeCell ref="C58:F58"/>
    <mergeCell ref="C152:F152"/>
  </mergeCells>
  <conditionalFormatting sqref="D191:D199 D138:D150 D136 D4:D56 D116 D121:D122 D59:D114 D153:D189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190 D137 D117:D120 D124:D133 D135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123">
    <cfRule type="cellIs" priority="6" dxfId="0" operator="equal" stopIfTrue="1">
      <formula>"CW 3240-R7"</formula>
    </cfRule>
  </conditionalFormatting>
  <conditionalFormatting sqref="D134">
    <cfRule type="cellIs" priority="7" dxfId="0" operator="equal" stopIfTrue="1">
      <formula>"CW 2130-R11"</formula>
    </cfRule>
    <cfRule type="cellIs" priority="8" dxfId="0" operator="equal" stopIfTrue="1">
      <formula>"CW 3240-R7"</formula>
    </cfRule>
  </conditionalFormatting>
  <dataValidations count="4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89 G169 G167 G171 G173:G174 G157:G164 G4:G6 G27:G47 G49:G50 G52:G56 G60:G61 G63:G67 G69:G70 G72 G93:G99 G80:G82 G75 G104 G88:G91 G77:G78 G84:G86 G102 G106:G107 G110:G111 G113 G118:G119 G125 G116 G121:G122 G127 G17:G25 G129:G135 G8:G15 G154:G155 G146:G150 G138 G140:G142 G144 G193 G183 G191 G187 G185 G178 G180 G195:G199">
      <formula1>0</formula1>
    </dataValidation>
    <dataValidation type="custom" allowBlank="1" showInputMessage="1" showErrorMessage="1" error="If you can enter a Unit  Price in this cell, pLease contact the Contract Administrator immediately!" sqref="G192 G170 G165:G166 G168 G16 G7 G26 G48 G51 G62 G59 G68 G71 G73:G74 G103 G100:G101 G76 G83 G92 G79 G87 G105 G108:G109 G112 G114:G115 G120 G117 G123:G124 G126 G179 G153 G143 G139 G145 G156 G172 G194 G186 G184 G181:G182 G175:G177 G188 G136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90 G137">
      <formula1>0</formula1>
    </dataValidation>
    <dataValidation type="decimal" operator="greaterThan" allowBlank="1" showErrorMessage="1" prompt="Enter your Unit Bid Price.&#10;You do not need to type in the &quot;$&quot;" errorTitle="Illegal Entry " error="Unit Prices must be greater than 0. " sqref="G128">
      <formula1>0</formula1>
    </dataValidation>
  </dataValidations>
  <printOptions/>
  <pageMargins left="0.72" right="0.5" top="1" bottom="1" header="0.5" footer="0.5"/>
  <pageSetup horizontalDpi="600" verticalDpi="600" orientation="portrait" scale="60" r:id="rId1"/>
  <headerFooter alignWithMargins="0">
    <oddHeader>&amp;L&amp;8The City of Winnipeg
Bid Opportunity No. 77-2008 &amp;10
&amp;R&amp;8Bid Submission
Page &amp;P+3 of 15</oddHeader>
    <oddFooter>&amp;R_____________________
Name Of Bidder</oddFooter>
  </headerFooter>
  <rowBreaks count="6" manualBreakCount="6">
    <brk id="34" min="1" max="7" man="1"/>
    <brk id="57" min="1" max="7" man="1"/>
    <brk id="86" min="1" max="7" man="1"/>
    <brk id="107" min="1" max="7" man="1"/>
    <brk id="134" min="1" max="7" man="1"/>
    <brk id="15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ROLF K. DOERRIES
DATE: FEBRUARY 12, 2008 5:00 P.M.
FILE SIZE: 66,048</dc:description>
  <cp:lastModifiedBy>Lazaruk</cp:lastModifiedBy>
  <cp:lastPrinted>2008-02-12T22:37:09Z</cp:lastPrinted>
  <dcterms:created xsi:type="dcterms:W3CDTF">2000-01-26T18:56:05Z</dcterms:created>
  <dcterms:modified xsi:type="dcterms:W3CDTF">2008-02-13T16:05:12Z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C420061214</vt:lpwstr>
  </property>
</Properties>
</file>