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5480" windowHeight="5688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PRICES'!$B$6:$H$129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PRICES'!$B$1:$IV$76</definedName>
    <definedName name="XITEMS">'FORM B - PRICES'!$B$6:$IV$76</definedName>
  </definedNames>
  <calcPr fullCalcOnLoad="1"/>
</workbook>
</file>

<file path=xl/sharedStrings.xml><?xml version="1.0" encoding="utf-8"?>
<sst xmlns="http://schemas.openxmlformats.org/spreadsheetml/2006/main" count="444" uniqueCount="192">
  <si>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</si>
  <si>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</si>
  <si>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</si>
  <si>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</si>
  <si>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</si>
  <si>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</si>
  <si>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</si>
  <si>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</si>
  <si>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</si>
  <si>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</si>
  <si>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</si>
  <si>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</si>
  <si>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</si>
  <si>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</si>
  <si>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</si>
  <si>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</si>
  <si>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</si>
  <si>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</si>
  <si>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</si>
  <si>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</si>
  <si>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</si>
  <si>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</si>
  <si>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</si>
  <si>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</si>
  <si>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</si>
  <si>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</si>
  <si>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</si>
  <si>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Excavation</t>
  </si>
  <si>
    <t>CW 3110-R10</t>
  </si>
  <si>
    <t>m³</t>
  </si>
  <si>
    <t>A004</t>
  </si>
  <si>
    <t>Sub-Grade Compaction</t>
  </si>
  <si>
    <t>m²</t>
  </si>
  <si>
    <t>A007</t>
  </si>
  <si>
    <t>Crushed Sub-base Material</t>
  </si>
  <si>
    <t>A008</t>
  </si>
  <si>
    <t>i)</t>
  </si>
  <si>
    <t>tonne</t>
  </si>
  <si>
    <t>50 mm - Limestone</t>
  </si>
  <si>
    <t>A010</t>
  </si>
  <si>
    <t>Supplying and Placing Base Course Material</t>
  </si>
  <si>
    <t>A012</t>
  </si>
  <si>
    <t>Grading of Boulevards</t>
  </si>
  <si>
    <t>A019</t>
  </si>
  <si>
    <t>Imported  Fill Material</t>
  </si>
  <si>
    <t>B004</t>
  </si>
  <si>
    <t>Slab Replacement</t>
  </si>
  <si>
    <t xml:space="preserve">CW 3230-R5
</t>
  </si>
  <si>
    <t>B011</t>
  </si>
  <si>
    <t>v)</t>
  </si>
  <si>
    <t>200 mm Concrete Pavement (Reinforced)</t>
  </si>
  <si>
    <t>B014</t>
  </si>
  <si>
    <t>vii)</t>
  </si>
  <si>
    <t>150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</si>
  <si>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</si>
  <si>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</si>
  <si>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</si>
  <si>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</si>
  <si>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</si>
  <si>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</si>
  <si>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</si>
  <si>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</si>
  <si>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</si>
  <si>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</si>
  <si>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</si>
  <si>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</si>
  <si>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</si>
  <si>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</si>
  <si>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</si>
  <si>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</si>
  <si>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</si>
  <si>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</si>
  <si>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B094</t>
  </si>
  <si>
    <t>Drilled Dowels</t>
  </si>
  <si>
    <t>CW 3230-R5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</si>
  <si>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</si>
  <si>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</si>
  <si>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</si>
  <si>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</si>
  <si>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</si>
  <si>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</si>
  <si>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</si>
  <si>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</si>
  <si>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</si>
  <si>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</si>
  <si>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</si>
  <si>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</si>
  <si>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</si>
  <si>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</si>
  <si>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</si>
  <si>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</si>
  <si>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</si>
  <si>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 xml:space="preserve">CW 3240-R6 </t>
  </si>
  <si>
    <t>B154</t>
  </si>
  <si>
    <t>Concrete Curb Renewal</t>
  </si>
  <si>
    <t>B155</t>
  </si>
  <si>
    <t>SD-205,
SD206A</t>
  </si>
  <si>
    <t>B156</t>
  </si>
  <si>
    <t>a) Less than 3 m</t>
  </si>
  <si>
    <t>m</t>
  </si>
  <si>
    <t>B157</t>
  </si>
  <si>
    <t>b) 3 m to 30 m</t>
  </si>
  <si>
    <t>Barrier (180mm ht, Dowelled)</t>
  </si>
  <si>
    <t>B167</t>
  </si>
  <si>
    <t>iv)</t>
  </si>
  <si>
    <t>SD-203B</t>
  </si>
  <si>
    <t>B169</t>
  </si>
  <si>
    <t>vi)</t>
  </si>
  <si>
    <t>SD-201</t>
  </si>
  <si>
    <t>B184</t>
  </si>
  <si>
    <t>Curb Ramp (10mm ht, type)</t>
  </si>
  <si>
    <t>SD-229 E</t>
  </si>
  <si>
    <t>Modified Barrier 180mm ht, Dowelled)</t>
  </si>
  <si>
    <t>Mountable Curb (120mm ht, Integral)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</si>
  <si>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</si>
  <si>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</si>
  <si>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</si>
  <si>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</si>
  <si>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</si>
  <si>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</si>
  <si>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</si>
  <si>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</si>
  <si>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</si>
  <si>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</si>
  <si>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ii)</t>
  </si>
  <si>
    <t>Tie-ins and Approaches</t>
  </si>
  <si>
    <t>B197</t>
  </si>
  <si>
    <t>B200</t>
  </si>
  <si>
    <t>Planing of Pavement</t>
  </si>
  <si>
    <t xml:space="preserve">CW 3450-R5 </t>
  </si>
  <si>
    <t>B201</t>
  </si>
  <si>
    <t>0 - 50 mm Depth (Asphalt)</t>
  </si>
  <si>
    <t>B203</t>
  </si>
  <si>
    <t>iii)</t>
  </si>
  <si>
    <t>0 - 50 mm Depth (Concrete)</t>
  </si>
  <si>
    <t>D005</t>
  </si>
  <si>
    <t>Longitudinal Joint &amp; Crack Filling ( &gt; 25mm in width )</t>
  </si>
  <si>
    <t>CW 3250-R6</t>
  </si>
  <si>
    <t>E023</t>
  </si>
  <si>
    <t>Replacing Standard Frames &amp; Covers</t>
  </si>
  <si>
    <t>E024</t>
  </si>
  <si>
    <t>AP-004 - Standard Frame for Manhole and Catch Basin</t>
  </si>
  <si>
    <t>E028</t>
  </si>
  <si>
    <t>AP-008 - Barrier Curb and Gutter Inlet Frame and Box</t>
  </si>
  <si>
    <t>E029</t>
  </si>
  <si>
    <t xml:space="preserve">AP-009 - Barrier Curb and Gutter Inlet Cover </t>
  </si>
  <si>
    <t>F001</t>
  </si>
  <si>
    <t>Adjustment of Catch Basins / Manholes Frames</t>
  </si>
  <si>
    <t>CW 3210-R7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</si>
  <si>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</si>
  <si>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</si>
  <si>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</si>
  <si>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</si>
  <si>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</si>
  <si>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</si>
  <si>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</si>
  <si>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</si>
  <si>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</si>
  <si>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</si>
  <si>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</si>
  <si>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</si>
  <si>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</si>
  <si>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</si>
  <si>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F015</t>
  </si>
  <si>
    <t>Adjustment of Curb and Gutter Inlet Frames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</si>
  <si>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</si>
  <si>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</si>
  <si>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</si>
  <si>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</si>
  <si>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</si>
  <si>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</si>
  <si>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</si>
  <si>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</si>
  <si>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</si>
  <si>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3520-R7</t>
  </si>
  <si>
    <t>viii)</t>
  </si>
  <si>
    <t>B206</t>
  </si>
  <si>
    <t>Pavement Repair Fabric</t>
  </si>
  <si>
    <t xml:space="preserve"> i)</t>
  </si>
  <si>
    <t>E025</t>
  </si>
  <si>
    <t>AP-005 - Standard Solid Cover for Standard Frame</t>
  </si>
  <si>
    <t>E031</t>
  </si>
  <si>
    <t>AP-011 - Mountable Curb and Gutter Inlet</t>
  </si>
  <si>
    <t>(SEE B8)</t>
  </si>
  <si>
    <t xml:space="preserve">CW 3110-R10, E10 </t>
  </si>
  <si>
    <t>E9</t>
  </si>
  <si>
    <t>2007 THIN BITUMINOUS OVERLAY PROGRAM - AIKINS ST, BURLAND AVE AND VARIOUS OTHER LOCATIONS</t>
  </si>
  <si>
    <t>2007 THIN BITUMINOUS OVERLAY PROGRAM - DE LA SEIGNEURIE BOUL AND JOHN FORSYTH ROAD</t>
  </si>
  <si>
    <t>a) Type IA</t>
  </si>
  <si>
    <t>a) Type II</t>
  </si>
  <si>
    <t>b) Type II</t>
  </si>
  <si>
    <t>CW 2130-R11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</si>
</sst>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</numFmts>
  <fonts count="2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14" fillId="4" borderId="0" applyNumberFormat="0" applyBorder="0" applyAlignment="0" applyProtection="0"/>
    <xf numFmtId="0" fontId="18" fillId="21" borderId="1" applyNumberFormat="0" applyAlignment="0" applyProtection="0"/>
    <xf numFmtId="0" fontId="20" fillId="22" borderId="2" applyNumberFormat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8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0" fillId="24" borderId="7" applyNumberFormat="0" applyFon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0" xfId="0" applyNumberForma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 vertical="top"/>
    </xf>
    <xf numFmtId="1" fontId="0" fillId="2" borderId="14" xfId="0" applyNumberFormat="1" applyBorder="1" applyAlignment="1">
      <alignment vertical="top"/>
    </xf>
    <xf numFmtId="0" fontId="0" fillId="2" borderId="14" xfId="0" applyNumberFormat="1" applyBorder="1" applyAlignment="1">
      <alignment horizontal="center" vertical="top"/>
    </xf>
    <xf numFmtId="0" fontId="0" fillId="2" borderId="14" xfId="0" applyNumberFormat="1" applyBorder="1" applyAlignment="1">
      <alignment vertical="top"/>
    </xf>
    <xf numFmtId="1" fontId="0" fillId="2" borderId="14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0" fontId="0" fillId="2" borderId="13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0" xfId="0" applyNumberFormat="1" applyBorder="1" applyAlignment="1">
      <alignment horizontal="center" vertical="top"/>
    </xf>
    <xf numFmtId="0" fontId="2" fillId="2" borderId="13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2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8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3" xfId="0" applyNumberFormat="1" applyFont="1" applyFill="1" applyBorder="1" applyAlignment="1" applyProtection="1">
      <alignment horizontal="left" vertical="center"/>
      <protection/>
    </xf>
    <xf numFmtId="172" fontId="2" fillId="25" borderId="13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6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horizontal="center" vertical="center"/>
    </xf>
    <xf numFmtId="166" fontId="0" fillId="2" borderId="14" xfId="0" applyNumberFormat="1" applyBorder="1" applyAlignment="1">
      <alignment horizontal="right" vertical="center"/>
    </xf>
    <xf numFmtId="166" fontId="0" fillId="2" borderId="1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1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166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vertical="top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166" fontId="0" fillId="2" borderId="10" xfId="0" applyNumberFormat="1" applyBorder="1" applyAlignment="1">
      <alignment horizontal="center"/>
    </xf>
    <xf numFmtId="0" fontId="0" fillId="2" borderId="14" xfId="0" applyNumberFormat="1" applyBorder="1" applyAlignment="1">
      <alignment horizontal="right"/>
    </xf>
    <xf numFmtId="166" fontId="0" fillId="2" borderId="25" xfId="0" applyNumberFormat="1" applyBorder="1" applyAlignment="1">
      <alignment horizontal="right"/>
    </xf>
    <xf numFmtId="4" fontId="0" fillId="0" borderId="26" xfId="0" applyNumberFormat="1" applyFont="1" applyFill="1" applyBorder="1" applyAlignment="1" applyProtection="1">
      <alignment horizontal="center" vertical="top" wrapText="1"/>
      <protection/>
    </xf>
    <xf numFmtId="172" fontId="0" fillId="0" borderId="26" xfId="0" applyNumberFormat="1" applyFont="1" applyFill="1" applyBorder="1" applyAlignment="1" applyProtection="1">
      <alignment horizontal="left" vertical="top" wrapText="1"/>
      <protection/>
    </xf>
    <xf numFmtId="172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 wrapText="1"/>
      <protection/>
    </xf>
    <xf numFmtId="1" fontId="0" fillId="0" borderId="26" xfId="0" applyNumberFormat="1" applyFont="1" applyFill="1" applyBorder="1" applyAlignment="1" applyProtection="1">
      <alignment horizontal="right" vertical="top"/>
      <protection/>
    </xf>
    <xf numFmtId="174" fontId="0" fillId="0" borderId="26" xfId="0" applyNumberFormat="1" applyFont="1" applyFill="1" applyBorder="1" applyAlignment="1" applyProtection="1">
      <alignment vertical="top"/>
      <protection locked="0"/>
    </xf>
    <xf numFmtId="174" fontId="0" fillId="0" borderId="26" xfId="0" applyNumberFormat="1" applyFont="1" applyFill="1" applyBorder="1" applyAlignment="1" applyProtection="1">
      <alignment vertical="top"/>
      <protection/>
    </xf>
    <xf numFmtId="0" fontId="7" fillId="0" borderId="0" xfId="0" applyFont="1" applyFill="1" applyAlignment="1">
      <alignment vertical="top" wrapText="1"/>
    </xf>
    <xf numFmtId="176" fontId="0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173" fontId="0" fillId="0" borderId="26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 vertical="top" wrapText="1" shrinkToFit="1"/>
    </xf>
    <xf numFmtId="4" fontId="0" fillId="0" borderId="26" xfId="0" applyNumberFormat="1" applyFont="1" applyFill="1" applyBorder="1" applyAlignment="1" applyProtection="1">
      <alignment horizontal="center" vertical="top"/>
      <protection/>
    </xf>
    <xf numFmtId="0" fontId="7" fillId="0" borderId="27" xfId="0" applyFont="1" applyFill="1" applyBorder="1" applyAlignment="1">
      <alignment vertical="top" wrapText="1"/>
    </xf>
    <xf numFmtId="173" fontId="0" fillId="0" borderId="26" xfId="0" applyNumberFormat="1" applyFont="1" applyFill="1" applyBorder="1" applyAlignment="1" applyProtection="1">
      <alignment horizontal="left" vertical="top" wrapText="1" indent="2"/>
      <protection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" fontId="0" fillId="0" borderId="26" xfId="0" applyNumberFormat="1" applyFont="1" applyFill="1" applyBorder="1" applyAlignment="1" applyProtection="1">
      <alignment horizontal="right" vertical="top" wrapText="1"/>
      <protection/>
    </xf>
    <xf numFmtId="174" fontId="0" fillId="0" borderId="26" xfId="0" applyNumberFormat="1" applyFont="1" applyFill="1" applyBorder="1" applyAlignment="1" applyProtection="1">
      <alignment vertical="top" wrapText="1"/>
      <protection/>
    </xf>
    <xf numFmtId="172" fontId="0" fillId="0" borderId="26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/>
    </xf>
    <xf numFmtId="173" fontId="0" fillId="0" borderId="26" xfId="0" applyNumberFormat="1" applyFont="1" applyFill="1" applyBorder="1" applyAlignment="1" applyProtection="1">
      <alignment horizontal="center" vertical="top" wrapText="1"/>
      <protection/>
    </xf>
    <xf numFmtId="0" fontId="2" fillId="2" borderId="13" xfId="0" applyNumberFormat="1" applyFont="1" applyBorder="1" applyAlignment="1">
      <alignment horizontal="center" vertical="top"/>
    </xf>
    <xf numFmtId="166" fontId="0" fillId="2" borderId="28" xfId="0" applyNumberFormat="1" applyBorder="1" applyAlignment="1">
      <alignment horizontal="right" vertical="center"/>
    </xf>
    <xf numFmtId="0" fontId="4" fillId="2" borderId="29" xfId="0" applyNumberFormat="1" applyFont="1" applyBorder="1" applyAlignment="1">
      <alignment/>
    </xf>
    <xf numFmtId="0" fontId="0" fillId="2" borderId="29" xfId="0" applyNumberFormat="1" applyBorder="1" applyAlignment="1">
      <alignment horizontal="center"/>
    </xf>
    <xf numFmtId="0" fontId="0" fillId="2" borderId="29" xfId="0" applyNumberFormat="1" applyBorder="1" applyAlignment="1">
      <alignment/>
    </xf>
    <xf numFmtId="0" fontId="2" fillId="2" borderId="30" xfId="0" applyNumberFormat="1" applyFont="1" applyBorder="1" applyAlignment="1">
      <alignment horizontal="center" vertical="center"/>
    </xf>
    <xf numFmtId="166" fontId="0" fillId="2" borderId="31" xfId="0" applyNumberFormat="1" applyBorder="1" applyAlignment="1">
      <alignment horizontal="right" vertical="center"/>
    </xf>
    <xf numFmtId="166" fontId="0" fillId="2" borderId="30" xfId="0" applyNumberFormat="1" applyBorder="1" applyAlignment="1">
      <alignment horizontal="right" vertical="center"/>
    </xf>
    <xf numFmtId="174" fontId="0" fillId="0" borderId="32" xfId="0" applyNumberFormat="1" applyFont="1" applyFill="1" applyBorder="1" applyAlignment="1" applyProtection="1">
      <alignment vertical="top"/>
      <protection locked="0"/>
    </xf>
    <xf numFmtId="172" fontId="0" fillId="2" borderId="29" xfId="0" applyNumberFormat="1" applyBorder="1" applyAlignment="1">
      <alignment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166" fontId="0" fillId="2" borderId="38" xfId="0" applyNumberFormat="1" applyBorder="1" applyAlignment="1">
      <alignment horizontal="center"/>
    </xf>
    <xf numFmtId="0" fontId="0" fillId="2" borderId="39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</cols>
  <sheetData>
    <row r="1" spans="1:8" ht="15">
      <c r="A1" s="30"/>
      <c r="B1" s="28" t="s">
        <v>0</v>
      </c>
      <c r="C1" s="29"/>
      <c r="D1" s="29"/>
      <c r="E1" s="29"/>
      <c r="F1" s="29"/>
      <c r="G1" s="30"/>
      <c r="H1" s="29"/>
    </row>
    <row r="2" spans="1:8" ht="15">
      <c r="A2" s="27"/>
      <c r="B2" s="13" t="s">
        <v>183</v>
      </c>
      <c r="C2" s="1"/>
      <c r="D2" s="1"/>
      <c r="E2" s="1"/>
      <c r="F2" s="1"/>
      <c r="G2" s="27"/>
      <c r="H2" s="1"/>
    </row>
    <row r="3" spans="1:8" ht="15">
      <c r="A3" s="16"/>
      <c r="B3" s="12" t="s">
        <v>1</v>
      </c>
      <c r="C3" s="35"/>
      <c r="D3" s="35"/>
      <c r="E3" s="35"/>
      <c r="F3" s="35"/>
      <c r="G3" s="34"/>
      <c r="H3" s="33"/>
    </row>
    <row r="4" spans="1:8" ht="15">
      <c r="A4" s="52" t="s">
        <v>22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" thickBot="1">
      <c r="A5" s="22"/>
      <c r="B5" s="42"/>
      <c r="C5" s="43"/>
      <c r="D5" s="44" t="s">
        <v>10</v>
      </c>
      <c r="E5" s="45"/>
      <c r="F5" s="46" t="s">
        <v>11</v>
      </c>
      <c r="G5" s="47"/>
      <c r="H5" s="48"/>
    </row>
    <row r="6" spans="1:8" s="40" customFormat="1" ht="30" customHeight="1" thickTop="1">
      <c r="A6" s="38"/>
      <c r="B6" s="37" t="s">
        <v>12</v>
      </c>
      <c r="C6" s="90" t="s">
        <v>186</v>
      </c>
      <c r="D6" s="91"/>
      <c r="E6" s="91"/>
      <c r="F6" s="92"/>
      <c r="G6" s="38"/>
      <c r="H6" s="39" t="s">
        <v>2</v>
      </c>
    </row>
    <row r="7" spans="1:8" ht="36" customHeight="1">
      <c r="A7" s="18"/>
      <c r="B7" s="15"/>
      <c r="C7" s="31" t="s">
        <v>16</v>
      </c>
      <c r="D7" s="9"/>
      <c r="E7" s="7" t="s">
        <v>2</v>
      </c>
      <c r="F7" s="7" t="s">
        <v>2</v>
      </c>
      <c r="G7" s="18" t="s">
        <v>2</v>
      </c>
      <c r="H7" s="21"/>
    </row>
    <row r="8" spans="1:9" ht="36" customHeight="1">
      <c r="A8" s="55" t="s">
        <v>26</v>
      </c>
      <c r="B8" s="76">
        <v>1</v>
      </c>
      <c r="C8" s="56" t="s">
        <v>27</v>
      </c>
      <c r="D8" s="57" t="s">
        <v>28</v>
      </c>
      <c r="E8" s="58" t="s">
        <v>29</v>
      </c>
      <c r="F8" s="59">
        <v>5</v>
      </c>
      <c r="G8" s="60"/>
      <c r="H8" s="61">
        <f>ROUND(G8,2)*F8</f>
        <v>0</v>
      </c>
      <c r="I8" s="62"/>
    </row>
    <row r="9" spans="1:9" ht="36" customHeight="1">
      <c r="A9" s="63" t="s">
        <v>30</v>
      </c>
      <c r="B9" s="76">
        <v>2</v>
      </c>
      <c r="C9" s="56" t="s">
        <v>31</v>
      </c>
      <c r="D9" s="57" t="s">
        <v>28</v>
      </c>
      <c r="E9" s="58" t="s">
        <v>32</v>
      </c>
      <c r="F9" s="59">
        <v>10</v>
      </c>
      <c r="G9" s="60"/>
      <c r="H9" s="61">
        <f>ROUND(G9,2)*F9</f>
        <v>0</v>
      </c>
      <c r="I9" s="62"/>
    </row>
    <row r="10" spans="1:9" ht="36" customHeight="1">
      <c r="A10" s="63" t="s">
        <v>33</v>
      </c>
      <c r="B10" s="76">
        <v>3</v>
      </c>
      <c r="C10" s="56" t="s">
        <v>34</v>
      </c>
      <c r="D10" s="57" t="s">
        <v>28</v>
      </c>
      <c r="E10" s="58"/>
      <c r="F10" s="59"/>
      <c r="G10" s="64"/>
      <c r="H10" s="61"/>
      <c r="I10" s="62"/>
    </row>
    <row r="11" spans="1:9" ht="36" customHeight="1">
      <c r="A11" s="55" t="s">
        <v>35</v>
      </c>
      <c r="B11" s="65" t="s">
        <v>36</v>
      </c>
      <c r="C11" s="56" t="s">
        <v>38</v>
      </c>
      <c r="D11" s="57" t="s">
        <v>2</v>
      </c>
      <c r="E11" s="58" t="s">
        <v>37</v>
      </c>
      <c r="F11" s="59">
        <v>5</v>
      </c>
      <c r="G11" s="60"/>
      <c r="H11" s="61">
        <f>ROUND(G11,2)*F11</f>
        <v>0</v>
      </c>
      <c r="I11" s="62"/>
    </row>
    <row r="12" spans="1:9" ht="36" customHeight="1">
      <c r="A12" s="63" t="s">
        <v>39</v>
      </c>
      <c r="B12" s="76">
        <v>4</v>
      </c>
      <c r="C12" s="56" t="s">
        <v>40</v>
      </c>
      <c r="D12" s="57" t="s">
        <v>184</v>
      </c>
      <c r="E12" s="58" t="s">
        <v>29</v>
      </c>
      <c r="F12" s="59">
        <v>5</v>
      </c>
      <c r="G12" s="60"/>
      <c r="H12" s="61">
        <f>ROUND(G12,2)*F12</f>
        <v>0</v>
      </c>
      <c r="I12" s="62"/>
    </row>
    <row r="13" spans="1:9" ht="36" customHeight="1">
      <c r="A13" s="55" t="s">
        <v>41</v>
      </c>
      <c r="B13" s="76">
        <v>5</v>
      </c>
      <c r="C13" s="56" t="s">
        <v>42</v>
      </c>
      <c r="D13" s="57" t="s">
        <v>28</v>
      </c>
      <c r="E13" s="58" t="s">
        <v>32</v>
      </c>
      <c r="F13" s="59">
        <v>10</v>
      </c>
      <c r="G13" s="60"/>
      <c r="H13" s="61">
        <f>ROUND(G13,2)*F13</f>
        <v>0</v>
      </c>
      <c r="I13" s="62"/>
    </row>
    <row r="14" spans="1:9" ht="24" customHeight="1">
      <c r="A14" s="63" t="s">
        <v>43</v>
      </c>
      <c r="B14" s="76">
        <v>6</v>
      </c>
      <c r="C14" s="56" t="s">
        <v>44</v>
      </c>
      <c r="D14" s="57" t="s">
        <v>28</v>
      </c>
      <c r="E14" s="58" t="s">
        <v>29</v>
      </c>
      <c r="F14" s="59">
        <v>5</v>
      </c>
      <c r="G14" s="60"/>
      <c r="H14" s="61">
        <f>ROUND(G14,2)*F14</f>
        <v>0</v>
      </c>
      <c r="I14" s="66"/>
    </row>
    <row r="15" spans="1:8" ht="36" customHeight="1">
      <c r="A15" s="18"/>
      <c r="B15" s="77"/>
      <c r="C15" s="32" t="s">
        <v>17</v>
      </c>
      <c r="D15" s="9"/>
      <c r="E15" s="6"/>
      <c r="F15" s="9"/>
      <c r="G15" s="18"/>
      <c r="H15" s="21"/>
    </row>
    <row r="16" spans="1:9" ht="36" customHeight="1">
      <c r="A16" s="67" t="s">
        <v>45</v>
      </c>
      <c r="B16" s="76">
        <v>7</v>
      </c>
      <c r="C16" s="56" t="s">
        <v>46</v>
      </c>
      <c r="D16" s="57" t="s">
        <v>47</v>
      </c>
      <c r="E16" s="58"/>
      <c r="F16" s="59"/>
      <c r="G16" s="64"/>
      <c r="H16" s="61"/>
      <c r="I16" s="62"/>
    </row>
    <row r="17" spans="1:9" ht="36" customHeight="1">
      <c r="A17" s="67" t="s">
        <v>48</v>
      </c>
      <c r="B17" s="65" t="s">
        <v>36</v>
      </c>
      <c r="C17" s="56" t="s">
        <v>50</v>
      </c>
      <c r="D17" s="57" t="s">
        <v>2</v>
      </c>
      <c r="E17" s="58" t="s">
        <v>32</v>
      </c>
      <c r="F17" s="59">
        <v>30</v>
      </c>
      <c r="G17" s="60"/>
      <c r="H17" s="61">
        <f>ROUND(G17,2)*F17</f>
        <v>0</v>
      </c>
      <c r="I17" s="66"/>
    </row>
    <row r="18" spans="1:9" ht="36" customHeight="1">
      <c r="A18" s="67" t="s">
        <v>51</v>
      </c>
      <c r="B18" s="65" t="s">
        <v>124</v>
      </c>
      <c r="C18" s="56" t="s">
        <v>53</v>
      </c>
      <c r="D18" s="57" t="s">
        <v>2</v>
      </c>
      <c r="E18" s="58" t="s">
        <v>32</v>
      </c>
      <c r="F18" s="59">
        <v>30</v>
      </c>
      <c r="G18" s="60"/>
      <c r="H18" s="61">
        <f>ROUND(G18,2)*F18</f>
        <v>0</v>
      </c>
      <c r="I18" s="62"/>
    </row>
    <row r="19" spans="1:9" ht="36" customHeight="1">
      <c r="A19" s="67" t="s">
        <v>54</v>
      </c>
      <c r="B19" s="76">
        <v>8</v>
      </c>
      <c r="C19" s="56" t="s">
        <v>55</v>
      </c>
      <c r="D19" s="57" t="s">
        <v>47</v>
      </c>
      <c r="E19" s="58"/>
      <c r="F19" s="59"/>
      <c r="G19" s="64"/>
      <c r="H19" s="61"/>
      <c r="I19" s="62"/>
    </row>
    <row r="20" spans="1:9" ht="36" customHeight="1">
      <c r="A20" s="67" t="s">
        <v>56</v>
      </c>
      <c r="B20" s="65" t="s">
        <v>36</v>
      </c>
      <c r="C20" s="56" t="s">
        <v>57</v>
      </c>
      <c r="D20" s="57" t="s">
        <v>2</v>
      </c>
      <c r="E20" s="58" t="s">
        <v>32</v>
      </c>
      <c r="F20" s="59">
        <v>190</v>
      </c>
      <c r="G20" s="60"/>
      <c r="H20" s="61">
        <f aca="true" t="shared" si="0" ref="H20:H27">ROUND(G20,2)*F20</f>
        <v>0</v>
      </c>
      <c r="I20" s="62"/>
    </row>
    <row r="21" spans="1:9" ht="36" customHeight="1">
      <c r="A21" s="67" t="s">
        <v>58</v>
      </c>
      <c r="B21" s="65" t="s">
        <v>124</v>
      </c>
      <c r="C21" s="56" t="s">
        <v>59</v>
      </c>
      <c r="D21" s="57" t="s">
        <v>2</v>
      </c>
      <c r="E21" s="58" t="s">
        <v>32</v>
      </c>
      <c r="F21" s="59">
        <v>340</v>
      </c>
      <c r="G21" s="60"/>
      <c r="H21" s="61">
        <f t="shared" si="0"/>
        <v>0</v>
      </c>
      <c r="I21" s="62"/>
    </row>
    <row r="22" spans="1:9" ht="36" customHeight="1">
      <c r="A22" s="67" t="s">
        <v>60</v>
      </c>
      <c r="B22" s="65" t="s">
        <v>133</v>
      </c>
      <c r="C22" s="56" t="s">
        <v>61</v>
      </c>
      <c r="D22" s="57" t="s">
        <v>2</v>
      </c>
      <c r="E22" s="58" t="s">
        <v>32</v>
      </c>
      <c r="F22" s="59">
        <v>6</v>
      </c>
      <c r="G22" s="60"/>
      <c r="H22" s="61">
        <f t="shared" si="0"/>
        <v>0</v>
      </c>
      <c r="I22" s="62"/>
    </row>
    <row r="23" spans="1:9" ht="36" customHeight="1">
      <c r="A23" s="67" t="s">
        <v>62</v>
      </c>
      <c r="B23" s="65" t="s">
        <v>104</v>
      </c>
      <c r="C23" s="56" t="s">
        <v>63</v>
      </c>
      <c r="D23" s="57" t="s">
        <v>2</v>
      </c>
      <c r="E23" s="58" t="s">
        <v>32</v>
      </c>
      <c r="F23" s="59">
        <v>80</v>
      </c>
      <c r="G23" s="60"/>
      <c r="H23" s="61">
        <f t="shared" si="0"/>
        <v>0</v>
      </c>
      <c r="I23" s="62"/>
    </row>
    <row r="24" spans="1:9" ht="36" customHeight="1">
      <c r="A24" s="67" t="s">
        <v>64</v>
      </c>
      <c r="B24" s="65" t="s">
        <v>49</v>
      </c>
      <c r="C24" s="56" t="s">
        <v>65</v>
      </c>
      <c r="D24" s="57" t="s">
        <v>2</v>
      </c>
      <c r="E24" s="58" t="s">
        <v>32</v>
      </c>
      <c r="F24" s="59">
        <v>38</v>
      </c>
      <c r="G24" s="60"/>
      <c r="H24" s="61">
        <f t="shared" si="0"/>
        <v>0</v>
      </c>
      <c r="I24" s="62"/>
    </row>
    <row r="25" spans="1:9" ht="36" customHeight="1">
      <c r="A25" s="67" t="s">
        <v>66</v>
      </c>
      <c r="B25" s="65" t="s">
        <v>107</v>
      </c>
      <c r="C25" s="56" t="s">
        <v>67</v>
      </c>
      <c r="D25" s="57" t="s">
        <v>2</v>
      </c>
      <c r="E25" s="58" t="s">
        <v>32</v>
      </c>
      <c r="F25" s="59">
        <v>270</v>
      </c>
      <c r="G25" s="60"/>
      <c r="H25" s="61">
        <f t="shared" si="0"/>
        <v>0</v>
      </c>
      <c r="I25" s="62"/>
    </row>
    <row r="26" spans="1:9" ht="36" customHeight="1">
      <c r="A26" s="67" t="s">
        <v>68</v>
      </c>
      <c r="B26" s="65" t="s">
        <v>52</v>
      </c>
      <c r="C26" s="56" t="s">
        <v>69</v>
      </c>
      <c r="D26" s="57" t="s">
        <v>2</v>
      </c>
      <c r="E26" s="58" t="s">
        <v>32</v>
      </c>
      <c r="F26" s="59">
        <v>25</v>
      </c>
      <c r="G26" s="60"/>
      <c r="H26" s="61">
        <f t="shared" si="0"/>
        <v>0</v>
      </c>
      <c r="I26" s="62"/>
    </row>
    <row r="27" spans="1:9" ht="36" customHeight="1">
      <c r="A27" s="67" t="s">
        <v>70</v>
      </c>
      <c r="B27" s="65" t="s">
        <v>175</v>
      </c>
      <c r="C27" s="56" t="s">
        <v>71</v>
      </c>
      <c r="D27" s="57" t="s">
        <v>2</v>
      </c>
      <c r="E27" s="58" t="s">
        <v>32</v>
      </c>
      <c r="F27" s="59">
        <v>40</v>
      </c>
      <c r="G27" s="60"/>
      <c r="H27" s="61">
        <f t="shared" si="0"/>
        <v>0</v>
      </c>
      <c r="I27" s="62"/>
    </row>
    <row r="28" spans="1:9" ht="36" customHeight="1">
      <c r="A28" s="67" t="s">
        <v>72</v>
      </c>
      <c r="B28" s="76">
        <v>9</v>
      </c>
      <c r="C28" s="56" t="s">
        <v>73</v>
      </c>
      <c r="D28" s="57" t="s">
        <v>74</v>
      </c>
      <c r="E28" s="58"/>
      <c r="F28" s="59"/>
      <c r="G28" s="64"/>
      <c r="H28" s="61"/>
      <c r="I28" s="62"/>
    </row>
    <row r="29" spans="1:9" ht="36" customHeight="1">
      <c r="A29" s="67" t="s">
        <v>75</v>
      </c>
      <c r="B29" s="65" t="s">
        <v>36</v>
      </c>
      <c r="C29" s="56" t="s">
        <v>76</v>
      </c>
      <c r="D29" s="57" t="s">
        <v>2</v>
      </c>
      <c r="E29" s="58" t="s">
        <v>77</v>
      </c>
      <c r="F29" s="59">
        <v>1000</v>
      </c>
      <c r="G29" s="60"/>
      <c r="H29" s="61">
        <f>ROUND(G29,2)*F29</f>
        <v>0</v>
      </c>
      <c r="I29" s="62"/>
    </row>
    <row r="30" spans="1:9" ht="36" customHeight="1">
      <c r="A30" s="67" t="s">
        <v>78</v>
      </c>
      <c r="B30" s="76">
        <v>10</v>
      </c>
      <c r="C30" s="56" t="s">
        <v>79</v>
      </c>
      <c r="D30" s="57" t="s">
        <v>74</v>
      </c>
      <c r="E30" s="58"/>
      <c r="F30" s="59"/>
      <c r="G30" s="64"/>
      <c r="H30" s="61">
        <f>ROUND(G30,2)*F30</f>
        <v>0</v>
      </c>
      <c r="I30" s="62"/>
    </row>
    <row r="31" spans="1:9" ht="36" customHeight="1">
      <c r="A31" s="67" t="s">
        <v>80</v>
      </c>
      <c r="B31" s="65" t="s">
        <v>36</v>
      </c>
      <c r="C31" s="56" t="s">
        <v>81</v>
      </c>
      <c r="D31" s="57" t="s">
        <v>2</v>
      </c>
      <c r="E31" s="58" t="s">
        <v>77</v>
      </c>
      <c r="F31" s="59">
        <v>1025</v>
      </c>
      <c r="G31" s="60"/>
      <c r="H31" s="61">
        <f>ROUND(G31,2)*F31</f>
        <v>0</v>
      </c>
      <c r="I31" s="62"/>
    </row>
    <row r="32" spans="1:9" ht="36" customHeight="1">
      <c r="A32" s="67" t="s">
        <v>82</v>
      </c>
      <c r="B32" s="76">
        <v>11</v>
      </c>
      <c r="C32" s="56" t="s">
        <v>83</v>
      </c>
      <c r="D32" s="57" t="s">
        <v>84</v>
      </c>
      <c r="E32" s="58"/>
      <c r="F32" s="59"/>
      <c r="G32" s="64"/>
      <c r="H32" s="61"/>
      <c r="I32" s="68"/>
    </row>
    <row r="33" spans="1:9" ht="36" customHeight="1">
      <c r="A33" s="67" t="s">
        <v>85</v>
      </c>
      <c r="B33" s="65" t="s">
        <v>178</v>
      </c>
      <c r="C33" s="56" t="s">
        <v>86</v>
      </c>
      <c r="D33" s="57" t="s">
        <v>87</v>
      </c>
      <c r="E33" s="58"/>
      <c r="F33" s="59"/>
      <c r="G33" s="64"/>
      <c r="H33" s="61"/>
      <c r="I33" s="62"/>
    </row>
    <row r="34" spans="1:9" ht="36" customHeight="1">
      <c r="A34" s="67" t="s">
        <v>88</v>
      </c>
      <c r="B34" s="69"/>
      <c r="C34" s="56" t="s">
        <v>89</v>
      </c>
      <c r="D34" s="57"/>
      <c r="E34" s="58" t="s">
        <v>32</v>
      </c>
      <c r="F34" s="59">
        <v>105</v>
      </c>
      <c r="G34" s="60"/>
      <c r="H34" s="61">
        <f>ROUND(G34,2)*F34</f>
        <v>0</v>
      </c>
      <c r="I34" s="70"/>
    </row>
    <row r="35" spans="1:9" ht="36" customHeight="1">
      <c r="A35" s="67" t="s">
        <v>90</v>
      </c>
      <c r="B35" s="69"/>
      <c r="C35" s="56" t="s">
        <v>91</v>
      </c>
      <c r="D35" s="57"/>
      <c r="E35" s="58" t="s">
        <v>32</v>
      </c>
      <c r="F35" s="59">
        <v>295</v>
      </c>
      <c r="G35" s="60"/>
      <c r="H35" s="61">
        <f>ROUND(G35,2)*F35</f>
        <v>0</v>
      </c>
      <c r="I35" s="62"/>
    </row>
    <row r="36" spans="1:9" ht="36" customHeight="1">
      <c r="A36" s="67" t="s">
        <v>93</v>
      </c>
      <c r="B36" s="76">
        <v>12</v>
      </c>
      <c r="C36" s="56" t="s">
        <v>94</v>
      </c>
      <c r="D36" s="57" t="s">
        <v>92</v>
      </c>
      <c r="E36" s="58"/>
      <c r="F36" s="59"/>
      <c r="G36" s="64"/>
      <c r="H36" s="61"/>
      <c r="I36" s="62"/>
    </row>
    <row r="37" spans="1:9" ht="36" customHeight="1">
      <c r="A37" s="67" t="s">
        <v>95</v>
      </c>
      <c r="B37" s="65" t="s">
        <v>36</v>
      </c>
      <c r="C37" s="56" t="s">
        <v>102</v>
      </c>
      <c r="D37" s="57" t="s">
        <v>96</v>
      </c>
      <c r="E37" s="58"/>
      <c r="F37" s="59"/>
      <c r="G37" s="61"/>
      <c r="H37" s="61"/>
      <c r="I37" s="68"/>
    </row>
    <row r="38" spans="1:9" ht="36" customHeight="1">
      <c r="A38" s="67" t="s">
        <v>97</v>
      </c>
      <c r="B38" s="69"/>
      <c r="C38" s="56" t="s">
        <v>98</v>
      </c>
      <c r="D38" s="57"/>
      <c r="E38" s="58" t="s">
        <v>99</v>
      </c>
      <c r="F38" s="59">
        <v>100</v>
      </c>
      <c r="G38" s="60"/>
      <c r="H38" s="61">
        <f aca="true" t="shared" si="1" ref="H38:H43">ROUND(G38,2)*F38</f>
        <v>0</v>
      </c>
      <c r="I38" s="70"/>
    </row>
    <row r="39" spans="1:9" ht="36" customHeight="1">
      <c r="A39" s="67" t="s">
        <v>100</v>
      </c>
      <c r="B39" s="69"/>
      <c r="C39" s="56" t="s">
        <v>101</v>
      </c>
      <c r="D39" s="57"/>
      <c r="E39" s="58" t="s">
        <v>99</v>
      </c>
      <c r="F39" s="59">
        <v>185</v>
      </c>
      <c r="G39" s="60"/>
      <c r="H39" s="61">
        <f t="shared" si="1"/>
        <v>0</v>
      </c>
      <c r="I39" s="62"/>
    </row>
    <row r="40" spans="1:9" ht="36" customHeight="1">
      <c r="A40" s="67" t="s">
        <v>103</v>
      </c>
      <c r="B40" s="65" t="s">
        <v>124</v>
      </c>
      <c r="C40" s="56" t="s">
        <v>112</v>
      </c>
      <c r="D40" s="57" t="s">
        <v>105</v>
      </c>
      <c r="E40" s="58" t="s">
        <v>99</v>
      </c>
      <c r="F40" s="59">
        <v>17</v>
      </c>
      <c r="G40" s="60"/>
      <c r="H40" s="61">
        <f t="shared" si="1"/>
        <v>0</v>
      </c>
      <c r="I40" s="62"/>
    </row>
    <row r="41" spans="1:9" ht="36" customHeight="1">
      <c r="A41" s="67" t="s">
        <v>106</v>
      </c>
      <c r="B41" s="65" t="s">
        <v>133</v>
      </c>
      <c r="C41" s="56" t="s">
        <v>113</v>
      </c>
      <c r="D41" s="57" t="s">
        <v>108</v>
      </c>
      <c r="E41" s="58" t="s">
        <v>99</v>
      </c>
      <c r="F41" s="59">
        <v>40</v>
      </c>
      <c r="G41" s="60"/>
      <c r="H41" s="61">
        <f t="shared" si="1"/>
        <v>0</v>
      </c>
      <c r="I41" s="66"/>
    </row>
    <row r="42" spans="1:9" ht="36" customHeight="1">
      <c r="A42" s="67" t="s">
        <v>109</v>
      </c>
      <c r="B42" s="65" t="s">
        <v>104</v>
      </c>
      <c r="C42" s="56" t="s">
        <v>110</v>
      </c>
      <c r="D42" s="57" t="s">
        <v>111</v>
      </c>
      <c r="E42" s="58" t="s">
        <v>99</v>
      </c>
      <c r="F42" s="59">
        <v>220</v>
      </c>
      <c r="G42" s="60"/>
      <c r="H42" s="61">
        <f t="shared" si="1"/>
        <v>0</v>
      </c>
      <c r="I42" s="62"/>
    </row>
    <row r="43" spans="1:9" ht="36" customHeight="1">
      <c r="A43" s="67" t="s">
        <v>114</v>
      </c>
      <c r="B43" s="76">
        <v>13</v>
      </c>
      <c r="C43" s="56" t="s">
        <v>115</v>
      </c>
      <c r="D43" s="57" t="s">
        <v>116</v>
      </c>
      <c r="E43" s="58" t="s">
        <v>32</v>
      </c>
      <c r="F43" s="59">
        <v>45</v>
      </c>
      <c r="G43" s="60"/>
      <c r="H43" s="61">
        <f t="shared" si="1"/>
        <v>0</v>
      </c>
      <c r="I43" s="62"/>
    </row>
    <row r="44" spans="1:9" ht="36" customHeight="1">
      <c r="A44" s="67" t="s">
        <v>117</v>
      </c>
      <c r="B44" s="76">
        <v>14</v>
      </c>
      <c r="C44" s="56" t="s">
        <v>118</v>
      </c>
      <c r="D44" s="57" t="s">
        <v>119</v>
      </c>
      <c r="E44" s="71"/>
      <c r="F44" s="59"/>
      <c r="G44" s="64"/>
      <c r="H44" s="61"/>
      <c r="I44" s="62"/>
    </row>
    <row r="45" spans="1:9" ht="36" customHeight="1">
      <c r="A45" s="67" t="s">
        <v>120</v>
      </c>
      <c r="B45" s="65" t="s">
        <v>36</v>
      </c>
      <c r="C45" s="56" t="s">
        <v>121</v>
      </c>
      <c r="D45" s="57"/>
      <c r="E45" s="58"/>
      <c r="F45" s="59"/>
      <c r="G45" s="64"/>
      <c r="H45" s="61"/>
      <c r="I45" s="62"/>
    </row>
    <row r="46" spans="1:9" ht="36" customHeight="1">
      <c r="A46" s="67" t="s">
        <v>122</v>
      </c>
      <c r="B46" s="69"/>
      <c r="C46" s="56" t="s">
        <v>188</v>
      </c>
      <c r="D46" s="57"/>
      <c r="E46" s="58" t="s">
        <v>37</v>
      </c>
      <c r="F46" s="59">
        <v>8700</v>
      </c>
      <c r="G46" s="60"/>
      <c r="H46" s="61">
        <f>ROUND(G46,2)*F46</f>
        <v>0</v>
      </c>
      <c r="I46" s="62"/>
    </row>
    <row r="47" spans="1:9" ht="36" customHeight="1">
      <c r="A47" s="67" t="s">
        <v>123</v>
      </c>
      <c r="B47" s="65" t="s">
        <v>124</v>
      </c>
      <c r="C47" s="56" t="s">
        <v>125</v>
      </c>
      <c r="D47" s="57"/>
      <c r="E47" s="58"/>
      <c r="F47" s="59"/>
      <c r="G47" s="64"/>
      <c r="H47" s="61"/>
      <c r="I47" s="62"/>
    </row>
    <row r="48" spans="1:9" ht="36" customHeight="1">
      <c r="A48" s="67" t="s">
        <v>126</v>
      </c>
      <c r="B48" s="69"/>
      <c r="C48" s="56" t="s">
        <v>189</v>
      </c>
      <c r="D48" s="57"/>
      <c r="E48" s="58" t="s">
        <v>37</v>
      </c>
      <c r="F48" s="59">
        <v>390</v>
      </c>
      <c r="G48" s="60"/>
      <c r="H48" s="61">
        <f>ROUND(G48,2)*F48</f>
        <v>0</v>
      </c>
      <c r="I48" s="62"/>
    </row>
    <row r="49" spans="1:9" ht="36" customHeight="1">
      <c r="A49" s="67" t="s">
        <v>127</v>
      </c>
      <c r="B49" s="76">
        <v>15</v>
      </c>
      <c r="C49" s="56" t="s">
        <v>128</v>
      </c>
      <c r="D49" s="57" t="s">
        <v>129</v>
      </c>
      <c r="E49" s="58"/>
      <c r="F49" s="59"/>
      <c r="G49" s="64"/>
      <c r="H49" s="61"/>
      <c r="I49" s="62"/>
    </row>
    <row r="50" spans="1:9" ht="36" customHeight="1">
      <c r="A50" s="67" t="s">
        <v>130</v>
      </c>
      <c r="B50" s="65" t="s">
        <v>36</v>
      </c>
      <c r="C50" s="56" t="s">
        <v>131</v>
      </c>
      <c r="D50" s="57" t="s">
        <v>2</v>
      </c>
      <c r="E50" s="58" t="s">
        <v>32</v>
      </c>
      <c r="F50" s="59">
        <v>1715</v>
      </c>
      <c r="G50" s="60"/>
      <c r="H50" s="61">
        <f>ROUND(G50,2)*F50</f>
        <v>0</v>
      </c>
      <c r="I50" s="62"/>
    </row>
    <row r="51" spans="1:9" ht="36" customHeight="1">
      <c r="A51" s="67" t="s">
        <v>132</v>
      </c>
      <c r="B51" s="65" t="s">
        <v>124</v>
      </c>
      <c r="C51" s="56" t="s">
        <v>134</v>
      </c>
      <c r="D51" s="57" t="s">
        <v>2</v>
      </c>
      <c r="E51" s="58" t="s">
        <v>32</v>
      </c>
      <c r="F51" s="59">
        <v>10</v>
      </c>
      <c r="G51" s="60"/>
      <c r="H51" s="61">
        <f>ROUND(G51,2)*F51</f>
        <v>0</v>
      </c>
      <c r="I51" s="62"/>
    </row>
    <row r="52" spans="1:9" ht="24.75" customHeight="1">
      <c r="A52" s="67" t="s">
        <v>176</v>
      </c>
      <c r="B52" s="76">
        <v>16</v>
      </c>
      <c r="C52" s="56" t="s">
        <v>177</v>
      </c>
      <c r="D52" s="57" t="s">
        <v>185</v>
      </c>
      <c r="E52" s="58" t="s">
        <v>32</v>
      </c>
      <c r="F52" s="72">
        <v>450</v>
      </c>
      <c r="G52" s="60"/>
      <c r="H52" s="61">
        <f>ROUND(G52,2)*F52</f>
        <v>0</v>
      </c>
      <c r="I52" s="66"/>
    </row>
    <row r="53" spans="1:8" ht="30" customHeight="1">
      <c r="A53" s="18"/>
      <c r="B53" s="5"/>
      <c r="C53" s="32" t="s">
        <v>18</v>
      </c>
      <c r="D53" s="9"/>
      <c r="E53" s="8"/>
      <c r="F53" s="7"/>
      <c r="G53" s="18"/>
      <c r="H53" s="21"/>
    </row>
    <row r="54" spans="1:9" ht="36" customHeight="1">
      <c r="A54" s="55" t="s">
        <v>135</v>
      </c>
      <c r="B54" s="76">
        <v>17</v>
      </c>
      <c r="C54" s="56" t="s">
        <v>136</v>
      </c>
      <c r="D54" s="57" t="s">
        <v>137</v>
      </c>
      <c r="E54" s="58" t="s">
        <v>99</v>
      </c>
      <c r="F54" s="72">
        <v>20</v>
      </c>
      <c r="G54" s="60"/>
      <c r="H54" s="73">
        <f>ROUND(G54,2)*F54</f>
        <v>0</v>
      </c>
      <c r="I54" s="62"/>
    </row>
    <row r="55" spans="1:8" ht="56.25" customHeight="1">
      <c r="A55" s="18"/>
      <c r="B55" s="5"/>
      <c r="C55" s="32" t="s">
        <v>19</v>
      </c>
      <c r="D55" s="9"/>
      <c r="E55" s="8"/>
      <c r="F55" s="7"/>
      <c r="G55" s="18"/>
      <c r="H55" s="21"/>
    </row>
    <row r="56" spans="1:9" ht="36" customHeight="1">
      <c r="A56" s="55" t="s">
        <v>138</v>
      </c>
      <c r="B56" s="76">
        <v>18</v>
      </c>
      <c r="C56" s="74" t="s">
        <v>139</v>
      </c>
      <c r="D56" s="57" t="s">
        <v>191</v>
      </c>
      <c r="E56" s="58"/>
      <c r="F56" s="72"/>
      <c r="G56" s="64"/>
      <c r="H56" s="73"/>
      <c r="I56" s="62"/>
    </row>
    <row r="57" spans="1:9" ht="36" customHeight="1">
      <c r="A57" s="55" t="s">
        <v>140</v>
      </c>
      <c r="B57" s="65" t="s">
        <v>36</v>
      </c>
      <c r="C57" s="56" t="s">
        <v>141</v>
      </c>
      <c r="D57" s="57"/>
      <c r="E57" s="58" t="s">
        <v>77</v>
      </c>
      <c r="F57" s="72">
        <v>1</v>
      </c>
      <c r="G57" s="60"/>
      <c r="H57" s="73">
        <f>ROUND(G57,2)*F57</f>
        <v>0</v>
      </c>
      <c r="I57" s="66"/>
    </row>
    <row r="58" spans="1:9" ht="36" customHeight="1">
      <c r="A58" s="55" t="s">
        <v>179</v>
      </c>
      <c r="B58" s="65" t="s">
        <v>124</v>
      </c>
      <c r="C58" s="56" t="s">
        <v>180</v>
      </c>
      <c r="D58" s="57"/>
      <c r="E58" s="58" t="s">
        <v>77</v>
      </c>
      <c r="F58" s="72">
        <v>1</v>
      </c>
      <c r="G58" s="60"/>
      <c r="H58" s="73">
        <f>ROUND(G58,2)*F58</f>
        <v>0</v>
      </c>
      <c r="I58" s="66"/>
    </row>
    <row r="59" spans="1:9" ht="36" customHeight="1">
      <c r="A59" s="55" t="s">
        <v>142</v>
      </c>
      <c r="B59" s="65" t="s">
        <v>133</v>
      </c>
      <c r="C59" s="56" t="s">
        <v>143</v>
      </c>
      <c r="D59" s="57"/>
      <c r="E59" s="58" t="s">
        <v>77</v>
      </c>
      <c r="F59" s="72">
        <v>10</v>
      </c>
      <c r="G59" s="60"/>
      <c r="H59" s="73">
        <f>ROUND(G59,2)*F59</f>
        <v>0</v>
      </c>
      <c r="I59" s="66"/>
    </row>
    <row r="60" spans="1:9" ht="36" customHeight="1">
      <c r="A60" s="55" t="s">
        <v>144</v>
      </c>
      <c r="B60" s="65" t="s">
        <v>104</v>
      </c>
      <c r="C60" s="56" t="s">
        <v>145</v>
      </c>
      <c r="D60" s="57"/>
      <c r="E60" s="58" t="s">
        <v>77</v>
      </c>
      <c r="F60" s="72">
        <v>10</v>
      </c>
      <c r="G60" s="60"/>
      <c r="H60" s="73">
        <f>ROUND(G60,2)*F60</f>
        <v>0</v>
      </c>
      <c r="I60" s="66"/>
    </row>
    <row r="61" spans="1:9" ht="24.75" customHeight="1">
      <c r="A61" s="55" t="s">
        <v>181</v>
      </c>
      <c r="B61" s="65" t="s">
        <v>49</v>
      </c>
      <c r="C61" s="56" t="s">
        <v>182</v>
      </c>
      <c r="D61" s="57"/>
      <c r="E61" s="58" t="s">
        <v>77</v>
      </c>
      <c r="F61" s="72">
        <v>2</v>
      </c>
      <c r="G61" s="60"/>
      <c r="H61" s="73">
        <f>ROUND(G61,2)*F61</f>
        <v>0</v>
      </c>
      <c r="I61" s="66"/>
    </row>
    <row r="62" spans="1:8" ht="36" customHeight="1">
      <c r="A62" s="18"/>
      <c r="B62" s="11"/>
      <c r="C62" s="32" t="s">
        <v>20</v>
      </c>
      <c r="D62" s="9"/>
      <c r="E62" s="8"/>
      <c r="F62" s="7"/>
      <c r="G62" s="18"/>
      <c r="H62" s="21"/>
    </row>
    <row r="63" spans="1:9" ht="36" customHeight="1">
      <c r="A63" s="55" t="s">
        <v>146</v>
      </c>
      <c r="B63" s="76">
        <v>19</v>
      </c>
      <c r="C63" s="56" t="s">
        <v>147</v>
      </c>
      <c r="D63" s="57" t="s">
        <v>148</v>
      </c>
      <c r="E63" s="58" t="s">
        <v>77</v>
      </c>
      <c r="F63" s="72">
        <v>20</v>
      </c>
      <c r="G63" s="60"/>
      <c r="H63" s="73">
        <f>ROUND(G63,2)*F63</f>
        <v>0</v>
      </c>
      <c r="I63" s="62"/>
    </row>
    <row r="64" spans="1:9" ht="36" customHeight="1">
      <c r="A64" s="55" t="s">
        <v>149</v>
      </c>
      <c r="B64" s="76">
        <v>20</v>
      </c>
      <c r="C64" s="56" t="s">
        <v>150</v>
      </c>
      <c r="D64" s="57" t="s">
        <v>148</v>
      </c>
      <c r="E64" s="58"/>
      <c r="F64" s="72"/>
      <c r="G64" s="64"/>
      <c r="H64" s="73"/>
      <c r="I64" s="62"/>
    </row>
    <row r="65" spans="1:9" ht="36" customHeight="1">
      <c r="A65" s="55" t="s">
        <v>151</v>
      </c>
      <c r="B65" s="65" t="s">
        <v>36</v>
      </c>
      <c r="C65" s="56" t="s">
        <v>152</v>
      </c>
      <c r="D65" s="57"/>
      <c r="E65" s="58" t="s">
        <v>77</v>
      </c>
      <c r="F65" s="72">
        <v>20</v>
      </c>
      <c r="G65" s="60"/>
      <c r="H65" s="73">
        <f aca="true" t="shared" si="2" ref="H65:H71">ROUND(G65,2)*F65</f>
        <v>0</v>
      </c>
      <c r="I65" s="62"/>
    </row>
    <row r="66" spans="1:9" ht="36" customHeight="1">
      <c r="A66" s="55" t="s">
        <v>153</v>
      </c>
      <c r="B66" s="65" t="s">
        <v>124</v>
      </c>
      <c r="C66" s="56" t="s">
        <v>154</v>
      </c>
      <c r="D66" s="57"/>
      <c r="E66" s="58" t="s">
        <v>77</v>
      </c>
      <c r="F66" s="72">
        <v>26</v>
      </c>
      <c r="G66" s="60"/>
      <c r="H66" s="73">
        <f t="shared" si="2"/>
        <v>0</v>
      </c>
      <c r="I66" s="62"/>
    </row>
    <row r="67" spans="1:9" ht="36" customHeight="1">
      <c r="A67" s="55" t="s">
        <v>155</v>
      </c>
      <c r="B67" s="65" t="s">
        <v>133</v>
      </c>
      <c r="C67" s="56" t="s">
        <v>156</v>
      </c>
      <c r="D67" s="57"/>
      <c r="E67" s="58" t="s">
        <v>77</v>
      </c>
      <c r="F67" s="72">
        <v>4</v>
      </c>
      <c r="G67" s="60"/>
      <c r="H67" s="73">
        <f t="shared" si="2"/>
        <v>0</v>
      </c>
      <c r="I67" s="62"/>
    </row>
    <row r="68" spans="1:9" ht="36" customHeight="1">
      <c r="A68" s="55" t="s">
        <v>157</v>
      </c>
      <c r="B68" s="65" t="s">
        <v>104</v>
      </c>
      <c r="C68" s="56" t="s">
        <v>158</v>
      </c>
      <c r="D68" s="57"/>
      <c r="E68" s="58" t="s">
        <v>77</v>
      </c>
      <c r="F68" s="72">
        <v>1</v>
      </c>
      <c r="G68" s="60"/>
      <c r="H68" s="73">
        <f t="shared" si="2"/>
        <v>0</v>
      </c>
      <c r="I68" s="62"/>
    </row>
    <row r="69" spans="1:9" ht="36" customHeight="1">
      <c r="A69" s="55" t="s">
        <v>159</v>
      </c>
      <c r="B69" s="76">
        <v>21</v>
      </c>
      <c r="C69" s="56" t="s">
        <v>160</v>
      </c>
      <c r="D69" s="57" t="s">
        <v>148</v>
      </c>
      <c r="E69" s="58" t="s">
        <v>77</v>
      </c>
      <c r="F69" s="72">
        <v>12</v>
      </c>
      <c r="G69" s="60"/>
      <c r="H69" s="73">
        <f t="shared" si="2"/>
        <v>0</v>
      </c>
      <c r="I69" s="62"/>
    </row>
    <row r="70" spans="1:9" ht="36" customHeight="1">
      <c r="A70" s="55" t="s">
        <v>161</v>
      </c>
      <c r="B70" s="76">
        <v>22</v>
      </c>
      <c r="C70" s="56" t="s">
        <v>162</v>
      </c>
      <c r="D70" s="57" t="s">
        <v>148</v>
      </c>
      <c r="E70" s="58" t="s">
        <v>77</v>
      </c>
      <c r="F70" s="72">
        <v>2</v>
      </c>
      <c r="G70" s="60"/>
      <c r="H70" s="73">
        <f t="shared" si="2"/>
        <v>0</v>
      </c>
      <c r="I70" s="62"/>
    </row>
    <row r="71" spans="1:9" ht="36" customHeight="1">
      <c r="A71" s="55" t="s">
        <v>163</v>
      </c>
      <c r="B71" s="76">
        <v>23</v>
      </c>
      <c r="C71" s="56" t="s">
        <v>164</v>
      </c>
      <c r="D71" s="57" t="s">
        <v>148</v>
      </c>
      <c r="E71" s="58" t="s">
        <v>77</v>
      </c>
      <c r="F71" s="72">
        <v>60</v>
      </c>
      <c r="G71" s="60"/>
      <c r="H71" s="73">
        <f t="shared" si="2"/>
        <v>0</v>
      </c>
      <c r="I71" s="62"/>
    </row>
    <row r="72" spans="1:8" ht="36" customHeight="1">
      <c r="A72" s="18"/>
      <c r="B72" s="15"/>
      <c r="C72" s="32" t="s">
        <v>21</v>
      </c>
      <c r="D72" s="9"/>
      <c r="E72" s="6"/>
      <c r="F72" s="9"/>
      <c r="G72" s="18"/>
      <c r="H72" s="21"/>
    </row>
    <row r="73" spans="1:9" ht="36" customHeight="1">
      <c r="A73" s="67" t="s">
        <v>165</v>
      </c>
      <c r="B73" s="76">
        <v>24</v>
      </c>
      <c r="C73" s="56" t="s">
        <v>166</v>
      </c>
      <c r="D73" s="57" t="s">
        <v>167</v>
      </c>
      <c r="E73" s="58"/>
      <c r="F73" s="59"/>
      <c r="G73" s="64"/>
      <c r="H73" s="61"/>
      <c r="I73" s="62"/>
    </row>
    <row r="74" spans="1:9" ht="36" customHeight="1">
      <c r="A74" s="67" t="s">
        <v>168</v>
      </c>
      <c r="B74" s="65" t="s">
        <v>36</v>
      </c>
      <c r="C74" s="56" t="s">
        <v>169</v>
      </c>
      <c r="D74" s="57"/>
      <c r="E74" s="58" t="s">
        <v>32</v>
      </c>
      <c r="F74" s="59">
        <v>30</v>
      </c>
      <c r="G74" s="60"/>
      <c r="H74" s="61">
        <f>ROUND(G74,2)*F74</f>
        <v>0</v>
      </c>
      <c r="I74" s="75"/>
    </row>
    <row r="75" spans="1:9" ht="36" customHeight="1">
      <c r="A75" s="67" t="s">
        <v>170</v>
      </c>
      <c r="B75" s="65" t="s">
        <v>124</v>
      </c>
      <c r="C75" s="56" t="s">
        <v>171</v>
      </c>
      <c r="D75" s="57"/>
      <c r="E75" s="58" t="s">
        <v>32</v>
      </c>
      <c r="F75" s="59">
        <v>30</v>
      </c>
      <c r="G75" s="60"/>
      <c r="H75" s="61">
        <f>ROUND(G75,2)*F75</f>
        <v>0</v>
      </c>
      <c r="I75" s="62"/>
    </row>
    <row r="76" spans="1:9" ht="36" customHeight="1">
      <c r="A76" s="67" t="s">
        <v>172</v>
      </c>
      <c r="B76" s="76">
        <v>25</v>
      </c>
      <c r="C76" s="56" t="s">
        <v>173</v>
      </c>
      <c r="D76" s="57" t="s">
        <v>174</v>
      </c>
      <c r="E76" s="58" t="s">
        <v>32</v>
      </c>
      <c r="F76" s="59">
        <v>30</v>
      </c>
      <c r="G76" s="60"/>
      <c r="H76" s="61">
        <f>ROUND(G76,2)*F76</f>
        <v>0</v>
      </c>
      <c r="I76" s="62"/>
    </row>
    <row r="77" spans="1:8" ht="36" customHeight="1" thickBot="1">
      <c r="A77" s="19"/>
      <c r="B77" s="36" t="str">
        <f>B6</f>
        <v>A</v>
      </c>
      <c r="C77" s="98" t="str">
        <f>C6</f>
        <v>2007 THIN BITUMINOUS OVERLAY PROGRAM - AIKINS ST, BURLAND AVE AND VARIOUS OTHER LOCATIONS</v>
      </c>
      <c r="D77" s="99"/>
      <c r="E77" s="99"/>
      <c r="F77" s="100"/>
      <c r="G77" s="19" t="s">
        <v>14</v>
      </c>
      <c r="H77" s="19">
        <f>SUM(H8:H76)</f>
        <v>0</v>
      </c>
    </row>
    <row r="78" spans="1:9" ht="36" customHeight="1" thickTop="1">
      <c r="A78" s="38"/>
      <c r="B78" s="82" t="s">
        <v>13</v>
      </c>
      <c r="C78" s="90" t="s">
        <v>187</v>
      </c>
      <c r="D78" s="91"/>
      <c r="E78" s="91"/>
      <c r="F78" s="92"/>
      <c r="G78" s="83"/>
      <c r="H78" s="84" t="s">
        <v>2</v>
      </c>
      <c r="I78" s="40"/>
    </row>
    <row r="79" spans="1:8" ht="36" customHeight="1">
      <c r="A79" s="18"/>
      <c r="B79" s="77"/>
      <c r="C79" s="32" t="s">
        <v>17</v>
      </c>
      <c r="D79" s="9"/>
      <c r="E79" s="6"/>
      <c r="F79" s="9"/>
      <c r="G79" s="18"/>
      <c r="H79" s="21"/>
    </row>
    <row r="80" spans="1:9" ht="36" customHeight="1">
      <c r="A80" s="67" t="s">
        <v>54</v>
      </c>
      <c r="B80" s="76">
        <v>1</v>
      </c>
      <c r="C80" s="56" t="s">
        <v>55</v>
      </c>
      <c r="D80" s="57" t="s">
        <v>47</v>
      </c>
      <c r="E80" s="58"/>
      <c r="F80" s="59"/>
      <c r="G80" s="64"/>
      <c r="H80" s="61"/>
      <c r="I80" s="62"/>
    </row>
    <row r="81" spans="1:9" ht="36" customHeight="1">
      <c r="A81" s="67" t="s">
        <v>56</v>
      </c>
      <c r="B81" s="65" t="s">
        <v>36</v>
      </c>
      <c r="C81" s="56" t="s">
        <v>57</v>
      </c>
      <c r="D81" s="57" t="s">
        <v>2</v>
      </c>
      <c r="E81" s="58" t="s">
        <v>32</v>
      </c>
      <c r="F81" s="59">
        <v>60</v>
      </c>
      <c r="G81" s="60"/>
      <c r="H81" s="61">
        <f>ROUND(G81,2)*F81</f>
        <v>0</v>
      </c>
      <c r="I81" s="62"/>
    </row>
    <row r="82" spans="1:9" ht="36" customHeight="1">
      <c r="A82" s="67" t="s">
        <v>58</v>
      </c>
      <c r="B82" s="65" t="s">
        <v>124</v>
      </c>
      <c r="C82" s="56" t="s">
        <v>59</v>
      </c>
      <c r="D82" s="57" t="s">
        <v>2</v>
      </c>
      <c r="E82" s="58" t="s">
        <v>32</v>
      </c>
      <c r="F82" s="59">
        <v>130</v>
      </c>
      <c r="G82" s="60"/>
      <c r="H82" s="61">
        <f>ROUND(G82,2)*F82</f>
        <v>0</v>
      </c>
      <c r="I82" s="62"/>
    </row>
    <row r="83" spans="1:9" ht="36" customHeight="1">
      <c r="A83" s="67" t="s">
        <v>60</v>
      </c>
      <c r="B83" s="65" t="s">
        <v>133</v>
      </c>
      <c r="C83" s="56" t="s">
        <v>61</v>
      </c>
      <c r="D83" s="57" t="s">
        <v>2</v>
      </c>
      <c r="E83" s="58" t="s">
        <v>32</v>
      </c>
      <c r="F83" s="59">
        <v>15</v>
      </c>
      <c r="G83" s="60"/>
      <c r="H83" s="61">
        <f>ROUND(G83,2)*F83</f>
        <v>0</v>
      </c>
      <c r="I83" s="62"/>
    </row>
    <row r="84" spans="1:9" ht="36" customHeight="1">
      <c r="A84" s="67" t="s">
        <v>62</v>
      </c>
      <c r="B84" s="65" t="s">
        <v>104</v>
      </c>
      <c r="C84" s="56" t="s">
        <v>63</v>
      </c>
      <c r="D84" s="57" t="s">
        <v>2</v>
      </c>
      <c r="E84" s="58" t="s">
        <v>32</v>
      </c>
      <c r="F84" s="59">
        <v>45</v>
      </c>
      <c r="G84" s="60"/>
      <c r="H84" s="61">
        <f>ROUND(G84,2)*F84</f>
        <v>0</v>
      </c>
      <c r="I84" s="62"/>
    </row>
    <row r="85" spans="1:9" ht="36" customHeight="1">
      <c r="A85" s="67" t="s">
        <v>72</v>
      </c>
      <c r="B85" s="76">
        <v>2</v>
      </c>
      <c r="C85" s="56" t="s">
        <v>73</v>
      </c>
      <c r="D85" s="57" t="s">
        <v>74</v>
      </c>
      <c r="E85" s="58"/>
      <c r="F85" s="59"/>
      <c r="G85" s="64"/>
      <c r="H85" s="61"/>
      <c r="I85" s="62"/>
    </row>
    <row r="86" spans="1:9" ht="36" customHeight="1">
      <c r="A86" s="67" t="s">
        <v>75</v>
      </c>
      <c r="B86" s="65" t="s">
        <v>36</v>
      </c>
      <c r="C86" s="56" t="s">
        <v>76</v>
      </c>
      <c r="D86" s="57" t="s">
        <v>2</v>
      </c>
      <c r="E86" s="58" t="s">
        <v>77</v>
      </c>
      <c r="F86" s="59">
        <v>250</v>
      </c>
      <c r="G86" s="60"/>
      <c r="H86" s="61">
        <f>ROUND(G86,2)*F86</f>
        <v>0</v>
      </c>
      <c r="I86" s="62"/>
    </row>
    <row r="87" spans="1:9" ht="36" customHeight="1">
      <c r="A87" s="67" t="s">
        <v>78</v>
      </c>
      <c r="B87" s="76">
        <v>3</v>
      </c>
      <c r="C87" s="56" t="s">
        <v>79</v>
      </c>
      <c r="D87" s="57" t="s">
        <v>74</v>
      </c>
      <c r="E87" s="58"/>
      <c r="F87" s="59"/>
      <c r="G87" s="64"/>
      <c r="H87" s="61">
        <f>ROUND(G87,2)*F87</f>
        <v>0</v>
      </c>
      <c r="I87" s="62"/>
    </row>
    <row r="88" spans="1:9" ht="36" customHeight="1">
      <c r="A88" s="67" t="s">
        <v>80</v>
      </c>
      <c r="B88" s="65" t="s">
        <v>36</v>
      </c>
      <c r="C88" s="56" t="s">
        <v>81</v>
      </c>
      <c r="D88" s="57" t="s">
        <v>2</v>
      </c>
      <c r="E88" s="58" t="s">
        <v>77</v>
      </c>
      <c r="F88" s="59">
        <v>275</v>
      </c>
      <c r="G88" s="60"/>
      <c r="H88" s="61">
        <f>ROUND(G88,2)*F88</f>
        <v>0</v>
      </c>
      <c r="I88" s="62"/>
    </row>
    <row r="89" spans="1:9" ht="36" customHeight="1">
      <c r="A89" s="67" t="s">
        <v>82</v>
      </c>
      <c r="B89" s="76">
        <v>4</v>
      </c>
      <c r="C89" s="56" t="s">
        <v>83</v>
      </c>
      <c r="D89" s="57" t="s">
        <v>84</v>
      </c>
      <c r="E89" s="58"/>
      <c r="F89" s="59"/>
      <c r="G89" s="64"/>
      <c r="H89" s="61"/>
      <c r="I89" s="68"/>
    </row>
    <row r="90" spans="1:9" ht="36" customHeight="1">
      <c r="A90" s="67" t="s">
        <v>85</v>
      </c>
      <c r="B90" s="65" t="s">
        <v>178</v>
      </c>
      <c r="C90" s="56" t="s">
        <v>86</v>
      </c>
      <c r="D90" s="57" t="s">
        <v>87</v>
      </c>
      <c r="E90" s="58"/>
      <c r="F90" s="59"/>
      <c r="G90" s="64"/>
      <c r="H90" s="61"/>
      <c r="I90" s="62"/>
    </row>
    <row r="91" spans="1:9" ht="36" customHeight="1">
      <c r="A91" s="67" t="s">
        <v>88</v>
      </c>
      <c r="B91" s="69"/>
      <c r="C91" s="56" t="s">
        <v>89</v>
      </c>
      <c r="D91" s="57"/>
      <c r="E91" s="58" t="s">
        <v>32</v>
      </c>
      <c r="F91" s="59">
        <v>15</v>
      </c>
      <c r="G91" s="60"/>
      <c r="H91" s="61">
        <f>ROUND(G91,2)*F91</f>
        <v>0</v>
      </c>
      <c r="I91" s="70"/>
    </row>
    <row r="92" spans="1:9" ht="36" customHeight="1">
      <c r="A92" s="67" t="s">
        <v>90</v>
      </c>
      <c r="B92" s="69"/>
      <c r="C92" s="56" t="s">
        <v>91</v>
      </c>
      <c r="D92" s="57"/>
      <c r="E92" s="58" t="s">
        <v>32</v>
      </c>
      <c r="F92" s="59">
        <v>115</v>
      </c>
      <c r="G92" s="60"/>
      <c r="H92" s="61">
        <f>ROUND(G92,2)*F92</f>
        <v>0</v>
      </c>
      <c r="I92" s="62"/>
    </row>
    <row r="93" spans="1:9" ht="36" customHeight="1">
      <c r="A93" s="67" t="s">
        <v>93</v>
      </c>
      <c r="B93" s="76">
        <v>5</v>
      </c>
      <c r="C93" s="56" t="s">
        <v>94</v>
      </c>
      <c r="D93" s="57" t="s">
        <v>92</v>
      </c>
      <c r="E93" s="58"/>
      <c r="F93" s="59"/>
      <c r="G93" s="64"/>
      <c r="H93" s="61"/>
      <c r="I93" s="62"/>
    </row>
    <row r="94" spans="1:9" ht="36" customHeight="1">
      <c r="A94" s="67" t="s">
        <v>95</v>
      </c>
      <c r="B94" s="65" t="s">
        <v>36</v>
      </c>
      <c r="C94" s="56" t="s">
        <v>102</v>
      </c>
      <c r="D94" s="57" t="s">
        <v>96</v>
      </c>
      <c r="E94" s="58"/>
      <c r="F94" s="59"/>
      <c r="G94" s="61"/>
      <c r="H94" s="61"/>
      <c r="I94" s="68"/>
    </row>
    <row r="95" spans="1:9" ht="36" customHeight="1">
      <c r="A95" s="67" t="s">
        <v>97</v>
      </c>
      <c r="B95" s="69"/>
      <c r="C95" s="56" t="s">
        <v>98</v>
      </c>
      <c r="D95" s="57"/>
      <c r="E95" s="58" t="s">
        <v>99</v>
      </c>
      <c r="F95" s="59">
        <v>20</v>
      </c>
      <c r="G95" s="60"/>
      <c r="H95" s="61">
        <f>ROUND(G95,2)*F95</f>
        <v>0</v>
      </c>
      <c r="I95" s="70"/>
    </row>
    <row r="96" spans="1:9" ht="36" customHeight="1">
      <c r="A96" s="67" t="s">
        <v>100</v>
      </c>
      <c r="B96" s="69"/>
      <c r="C96" s="56" t="s">
        <v>101</v>
      </c>
      <c r="D96" s="57"/>
      <c r="E96" s="58" t="s">
        <v>99</v>
      </c>
      <c r="F96" s="59">
        <v>40</v>
      </c>
      <c r="G96" s="60"/>
      <c r="H96" s="61">
        <f>ROUND(G96,2)*F96</f>
        <v>0</v>
      </c>
      <c r="I96" s="62"/>
    </row>
    <row r="97" spans="1:9" ht="36" customHeight="1">
      <c r="A97" s="67" t="s">
        <v>109</v>
      </c>
      <c r="B97" s="65" t="s">
        <v>124</v>
      </c>
      <c r="C97" s="56" t="s">
        <v>110</v>
      </c>
      <c r="D97" s="57" t="s">
        <v>111</v>
      </c>
      <c r="E97" s="58" t="s">
        <v>99</v>
      </c>
      <c r="F97" s="59">
        <v>40</v>
      </c>
      <c r="G97" s="60"/>
      <c r="H97" s="61">
        <f>ROUND(G97,2)*F97</f>
        <v>0</v>
      </c>
      <c r="I97" s="62"/>
    </row>
    <row r="98" spans="1:9" ht="36" customHeight="1">
      <c r="A98" s="67" t="s">
        <v>114</v>
      </c>
      <c r="B98" s="76">
        <v>6</v>
      </c>
      <c r="C98" s="56" t="s">
        <v>115</v>
      </c>
      <c r="D98" s="57" t="s">
        <v>116</v>
      </c>
      <c r="E98" s="58" t="s">
        <v>32</v>
      </c>
      <c r="F98" s="59">
        <v>50</v>
      </c>
      <c r="G98" s="60"/>
      <c r="H98" s="61">
        <f>ROUND(G98,2)*F98</f>
        <v>0</v>
      </c>
      <c r="I98" s="62"/>
    </row>
    <row r="99" spans="1:9" ht="36" customHeight="1">
      <c r="A99" s="67" t="s">
        <v>117</v>
      </c>
      <c r="B99" s="76">
        <v>7</v>
      </c>
      <c r="C99" s="56" t="s">
        <v>118</v>
      </c>
      <c r="D99" s="57" t="s">
        <v>119</v>
      </c>
      <c r="E99" s="71"/>
      <c r="F99" s="59"/>
      <c r="G99" s="64"/>
      <c r="H99" s="61"/>
      <c r="I99" s="62"/>
    </row>
    <row r="100" spans="1:9" ht="36" customHeight="1">
      <c r="A100" s="67" t="s">
        <v>120</v>
      </c>
      <c r="B100" s="65" t="s">
        <v>36</v>
      </c>
      <c r="C100" s="56" t="s">
        <v>121</v>
      </c>
      <c r="D100" s="57"/>
      <c r="E100" s="58"/>
      <c r="F100" s="59"/>
      <c r="G100" s="64"/>
      <c r="H100" s="61"/>
      <c r="I100" s="62"/>
    </row>
    <row r="101" spans="1:9" ht="36" customHeight="1">
      <c r="A101" s="67" t="s">
        <v>122</v>
      </c>
      <c r="B101" s="69"/>
      <c r="C101" s="56" t="s">
        <v>188</v>
      </c>
      <c r="D101" s="57"/>
      <c r="E101" s="58" t="s">
        <v>37</v>
      </c>
      <c r="F101" s="59">
        <v>2300</v>
      </c>
      <c r="G101" s="60"/>
      <c r="H101" s="61">
        <f>ROUND(G101,2)*F101</f>
        <v>0</v>
      </c>
      <c r="I101" s="62"/>
    </row>
    <row r="102" spans="1:9" ht="36" customHeight="1">
      <c r="A102" s="67" t="s">
        <v>123</v>
      </c>
      <c r="B102" s="65" t="s">
        <v>124</v>
      </c>
      <c r="C102" s="56" t="s">
        <v>125</v>
      </c>
      <c r="D102" s="57"/>
      <c r="E102" s="58"/>
      <c r="F102" s="59"/>
      <c r="G102" s="64"/>
      <c r="H102" s="61"/>
      <c r="I102" s="62"/>
    </row>
    <row r="103" spans="1:9" ht="36" customHeight="1">
      <c r="A103" s="67" t="s">
        <v>126</v>
      </c>
      <c r="B103" s="69"/>
      <c r="C103" s="56" t="s">
        <v>190</v>
      </c>
      <c r="D103" s="57"/>
      <c r="E103" s="58" t="s">
        <v>37</v>
      </c>
      <c r="F103" s="59">
        <v>65</v>
      </c>
      <c r="G103" s="60"/>
      <c r="H103" s="61">
        <f>ROUND(G103,2)*F103</f>
        <v>0</v>
      </c>
      <c r="I103" s="62"/>
    </row>
    <row r="104" spans="1:9" ht="36" customHeight="1">
      <c r="A104" s="67" t="s">
        <v>127</v>
      </c>
      <c r="B104" s="76">
        <v>8</v>
      </c>
      <c r="C104" s="56" t="s">
        <v>128</v>
      </c>
      <c r="D104" s="57" t="s">
        <v>129</v>
      </c>
      <c r="E104" s="58"/>
      <c r="F104" s="59"/>
      <c r="G104" s="64"/>
      <c r="H104" s="61"/>
      <c r="I104" s="62"/>
    </row>
    <row r="105" spans="1:9" ht="36" customHeight="1">
      <c r="A105" s="67" t="s">
        <v>130</v>
      </c>
      <c r="B105" s="65" t="s">
        <v>36</v>
      </c>
      <c r="C105" s="56" t="s">
        <v>131</v>
      </c>
      <c r="D105" s="57" t="s">
        <v>2</v>
      </c>
      <c r="E105" s="58" t="s">
        <v>32</v>
      </c>
      <c r="F105" s="59">
        <v>150</v>
      </c>
      <c r="G105" s="60"/>
      <c r="H105" s="61">
        <f>ROUND(G105,2)*F105</f>
        <v>0</v>
      </c>
      <c r="I105" s="62"/>
    </row>
    <row r="106" spans="1:9" ht="36" customHeight="1">
      <c r="A106" s="67" t="s">
        <v>176</v>
      </c>
      <c r="B106" s="76">
        <v>9</v>
      </c>
      <c r="C106" s="56" t="s">
        <v>177</v>
      </c>
      <c r="D106" s="57" t="s">
        <v>185</v>
      </c>
      <c r="E106" s="58" t="s">
        <v>32</v>
      </c>
      <c r="F106" s="72">
        <v>180</v>
      </c>
      <c r="G106" s="60"/>
      <c r="H106" s="61">
        <f>ROUND(G106,2)*F106</f>
        <v>0</v>
      </c>
      <c r="I106" s="66"/>
    </row>
    <row r="107" spans="1:8" ht="36" customHeight="1">
      <c r="A107" s="18"/>
      <c r="B107" s="5"/>
      <c r="C107" s="32" t="s">
        <v>19</v>
      </c>
      <c r="D107" s="9"/>
      <c r="E107" s="8"/>
      <c r="F107" s="7"/>
      <c r="G107" s="18"/>
      <c r="H107" s="21"/>
    </row>
    <row r="108" spans="1:9" ht="36" customHeight="1">
      <c r="A108" s="55" t="s">
        <v>138</v>
      </c>
      <c r="B108" s="76">
        <v>10</v>
      </c>
      <c r="C108" s="74" t="s">
        <v>139</v>
      </c>
      <c r="D108" s="57" t="s">
        <v>191</v>
      </c>
      <c r="E108" s="58"/>
      <c r="F108" s="72"/>
      <c r="G108" s="64"/>
      <c r="H108" s="73"/>
      <c r="I108" s="62"/>
    </row>
    <row r="109" spans="1:9" ht="36" customHeight="1">
      <c r="A109" s="55" t="s">
        <v>140</v>
      </c>
      <c r="B109" s="65" t="s">
        <v>36</v>
      </c>
      <c r="C109" s="56" t="s">
        <v>141</v>
      </c>
      <c r="D109" s="57"/>
      <c r="E109" s="58" t="s">
        <v>77</v>
      </c>
      <c r="F109" s="72">
        <v>1</v>
      </c>
      <c r="G109" s="60"/>
      <c r="H109" s="73">
        <f>ROUND(G109,2)*F109</f>
        <v>0</v>
      </c>
      <c r="I109" s="66"/>
    </row>
    <row r="110" spans="1:9" ht="36" customHeight="1">
      <c r="A110" s="55" t="s">
        <v>179</v>
      </c>
      <c r="B110" s="65" t="s">
        <v>124</v>
      </c>
      <c r="C110" s="56" t="s">
        <v>180</v>
      </c>
      <c r="D110" s="57"/>
      <c r="E110" s="58" t="s">
        <v>77</v>
      </c>
      <c r="F110" s="72">
        <v>1</v>
      </c>
      <c r="G110" s="60"/>
      <c r="H110" s="73">
        <f>ROUND(G110,2)*F110</f>
        <v>0</v>
      </c>
      <c r="I110" s="66"/>
    </row>
    <row r="111" spans="1:9" ht="36" customHeight="1">
      <c r="A111" s="55" t="s">
        <v>142</v>
      </c>
      <c r="B111" s="65" t="s">
        <v>133</v>
      </c>
      <c r="C111" s="56" t="s">
        <v>143</v>
      </c>
      <c r="D111" s="57"/>
      <c r="E111" s="58" t="s">
        <v>77</v>
      </c>
      <c r="F111" s="72">
        <v>2</v>
      </c>
      <c r="G111" s="60"/>
      <c r="H111" s="73">
        <f>ROUND(G111,2)*F111</f>
        <v>0</v>
      </c>
      <c r="I111" s="66"/>
    </row>
    <row r="112" spans="1:9" ht="36" customHeight="1">
      <c r="A112" s="55" t="s">
        <v>144</v>
      </c>
      <c r="B112" s="65" t="s">
        <v>104</v>
      </c>
      <c r="C112" s="56" t="s">
        <v>145</v>
      </c>
      <c r="D112" s="57"/>
      <c r="E112" s="58" t="s">
        <v>77</v>
      </c>
      <c r="F112" s="72">
        <v>2</v>
      </c>
      <c r="G112" s="60"/>
      <c r="H112" s="73">
        <f>ROUND(G112,2)*F112</f>
        <v>0</v>
      </c>
      <c r="I112" s="66"/>
    </row>
    <row r="113" spans="1:8" ht="36" customHeight="1">
      <c r="A113" s="18"/>
      <c r="B113" s="11"/>
      <c r="C113" s="32" t="s">
        <v>20</v>
      </c>
      <c r="D113" s="9"/>
      <c r="E113" s="8"/>
      <c r="F113" s="7"/>
      <c r="G113" s="18"/>
      <c r="H113" s="21"/>
    </row>
    <row r="114" spans="1:9" ht="36" customHeight="1">
      <c r="A114" s="55" t="s">
        <v>146</v>
      </c>
      <c r="B114" s="76">
        <v>11</v>
      </c>
      <c r="C114" s="56" t="s">
        <v>147</v>
      </c>
      <c r="D114" s="57" t="s">
        <v>148</v>
      </c>
      <c r="E114" s="58" t="s">
        <v>77</v>
      </c>
      <c r="F114" s="72">
        <v>4</v>
      </c>
      <c r="G114" s="60"/>
      <c r="H114" s="73">
        <f>ROUND(G114,2)*F114</f>
        <v>0</v>
      </c>
      <c r="I114" s="62"/>
    </row>
    <row r="115" spans="1:9" ht="36" customHeight="1">
      <c r="A115" s="55" t="s">
        <v>149</v>
      </c>
      <c r="B115" s="76">
        <v>12</v>
      </c>
      <c r="C115" s="56" t="s">
        <v>150</v>
      </c>
      <c r="D115" s="57" t="s">
        <v>148</v>
      </c>
      <c r="E115" s="58"/>
      <c r="F115" s="72"/>
      <c r="G115" s="64"/>
      <c r="H115" s="73"/>
      <c r="I115" s="62"/>
    </row>
    <row r="116" spans="1:9" ht="36" customHeight="1">
      <c r="A116" s="55" t="s">
        <v>151</v>
      </c>
      <c r="B116" s="65" t="s">
        <v>36</v>
      </c>
      <c r="C116" s="56" t="s">
        <v>152</v>
      </c>
      <c r="D116" s="57"/>
      <c r="E116" s="58" t="s">
        <v>77</v>
      </c>
      <c r="F116" s="72">
        <v>4</v>
      </c>
      <c r="G116" s="60"/>
      <c r="H116" s="73">
        <f aca="true" t="shared" si="3" ref="H116:H121">ROUND(G116,2)*F116</f>
        <v>0</v>
      </c>
      <c r="I116" s="62"/>
    </row>
    <row r="117" spans="1:9" ht="36" customHeight="1">
      <c r="A117" s="55" t="s">
        <v>153</v>
      </c>
      <c r="B117" s="65" t="s">
        <v>124</v>
      </c>
      <c r="C117" s="56" t="s">
        <v>154</v>
      </c>
      <c r="D117" s="57"/>
      <c r="E117" s="58" t="s">
        <v>77</v>
      </c>
      <c r="F117" s="72">
        <v>2</v>
      </c>
      <c r="G117" s="60"/>
      <c r="H117" s="73">
        <f t="shared" si="3"/>
        <v>0</v>
      </c>
      <c r="I117" s="62"/>
    </row>
    <row r="118" spans="1:9" ht="36" customHeight="1">
      <c r="A118" s="55" t="s">
        <v>155</v>
      </c>
      <c r="B118" s="65" t="s">
        <v>133</v>
      </c>
      <c r="C118" s="56" t="s">
        <v>156</v>
      </c>
      <c r="D118" s="57"/>
      <c r="E118" s="58" t="s">
        <v>77</v>
      </c>
      <c r="F118" s="72">
        <v>1</v>
      </c>
      <c r="G118" s="60"/>
      <c r="H118" s="73">
        <f t="shared" si="3"/>
        <v>0</v>
      </c>
      <c r="I118" s="62"/>
    </row>
    <row r="119" spans="1:9" ht="36" customHeight="1">
      <c r="A119" s="55" t="s">
        <v>157</v>
      </c>
      <c r="B119" s="65" t="s">
        <v>104</v>
      </c>
      <c r="C119" s="56" t="s">
        <v>158</v>
      </c>
      <c r="D119" s="57"/>
      <c r="E119" s="58" t="s">
        <v>77</v>
      </c>
      <c r="F119" s="72">
        <v>1</v>
      </c>
      <c r="G119" s="60"/>
      <c r="H119" s="73">
        <f t="shared" si="3"/>
        <v>0</v>
      </c>
      <c r="I119" s="62"/>
    </row>
    <row r="120" spans="1:9" ht="36" customHeight="1">
      <c r="A120" s="55" t="s">
        <v>159</v>
      </c>
      <c r="B120" s="76">
        <v>13</v>
      </c>
      <c r="C120" s="56" t="s">
        <v>160</v>
      </c>
      <c r="D120" s="57" t="s">
        <v>148</v>
      </c>
      <c r="E120" s="58" t="s">
        <v>77</v>
      </c>
      <c r="F120" s="72">
        <v>2</v>
      </c>
      <c r="G120" s="60"/>
      <c r="H120" s="73">
        <f t="shared" si="3"/>
        <v>0</v>
      </c>
      <c r="I120" s="62"/>
    </row>
    <row r="121" spans="1:9" ht="36" customHeight="1">
      <c r="A121" s="55" t="s">
        <v>163</v>
      </c>
      <c r="B121" s="76">
        <v>14</v>
      </c>
      <c r="C121" s="56" t="s">
        <v>164</v>
      </c>
      <c r="D121" s="57" t="s">
        <v>148</v>
      </c>
      <c r="E121" s="58" t="s">
        <v>77</v>
      </c>
      <c r="F121" s="72">
        <v>12</v>
      </c>
      <c r="G121" s="85"/>
      <c r="H121" s="73">
        <f t="shared" si="3"/>
        <v>0</v>
      </c>
      <c r="I121" s="62"/>
    </row>
    <row r="122" spans="1:9" ht="36" customHeight="1" thickBot="1">
      <c r="A122" s="39"/>
      <c r="B122" s="36" t="str">
        <f>B78</f>
        <v>B</v>
      </c>
      <c r="C122" s="98" t="str">
        <f>C78</f>
        <v>2007 THIN BITUMINOUS OVERLAY PROGRAM - DE LA SEIGNEURIE BOUL AND JOHN FORSYTH ROAD</v>
      </c>
      <c r="D122" s="99"/>
      <c r="E122" s="99"/>
      <c r="F122" s="100"/>
      <c r="G122" s="41" t="s">
        <v>14</v>
      </c>
      <c r="H122" s="78">
        <f>SUM(H79:H121)</f>
        <v>0</v>
      </c>
      <c r="I122" s="40"/>
    </row>
    <row r="123" spans="1:8" ht="36" customHeight="1" thickTop="1">
      <c r="A123" s="53"/>
      <c r="B123" s="10"/>
      <c r="C123" s="79" t="s">
        <v>15</v>
      </c>
      <c r="D123" s="80"/>
      <c r="E123" s="81"/>
      <c r="F123" s="86"/>
      <c r="H123" s="24"/>
    </row>
    <row r="124" spans="1:8" ht="36" customHeight="1" thickBot="1">
      <c r="A124" s="19"/>
      <c r="B124" s="36" t="str">
        <f>B6</f>
        <v>A</v>
      </c>
      <c r="C124" s="101" t="str">
        <f>C6</f>
        <v>2007 THIN BITUMINOUS OVERLAY PROGRAM - AIKINS ST, BURLAND AVE AND VARIOUS OTHER LOCATIONS</v>
      </c>
      <c r="D124" s="99"/>
      <c r="E124" s="99"/>
      <c r="F124" s="100"/>
      <c r="G124" s="19" t="s">
        <v>14</v>
      </c>
      <c r="H124" s="19">
        <f>H77</f>
        <v>0</v>
      </c>
    </row>
    <row r="125" spans="1:8" ht="36" customHeight="1" thickBot="1" thickTop="1">
      <c r="A125" s="19"/>
      <c r="B125" s="36" t="str">
        <f>B78</f>
        <v>B</v>
      </c>
      <c r="C125" s="102" t="str">
        <f>C78</f>
        <v>2007 THIN BITUMINOUS OVERLAY PROGRAM - DE LA SEIGNEURIE BOUL AND JOHN FORSYTH ROAD</v>
      </c>
      <c r="D125" s="103"/>
      <c r="E125" s="103"/>
      <c r="F125" s="104"/>
      <c r="G125" s="19" t="s">
        <v>14</v>
      </c>
      <c r="H125" s="19">
        <f>H122</f>
        <v>0</v>
      </c>
    </row>
    <row r="126" spans="1:10" s="35" customFormat="1" ht="37.5" customHeight="1" thickTop="1">
      <c r="A126" s="18"/>
      <c r="B126" s="93" t="s">
        <v>25</v>
      </c>
      <c r="C126" s="94"/>
      <c r="D126" s="94"/>
      <c r="E126" s="94"/>
      <c r="F126" s="94"/>
      <c r="G126" s="95">
        <f>SUM(H124:H125)</f>
        <v>0</v>
      </c>
      <c r="H126" s="96"/>
      <c r="J126"/>
    </row>
    <row r="127" spans="1:8" ht="37.5" customHeight="1">
      <c r="A127" s="18"/>
      <c r="B127" s="97" t="s">
        <v>23</v>
      </c>
      <c r="C127" s="88"/>
      <c r="D127" s="88"/>
      <c r="E127" s="88"/>
      <c r="F127" s="88"/>
      <c r="G127" s="88"/>
      <c r="H127" s="89"/>
    </row>
    <row r="128" spans="1:8" ht="37.5" customHeight="1">
      <c r="A128" s="18"/>
      <c r="B128" s="87" t="s">
        <v>24</v>
      </c>
      <c r="C128" s="88"/>
      <c r="D128" s="88"/>
      <c r="E128" s="88"/>
      <c r="F128" s="88"/>
      <c r="G128" s="88"/>
      <c r="H128" s="89"/>
    </row>
    <row r="129" spans="1:8" ht="15.75" customHeight="1">
      <c r="A129" s="54"/>
      <c r="B129" s="49"/>
      <c r="C129" s="50"/>
      <c r="D129" s="51"/>
      <c r="E129" s="50"/>
      <c r="F129" s="50"/>
      <c r="G129" s="25"/>
      <c r="H129" s="26"/>
    </row>
  </sheetData>
  <sheetProtection password="CC3D" sheet="1" objects="1" selectLockedCells="1"/>
  <mergeCells count="10">
    <mergeCell ref="B128:H128"/>
    <mergeCell ref="C6:F6"/>
    <mergeCell ref="B126:F126"/>
    <mergeCell ref="G126:H126"/>
    <mergeCell ref="B127:H127"/>
    <mergeCell ref="C78:F78"/>
    <mergeCell ref="C122:F122"/>
    <mergeCell ref="C124:F124"/>
    <mergeCell ref="C125:F125"/>
    <mergeCell ref="C77:F77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11:G14 G65:G71 G63 G50:G52 G54 G57:G61 G48 G46 G38:G43 G34:G35 G31 G29 G20:G27 G17:G18 G116:G121 G114 G105:G106 G109:G112 G103 G101 G95:G98 G91:G92 G88 G86 G81:G84 G74:G76">
      <formula1>0</formula1>
    </dataValidation>
    <dataValidation type="custom" allowBlank="1" showInputMessage="1" showErrorMessage="1" error="If you can enter a Unit  Price in this cell, pLease contact the Contract Administrator immediately!" sqref="G10 G73 G64 G56 G49 G47 G44:G45 G36 G32:G33 G30 G28 G19 G16 G115 G108 G104 G102 G99:G100 G93 G89:G90 G87 G85 G8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9" r:id="rId1"/>
  <headerFooter alignWithMargins="0">
    <oddHeader>&amp;L&amp;10The City of Winnipeg
Bid Opportunity No. 412-2007&amp;R&amp;10Bid Submission
Page &amp;P+3 of 11</oddHeader>
    <oddFooter xml:space="preserve">&amp;R__________________
Name of Bidder                    </oddFooter>
  </headerFooter>
  <rowBreaks count="5" manualBreakCount="5">
    <brk id="31" min="1" max="7" man="1"/>
    <brk id="54" min="1" max="7" man="1"/>
    <brk id="77" min="1" max="7" man="1"/>
    <brk id="101" min="1" max="7" man="1"/>
    <brk id="12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May 25, 07 file size 54272</dc:description>
  <cp:lastModifiedBy>hpheifer</cp:lastModifiedBy>
  <cp:lastPrinted>2007-05-25T19:49:19Z</cp:lastPrinted>
  <dcterms:created xsi:type="dcterms:W3CDTF">1999-03-31T15:44:33Z</dcterms:created>
  <dcterms:modified xsi:type="dcterms:W3CDTF">2007-05-25T20:02:56Z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