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5480" windowHeight="5688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PRICES'!$B$6:$H$156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PRICES'!$B$1:$IV$148</definedName>
    <definedName name="XITEMS">'FORM B - PRICES'!$B$6:$IV$148</definedName>
  </definedNames>
  <calcPr fullCalcOnLoad="1"/>
</workbook>
</file>

<file path=xl/sharedStrings.xml><?xml version="1.0" encoding="utf-8"?>
<sst xmlns="http://schemas.openxmlformats.org/spreadsheetml/2006/main" count="604" uniqueCount="341">
  <si>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</si>
  <si>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</si>
  <si>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</si>
  <si>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</si>
  <si>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</si>
  <si>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</si>
  <si>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</si>
  <si>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</si>
  <si>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</si>
  <si>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</si>
  <si>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</si>
  <si>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</si>
  <si>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</si>
  <si>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</si>
  <si>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</si>
  <si>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</si>
  <si>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</si>
  <si>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</si>
  <si>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</si>
  <si>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</si>
  <si>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</si>
  <si>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</si>
  <si>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</si>
  <si>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</si>
  <si>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</si>
  <si>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</si>
  <si>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</si>
  <si>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</si>
  <si>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</si>
  <si>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</si>
  <si>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</si>
  <si>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</si>
  <si>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</si>
  <si>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</si>
  <si>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</si>
  <si>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</si>
  <si>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</si>
  <si>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</si>
  <si>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</si>
  <si>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</si>
  <si>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</si>
  <si>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</si>
  <si>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</si>
  <si>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</si>
  <si>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</si>
  <si>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</si>
  <si>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</si>
  <si>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</si>
  <si>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</si>
  <si>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</si>
  <si>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</si>
  <si>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</si>
  <si>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</si>
  <si>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</si>
  <si>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</si>
  <si>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</si>
  <si>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</si>
  <si>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</si>
  <si>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</si>
  <si>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</si>
  <si>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</si>
  <si>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SD-203A</t>
  </si>
  <si>
    <t>B184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</si>
  <si>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</si>
  <si>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</si>
  <si>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</si>
  <si>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</si>
  <si>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</si>
  <si>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</si>
  <si>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</si>
  <si>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</si>
  <si>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</si>
  <si>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</si>
  <si>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</si>
  <si>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iv)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</si>
  <si>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</si>
  <si>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</si>
  <si>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</si>
  <si>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</si>
  <si>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</si>
  <si>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</si>
  <si>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</si>
  <si>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</si>
  <si>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</si>
  <si>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</si>
  <si>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</si>
  <si>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</si>
  <si>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</si>
  <si>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</si>
  <si>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</si>
  <si>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</si>
  <si>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</si>
  <si>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</si>
  <si>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</si>
  <si>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</si>
  <si>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B119</t>
  </si>
  <si>
    <t>c) Greater than 20 sq.m.</t>
  </si>
  <si>
    <t>B.13</t>
  </si>
  <si>
    <t>B156</t>
  </si>
  <si>
    <t>B194</t>
  </si>
  <si>
    <t>Tie-ins and Approaches</t>
  </si>
  <si>
    <t>B195</t>
  </si>
  <si>
    <t>F002</t>
  </si>
  <si>
    <t>vert. m</t>
  </si>
  <si>
    <t xml:space="preserve">CW 3230-R5
</t>
  </si>
  <si>
    <t>CW 3230-R5</t>
  </si>
  <si>
    <t xml:space="preserve">CW 3235-R6  </t>
  </si>
  <si>
    <t>a) Less than 5 sq.m.</t>
  </si>
  <si>
    <t>b) 5 sq.m. to 20 sq.m.</t>
  </si>
  <si>
    <t xml:space="preserve">CW 3240-R6 </t>
  </si>
  <si>
    <t>SD-205,
SD206A</t>
  </si>
  <si>
    <t>a) Less than 3 m</t>
  </si>
  <si>
    <t>b) 3 m to 30 m</t>
  </si>
  <si>
    <t>Curb Ramp (10mm ht, type)</t>
  </si>
  <si>
    <t>SD-229 E</t>
  </si>
  <si>
    <t xml:space="preserve">CW 3410-R7 </t>
  </si>
  <si>
    <t>C.1</t>
  </si>
  <si>
    <t>C008</t>
  </si>
  <si>
    <t>Construction of 200 mm Concrete Pavement (Reinforced)</t>
  </si>
  <si>
    <t>C.2</t>
  </si>
  <si>
    <t>C.3</t>
  </si>
  <si>
    <t>C.4</t>
  </si>
  <si>
    <t>CW 3250-R6</t>
  </si>
  <si>
    <t>E023</t>
  </si>
  <si>
    <t>Replacing Standard Frames &amp; Covers</t>
  </si>
  <si>
    <t>E024</t>
  </si>
  <si>
    <t>AP-004 - Standard Frame for Manhole and Catch Basin</t>
  </si>
  <si>
    <t>E025</t>
  </si>
  <si>
    <t>Adjustment of Catch Basins / Manholes Frames</t>
  </si>
  <si>
    <t>Replacing Existing Risers</t>
  </si>
  <si>
    <t>F002A</t>
  </si>
  <si>
    <t>HAMILTON AVENUE REHABILITATION - Sturgeon Creek to Silver Avenue</t>
  </si>
  <si>
    <t>HAMILTON AVENUE BRIDGE RECONSTRUCTION- Sturgeon Creek</t>
  </si>
  <si>
    <t>HAMILTON AVENUE ROADWORKS- Sturgeon Creek Bridge</t>
  </si>
  <si>
    <t>CW 3110-R10</t>
  </si>
  <si>
    <t>L.S.</t>
  </si>
  <si>
    <t>Mobilization &amp; Demobilization</t>
  </si>
  <si>
    <t>A.3</t>
  </si>
  <si>
    <t>A003</t>
  </si>
  <si>
    <t>Excavation</t>
  </si>
  <si>
    <t>A004</t>
  </si>
  <si>
    <t>Sub-Grade Compaction</t>
  </si>
  <si>
    <t>A007</t>
  </si>
  <si>
    <t>Crushed Sub-base Material</t>
  </si>
  <si>
    <t>A008</t>
  </si>
  <si>
    <t>50 mm - Limestone</t>
  </si>
  <si>
    <t>A022</t>
  </si>
  <si>
    <t>Separation/Reinforcement Geotextile Fabric</t>
  </si>
  <si>
    <t>CW 3130-R1</t>
  </si>
  <si>
    <t>B.18</t>
  </si>
  <si>
    <t>E003</t>
  </si>
  <si>
    <t xml:space="preserve">Catch Basin  </t>
  </si>
  <si>
    <t>E004</t>
  </si>
  <si>
    <t>SD-024</t>
  </si>
  <si>
    <t>E008</t>
  </si>
  <si>
    <t>Sewer Service</t>
  </si>
  <si>
    <t>E009</t>
  </si>
  <si>
    <t>E010</t>
  </si>
  <si>
    <t>E046</t>
  </si>
  <si>
    <t>H013</t>
  </si>
  <si>
    <t>Grouted Stone Riprap</t>
  </si>
  <si>
    <t>CW 3615-R2</t>
  </si>
  <si>
    <t>H015</t>
  </si>
  <si>
    <t>Supply of Barrier Posts</t>
  </si>
  <si>
    <t>CW 3650-R4</t>
  </si>
  <si>
    <t>H016</t>
  </si>
  <si>
    <t>Installation of Barrier Posts</t>
  </si>
  <si>
    <t>H017</t>
  </si>
  <si>
    <t>Supply of Barrier Rails</t>
  </si>
  <si>
    <t>H018</t>
  </si>
  <si>
    <t>Installation of Barrier Rails</t>
  </si>
  <si>
    <t>B.14</t>
  </si>
  <si>
    <t>B.15</t>
  </si>
  <si>
    <t>B.16</t>
  </si>
  <si>
    <t>B.17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</si>
  <si>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</si>
  <si>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</si>
  <si>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</si>
  <si>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</si>
  <si>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</si>
  <si>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</si>
  <si>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</si>
  <si>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</si>
  <si>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B158</t>
  </si>
  <si>
    <t>c) Greater than 30 m</t>
  </si>
  <si>
    <t>CW 3310-R11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</si>
  <si>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</si>
  <si>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</si>
  <si>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</si>
  <si>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</si>
  <si>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</si>
  <si>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</si>
  <si>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</si>
  <si>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</si>
  <si>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</si>
  <si>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Barrier (150 mm ht, Dowelled)</t>
  </si>
  <si>
    <t>C051</t>
  </si>
  <si>
    <t>100 mm Concrete Sidewalk</t>
  </si>
  <si>
    <t xml:space="preserve">CW 3325-R2  </t>
  </si>
  <si>
    <t>CW 3510-R9</t>
  </si>
  <si>
    <t>G002</t>
  </si>
  <si>
    <t xml:space="preserve"> width &lt; 600mm</t>
  </si>
  <si>
    <t xml:space="preserve"> i)</t>
  </si>
  <si>
    <t>C.14</t>
  </si>
  <si>
    <t>C.20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</si>
  <si>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</si>
  <si>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</si>
  <si>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</si>
  <si>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</si>
  <si>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</si>
  <si>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</si>
  <si>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</si>
  <si>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C.15</t>
  </si>
  <si>
    <t>C.16</t>
  </si>
  <si>
    <t>CW 3210-R7</t>
  </si>
  <si>
    <t>Pre-cast Concrete Risers</t>
  </si>
  <si>
    <t>C.17</t>
  </si>
  <si>
    <t>C.18</t>
  </si>
  <si>
    <t>C.19</t>
  </si>
  <si>
    <t>C.21</t>
  </si>
  <si>
    <t>C.22</t>
  </si>
  <si>
    <t>A019</t>
  </si>
  <si>
    <t>Imported  Fill Material</t>
  </si>
  <si>
    <t>A002</t>
  </si>
  <si>
    <t>Stripping and Stockpiling Topsoil</t>
  </si>
  <si>
    <t>A034</t>
  </si>
  <si>
    <t>Preparation of Existing Ground Surface</t>
  </si>
  <si>
    <t>B010</t>
  </si>
  <si>
    <t>230 mm Concrete Pavement (Plain-Dowelled)</t>
  </si>
  <si>
    <t>B100</t>
  </si>
  <si>
    <t>Miscellaneous Concrete Slab Removal</t>
  </si>
  <si>
    <t>B104</t>
  </si>
  <si>
    <t>B107</t>
  </si>
  <si>
    <t xml:space="preserve">Miscellaneous Concrete Slab Installation </t>
  </si>
  <si>
    <t>B111</t>
  </si>
  <si>
    <t>C050</t>
  </si>
  <si>
    <t>Supply and Installation of Dowel Assemblies(28.6mm)</t>
  </si>
  <si>
    <t>E006</t>
  </si>
  <si>
    <t xml:space="preserve">Catch Pit </t>
  </si>
  <si>
    <t>E007</t>
  </si>
  <si>
    <t>SD-023</t>
  </si>
  <si>
    <t>B.19</t>
  </si>
  <si>
    <t>B.20</t>
  </si>
  <si>
    <t>B.21</t>
  </si>
  <si>
    <t>B.22</t>
  </si>
  <si>
    <t xml:space="preserve">250mm </t>
  </si>
  <si>
    <t>a) in a Trench, Class B bedding with sand, Class 2 Backfill</t>
  </si>
  <si>
    <t xml:space="preserve">300 mm </t>
  </si>
  <si>
    <t>a) in a Trench, Class B bedding, Class 2 Backfill</t>
  </si>
  <si>
    <t>E012</t>
  </si>
  <si>
    <t>Drainage Connection Pipe</t>
  </si>
  <si>
    <t>E034</t>
  </si>
  <si>
    <t>Connecting to Existing Catch Basin</t>
  </si>
  <si>
    <t>E035</t>
  </si>
  <si>
    <t>Removal of Existing Catchbasins</t>
  </si>
  <si>
    <t>B.23</t>
  </si>
  <si>
    <t>E051</t>
  </si>
  <si>
    <t>Installation of Subdrains</t>
  </si>
  <si>
    <t>CW 3120-R1</t>
  </si>
  <si>
    <t>B077</t>
  </si>
  <si>
    <t>Partial Slab Patches 
- Early Opening (72 hour)</t>
  </si>
  <si>
    <t>B087</t>
  </si>
  <si>
    <t>SD-024 (1200mm Deep)</t>
  </si>
  <si>
    <t xml:space="preserve">AP-005 - Standard Solid Cover for Standard Frame </t>
  </si>
  <si>
    <t>300mm Drainage Connection Pipe</t>
  </si>
  <si>
    <t>250mm Drainage Connection Pipe</t>
  </si>
  <si>
    <t>C.23</t>
  </si>
  <si>
    <t>E050</t>
  </si>
  <si>
    <t>Abandoning Existing Drainage Inlets</t>
  </si>
  <si>
    <t>C.24</t>
  </si>
  <si>
    <t>C.25</t>
  </si>
  <si>
    <t>F009</t>
  </si>
  <si>
    <t>Adjustment of Valve Boxes</t>
  </si>
  <si>
    <t>F010</t>
  </si>
  <si>
    <t>Valve Box Extensions</t>
  </si>
  <si>
    <t>C.26</t>
  </si>
  <si>
    <t>C.27</t>
  </si>
  <si>
    <t>C.28</t>
  </si>
  <si>
    <t>C.29</t>
  </si>
  <si>
    <t>C.30</t>
  </si>
  <si>
    <t>F022</t>
  </si>
  <si>
    <t>Raising of Hydrant</t>
  </si>
  <si>
    <t>B.24</t>
  </si>
  <si>
    <t>B.25</t>
  </si>
  <si>
    <t>B.26</t>
  </si>
  <si>
    <t>B.27</t>
  </si>
  <si>
    <t>B.28</t>
  </si>
  <si>
    <t>B.29</t>
  </si>
  <si>
    <t>B.30</t>
  </si>
  <si>
    <t>B.31</t>
  </si>
  <si>
    <t>B135</t>
  </si>
  <si>
    <t>Concrete Curb Installation</t>
  </si>
  <si>
    <t>B137</t>
  </si>
  <si>
    <t>i).</t>
  </si>
  <si>
    <t>Barrier (180mm ht, Separate)</t>
  </si>
  <si>
    <t>800mm long</t>
  </si>
  <si>
    <t>1800 mm long</t>
  </si>
  <si>
    <t>Abandoning Existing Sewer Service</t>
  </si>
  <si>
    <t>Traffic and Pedestrian Control</t>
  </si>
  <si>
    <t>Landscape Restoration</t>
  </si>
  <si>
    <t>A.4</t>
  </si>
  <si>
    <t>Structural Removals</t>
  </si>
  <si>
    <t>E6</t>
  </si>
  <si>
    <t>E3</t>
  </si>
  <si>
    <t>E4</t>
  </si>
  <si>
    <t>E5</t>
  </si>
  <si>
    <t>A.5</t>
  </si>
  <si>
    <t>Supplying and Placing Reinforcing Steel</t>
  </si>
  <si>
    <t>a)</t>
  </si>
  <si>
    <t>b)</t>
  </si>
  <si>
    <t>c)</t>
  </si>
  <si>
    <t>E10</t>
  </si>
  <si>
    <t>kg</t>
  </si>
  <si>
    <t>A.6</t>
  </si>
  <si>
    <t>Supply and Place Structural Concrete</t>
  </si>
  <si>
    <t>E11</t>
  </si>
  <si>
    <t>Deck Slab and Sidewalks</t>
  </si>
  <si>
    <t>Abutment Modifications</t>
  </si>
  <si>
    <t>Median Curb and Barriers</t>
  </si>
  <si>
    <t>Approach Slab, Median Curb, and Barriers</t>
  </si>
  <si>
    <t>d)</t>
  </si>
  <si>
    <t>e)</t>
  </si>
  <si>
    <t>f)</t>
  </si>
  <si>
    <t>Approach Sidewalk Slab</t>
  </si>
  <si>
    <t>Deck Slab Overlay</t>
  </si>
  <si>
    <t>A.7</t>
  </si>
  <si>
    <t>Aluminum Pedestrian Handrail</t>
  </si>
  <si>
    <t>A.8</t>
  </si>
  <si>
    <t>A.9</t>
  </si>
  <si>
    <t>Precast Concrete Piles</t>
  </si>
  <si>
    <t>Precast Concrete Pile Extensions</t>
  </si>
  <si>
    <t>E9</t>
  </si>
  <si>
    <t>A.10</t>
  </si>
  <si>
    <t>Telephone Conduits</t>
  </si>
  <si>
    <t>E12</t>
  </si>
  <si>
    <t>E13</t>
  </si>
  <si>
    <t>CW 3110-R10, E21</t>
  </si>
  <si>
    <t>E23</t>
  </si>
  <si>
    <t>E22</t>
  </si>
  <si>
    <t>CW 2130-R11</t>
  </si>
  <si>
    <t>Removal of Existing Catch Basins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</si>
</sst>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b/>
      <sz val="12"/>
      <color indexed="12"/>
      <name val="MS Sans Serif"/>
      <family val="2"/>
    </font>
    <font>
      <b/>
      <sz val="10"/>
      <name val="MS Sans Serif"/>
      <family val="2"/>
    </font>
    <font>
      <sz val="10"/>
      <color indexed="2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34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2" borderId="2" xfId="0" applyNumberFormat="1" applyFont="1" applyFill="1" applyBorder="1" applyAlignment="1" applyProtection="1">
      <alignment horizontal="left" vertical="top" wrapText="1"/>
      <protection/>
    </xf>
    <xf numFmtId="172" fontId="0" fillId="2" borderId="2" xfId="0" applyNumberFormat="1" applyFont="1" applyFill="1" applyBorder="1" applyAlignment="1" applyProtection="1">
      <alignment horizontal="center" vertical="top" wrapText="1"/>
      <protection/>
    </xf>
    <xf numFmtId="0" fontId="0" fillId="2" borderId="2" xfId="0" applyNumberFormat="1" applyFont="1" applyFill="1" applyBorder="1" applyAlignment="1" applyProtection="1">
      <alignment horizontal="center" vertical="top" wrapText="1"/>
      <protection/>
    </xf>
    <xf numFmtId="1" fontId="0" fillId="2" borderId="2" xfId="0" applyNumberFormat="1" applyFont="1" applyFill="1" applyBorder="1" applyAlignment="1" applyProtection="1">
      <alignment horizontal="right" vertical="top"/>
      <protection/>
    </xf>
    <xf numFmtId="173" fontId="0" fillId="2" borderId="3" xfId="0" applyNumberFormat="1" applyFont="1" applyFill="1" applyBorder="1" applyAlignment="1" applyProtection="1">
      <alignment horizontal="left" vertical="top" wrapText="1"/>
      <protection/>
    </xf>
    <xf numFmtId="172" fontId="0" fillId="2" borderId="3" xfId="0" applyNumberFormat="1" applyFont="1" applyFill="1" applyBorder="1" applyAlignment="1" applyProtection="1">
      <alignment horizontal="left" vertical="top" wrapText="1"/>
      <protection/>
    </xf>
    <xf numFmtId="172" fontId="0" fillId="2" borderId="3" xfId="0" applyNumberFormat="1" applyFont="1" applyFill="1" applyBorder="1" applyAlignment="1" applyProtection="1">
      <alignment horizontal="center" vertical="top" wrapText="1"/>
      <protection/>
    </xf>
    <xf numFmtId="0" fontId="0" fillId="2" borderId="3" xfId="0" applyNumberFormat="1" applyFont="1" applyFill="1" applyBorder="1" applyAlignment="1" applyProtection="1">
      <alignment horizontal="center" vertical="top" wrapText="1"/>
      <protection/>
    </xf>
    <xf numFmtId="174" fontId="0" fillId="2" borderId="3" xfId="0" applyNumberFormat="1" applyFont="1" applyFill="1" applyBorder="1" applyAlignment="1" applyProtection="1">
      <alignment vertical="top"/>
      <protection locked="0"/>
    </xf>
    <xf numFmtId="174" fontId="0" fillId="2" borderId="3" xfId="0" applyNumberFormat="1" applyFont="1" applyFill="1" applyBorder="1" applyAlignment="1" applyProtection="1">
      <alignment vertical="top"/>
      <protection/>
    </xf>
    <xf numFmtId="173" fontId="0" fillId="2" borderId="4" xfId="0" applyNumberFormat="1" applyFont="1" applyFill="1" applyBorder="1" applyAlignment="1" applyProtection="1">
      <alignment horizontal="left" vertical="top" wrapText="1"/>
      <protection/>
    </xf>
    <xf numFmtId="172" fontId="0" fillId="2" borderId="4" xfId="0" applyNumberFormat="1" applyFont="1" applyFill="1" applyBorder="1" applyAlignment="1" applyProtection="1">
      <alignment horizontal="left" vertical="top" wrapText="1"/>
      <protection/>
    </xf>
    <xf numFmtId="172" fontId="0" fillId="2" borderId="4" xfId="0" applyNumberFormat="1" applyFont="1" applyFill="1" applyBorder="1" applyAlignment="1" applyProtection="1">
      <alignment horizontal="center" vertical="top" wrapText="1"/>
      <protection/>
    </xf>
    <xf numFmtId="0" fontId="0" fillId="2" borderId="4" xfId="0" applyNumberFormat="1" applyFont="1" applyFill="1" applyBorder="1" applyAlignment="1" applyProtection="1">
      <alignment horizontal="center" vertical="top" wrapText="1"/>
      <protection/>
    </xf>
    <xf numFmtId="1" fontId="0" fillId="2" borderId="4" xfId="0" applyNumberFormat="1" applyFont="1" applyFill="1" applyBorder="1" applyAlignment="1" applyProtection="1">
      <alignment horizontal="right" vertical="top"/>
      <protection/>
    </xf>
    <xf numFmtId="174" fontId="0" fillId="2" borderId="4" xfId="0" applyNumberFormat="1" applyFont="1" applyFill="1" applyBorder="1" applyAlignment="1" applyProtection="1">
      <alignment vertical="top"/>
      <protection locked="0"/>
    </xf>
    <xf numFmtId="174" fontId="0" fillId="2" borderId="4" xfId="0" applyNumberFormat="1" applyFont="1" applyFill="1" applyBorder="1" applyAlignment="1" applyProtection="1">
      <alignment vertical="top"/>
      <protection/>
    </xf>
    <xf numFmtId="0" fontId="4" fillId="2" borderId="4" xfId="0" applyNumberFormat="1" applyFont="1" applyFill="1" applyBorder="1" applyAlignment="1" applyProtection="1">
      <alignment vertical="center"/>
      <protection/>
    </xf>
    <xf numFmtId="173" fontId="0" fillId="2" borderId="4" xfId="0" applyNumberFormat="1" applyFont="1" applyFill="1" applyBorder="1" applyAlignment="1" applyProtection="1">
      <alignment horizontal="right" vertical="top" wrapText="1"/>
      <protection/>
    </xf>
    <xf numFmtId="173" fontId="0" fillId="2" borderId="4" xfId="0" applyNumberFormat="1" applyFont="1" applyFill="1" applyBorder="1" applyAlignment="1" applyProtection="1">
      <alignment horizontal="left" vertical="top" wrapText="1" indent="2"/>
      <protection/>
    </xf>
    <xf numFmtId="1" fontId="0" fillId="2" borderId="4" xfId="0" applyNumberFormat="1" applyFont="1" applyFill="1" applyBorder="1" applyAlignment="1" applyProtection="1">
      <alignment horizontal="right" vertical="top" wrapText="1"/>
      <protection/>
    </xf>
    <xf numFmtId="174" fontId="0" fillId="2" borderId="4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172" fontId="0" fillId="0" borderId="4" xfId="0" applyNumberFormat="1" applyFont="1" applyFill="1" applyBorder="1" applyAlignment="1" applyProtection="1">
      <alignment horizontal="left" vertical="top" wrapText="1"/>
      <protection/>
    </xf>
    <xf numFmtId="172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Fill="1" applyBorder="1" applyAlignment="1" applyProtection="1">
      <alignment horizontal="right" vertical="top" wrapText="1"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174" fontId="0" fillId="0" borderId="4" xfId="0" applyNumberFormat="1" applyFont="1" applyFill="1" applyBorder="1" applyAlignment="1" applyProtection="1">
      <alignment vertical="top" wrapText="1"/>
      <protection/>
    </xf>
    <xf numFmtId="0" fontId="0" fillId="2" borderId="0" xfId="0" applyNumberFormat="1" applyAlignment="1" applyProtection="1">
      <alignment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3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 wrapText="1"/>
      <protection/>
    </xf>
    <xf numFmtId="174" fontId="0" fillId="0" borderId="3" xfId="0" applyNumberFormat="1" applyFont="1" applyFill="1" applyBorder="1" applyAlignment="1" applyProtection="1">
      <alignment vertical="top"/>
      <protection locked="0"/>
    </xf>
    <xf numFmtId="174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6" xfId="0" applyNumberFormat="1" applyFont="1" applyFill="1" applyBorder="1" applyAlignment="1" applyProtection="1">
      <alignment horizontal="center" vertical="top" wrapText="1"/>
      <protection/>
    </xf>
    <xf numFmtId="1" fontId="0" fillId="0" borderId="6" xfId="0" applyNumberFormat="1" applyFont="1" applyFill="1" applyBorder="1" applyAlignment="1" applyProtection="1">
      <alignment horizontal="right" vertical="top" wrapText="1"/>
      <protection/>
    </xf>
    <xf numFmtId="174" fontId="0" fillId="0" borderId="7" xfId="0" applyNumberFormat="1" applyFont="1" applyFill="1" applyBorder="1" applyAlignment="1" applyProtection="1">
      <alignment vertical="top"/>
      <protection locked="0"/>
    </xf>
    <xf numFmtId="174" fontId="0" fillId="0" borderId="6" xfId="0" applyNumberFormat="1" applyFont="1" applyFill="1" applyBorder="1" applyAlignment="1" applyProtection="1">
      <alignment vertical="top" wrapText="1"/>
      <protection/>
    </xf>
    <xf numFmtId="4" fontId="0" fillId="0" borderId="8" xfId="0" applyNumberFormat="1" applyFont="1" applyFill="1" applyBorder="1" applyAlignment="1" applyProtection="1">
      <alignment horizontal="center" vertical="top" wrapText="1"/>
      <protection/>
    </xf>
    <xf numFmtId="4" fontId="0" fillId="2" borderId="9" xfId="0" applyNumberFormat="1" applyFont="1" applyFill="1" applyBorder="1" applyAlignment="1" applyProtection="1">
      <alignment horizontal="center" vertical="top" wrapText="1"/>
      <protection/>
    </xf>
    <xf numFmtId="176" fontId="0" fillId="2" borderId="9" xfId="0" applyNumberFormat="1" applyFont="1" applyFill="1" applyBorder="1" applyAlignment="1" applyProtection="1">
      <alignment horizontal="center" vertical="top"/>
      <protection/>
    </xf>
    <xf numFmtId="176" fontId="0" fillId="0" borderId="8" xfId="0" applyNumberFormat="1" applyFont="1" applyFill="1" applyBorder="1" applyAlignment="1" applyProtection="1">
      <alignment horizontal="center" vertical="top"/>
      <protection/>
    </xf>
    <xf numFmtId="4" fontId="0" fillId="2" borderId="9" xfId="0" applyNumberFormat="1" applyFont="1" applyFill="1" applyBorder="1" applyAlignment="1" applyProtection="1">
      <alignment horizontal="center" vertical="top"/>
      <protection/>
    </xf>
    <xf numFmtId="4" fontId="0" fillId="0" borderId="8" xfId="0" applyNumberFormat="1" applyFont="1" applyFill="1" applyBorder="1" applyAlignment="1" applyProtection="1">
      <alignment horizontal="center" vertical="top"/>
      <protection/>
    </xf>
    <xf numFmtId="172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0" xfId="0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/>
      <protection/>
    </xf>
    <xf numFmtId="174" fontId="0" fillId="0" borderId="3" xfId="0" applyNumberFormat="1" applyFont="1" applyFill="1" applyBorder="1" applyAlignment="1" applyProtection="1">
      <alignment vertical="top"/>
      <protection/>
    </xf>
    <xf numFmtId="174" fontId="0" fillId="0" borderId="11" xfId="0" applyNumberFormat="1" applyFont="1" applyFill="1" applyBorder="1" applyAlignment="1" applyProtection="1">
      <alignment vertical="top"/>
      <protection locked="0"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4" fontId="0" fillId="0" borderId="10" xfId="0" applyNumberFormat="1" applyFont="1" applyFill="1" applyBorder="1" applyAlignment="1" applyProtection="1">
      <alignment vertical="top"/>
      <protection locked="0"/>
    </xf>
    <xf numFmtId="173" fontId="0" fillId="0" borderId="3" xfId="0" applyNumberFormat="1" applyFont="1" applyFill="1" applyBorder="1" applyAlignment="1" applyProtection="1">
      <alignment horizontal="right" vertical="top" wrapText="1"/>
      <protection/>
    </xf>
    <xf numFmtId="172" fontId="0" fillId="0" borderId="6" xfId="0" applyNumberFormat="1" applyFont="1" applyFill="1" applyBorder="1" applyAlignment="1" applyProtection="1">
      <alignment horizontal="left" vertical="top" wrapText="1"/>
      <protection/>
    </xf>
    <xf numFmtId="172" fontId="0" fillId="0" borderId="6" xfId="0" applyNumberFormat="1" applyFont="1" applyFill="1" applyBorder="1" applyAlignment="1" applyProtection="1">
      <alignment horizontal="center" vertical="top" wrapText="1"/>
      <protection/>
    </xf>
    <xf numFmtId="172" fontId="0" fillId="0" borderId="3" xfId="0" applyNumberFormat="1" applyFont="1" applyFill="1" applyBorder="1" applyAlignment="1" applyProtection="1">
      <alignment vertical="top" wrapText="1"/>
      <protection/>
    </xf>
    <xf numFmtId="173" fontId="0" fillId="0" borderId="3" xfId="0" applyNumberFormat="1" applyFont="1" applyFill="1" applyBorder="1" applyAlignment="1" applyProtection="1">
      <alignment horizontal="left" vertical="top"/>
      <protection/>
    </xf>
    <xf numFmtId="4" fontId="0" fillId="2" borderId="13" xfId="0" applyNumberFormat="1" applyFont="1" applyFill="1" applyBorder="1" applyAlignment="1" applyProtection="1">
      <alignment horizontal="center" vertical="top" wrapText="1"/>
      <protection/>
    </xf>
    <xf numFmtId="172" fontId="0" fillId="2" borderId="12" xfId="0" applyNumberFormat="1" applyFont="1" applyFill="1" applyBorder="1" applyAlignment="1" applyProtection="1">
      <alignment horizontal="left" vertical="top" wrapText="1"/>
      <protection/>
    </xf>
    <xf numFmtId="172" fontId="0" fillId="2" borderId="12" xfId="0" applyNumberFormat="1" applyFont="1" applyFill="1" applyBorder="1" applyAlignment="1" applyProtection="1">
      <alignment horizontal="center" vertical="top" wrapText="1"/>
      <protection/>
    </xf>
    <xf numFmtId="0" fontId="0" fillId="2" borderId="12" xfId="0" applyNumberFormat="1" applyFont="1" applyFill="1" applyBorder="1" applyAlignment="1" applyProtection="1">
      <alignment horizontal="center" vertical="top" wrapText="1"/>
      <protection/>
    </xf>
    <xf numFmtId="1" fontId="0" fillId="2" borderId="12" xfId="0" applyNumberFormat="1" applyFont="1" applyFill="1" applyBorder="1" applyAlignment="1" applyProtection="1">
      <alignment horizontal="right" vertical="top"/>
      <protection/>
    </xf>
    <xf numFmtId="174" fontId="0" fillId="2" borderId="12" xfId="0" applyNumberFormat="1" applyFont="1" applyFill="1" applyBorder="1" applyAlignment="1" applyProtection="1">
      <alignment vertical="top"/>
      <protection locked="0"/>
    </xf>
    <xf numFmtId="174" fontId="0" fillId="2" borderId="12" xfId="0" applyNumberFormat="1" applyFont="1" applyFill="1" applyBorder="1" applyAlignment="1" applyProtection="1">
      <alignment vertical="top"/>
      <protection/>
    </xf>
    <xf numFmtId="173" fontId="0" fillId="2" borderId="6" xfId="0" applyNumberFormat="1" applyFont="1" applyFill="1" applyBorder="1" applyAlignment="1" applyProtection="1">
      <alignment horizontal="left" vertical="top" wrapText="1"/>
      <protection/>
    </xf>
    <xf numFmtId="172" fontId="0" fillId="2" borderId="6" xfId="0" applyNumberFormat="1" applyFont="1" applyFill="1" applyBorder="1" applyAlignment="1" applyProtection="1">
      <alignment horizontal="left" vertical="top" wrapText="1"/>
      <protection/>
    </xf>
    <xf numFmtId="172" fontId="0" fillId="2" borderId="6" xfId="0" applyNumberFormat="1" applyFont="1" applyFill="1" applyBorder="1" applyAlignment="1" applyProtection="1">
      <alignment horizontal="center" vertical="top" wrapText="1"/>
      <protection/>
    </xf>
    <xf numFmtId="0" fontId="0" fillId="2" borderId="6" xfId="0" applyNumberFormat="1" applyFont="1" applyFill="1" applyBorder="1" applyAlignment="1" applyProtection="1">
      <alignment horizontal="center" vertical="top" wrapText="1"/>
      <protection/>
    </xf>
    <xf numFmtId="1" fontId="0" fillId="2" borderId="6" xfId="0" applyNumberFormat="1" applyFont="1" applyFill="1" applyBorder="1" applyAlignment="1" applyProtection="1">
      <alignment horizontal="right" vertical="top" wrapText="1"/>
      <protection/>
    </xf>
    <xf numFmtId="174" fontId="0" fillId="2" borderId="6" xfId="0" applyNumberFormat="1" applyFont="1" applyFill="1" applyBorder="1" applyAlignment="1" applyProtection="1">
      <alignment vertical="top"/>
      <protection locked="0"/>
    </xf>
    <xf numFmtId="174" fontId="0" fillId="2" borderId="6" xfId="0" applyNumberFormat="1" applyFont="1" applyFill="1" applyBorder="1" applyAlignment="1" applyProtection="1">
      <alignment vertical="top" wrapText="1"/>
      <protection/>
    </xf>
    <xf numFmtId="173" fontId="0" fillId="2" borderId="6" xfId="0" applyNumberFormat="1" applyFont="1" applyFill="1" applyBorder="1" applyAlignment="1" applyProtection="1">
      <alignment horizontal="right" vertical="top" wrapText="1"/>
      <protection/>
    </xf>
    <xf numFmtId="1" fontId="0" fillId="2" borderId="6" xfId="0" applyNumberFormat="1" applyFont="1" applyFill="1" applyBorder="1" applyAlignment="1" applyProtection="1">
      <alignment horizontal="right" vertical="top"/>
      <protection/>
    </xf>
    <xf numFmtId="174" fontId="0" fillId="2" borderId="6" xfId="0" applyNumberFormat="1" applyFont="1" applyFill="1" applyBorder="1" applyAlignment="1" applyProtection="1">
      <alignment vertical="top"/>
      <protection/>
    </xf>
    <xf numFmtId="4" fontId="0" fillId="2" borderId="14" xfId="0" applyNumberFormat="1" applyFont="1" applyFill="1" applyBorder="1" applyAlignment="1" applyProtection="1">
      <alignment horizontal="center" vertical="top"/>
      <protection/>
    </xf>
    <xf numFmtId="1" fontId="0" fillId="2" borderId="3" xfId="0" applyNumberFormat="1" applyFont="1" applyFill="1" applyBorder="1" applyAlignment="1" applyProtection="1">
      <alignment horizontal="right" vertical="top" wrapText="1"/>
      <protection/>
    </xf>
    <xf numFmtId="174" fontId="0" fillId="2" borderId="3" xfId="0" applyNumberFormat="1" applyFont="1" applyFill="1" applyBorder="1" applyAlignment="1" applyProtection="1">
      <alignment vertical="top" wrapText="1"/>
      <protection/>
    </xf>
    <xf numFmtId="173" fontId="0" fillId="2" borderId="3" xfId="0" applyNumberFormat="1" applyFont="1" applyFill="1" applyBorder="1" applyAlignment="1" applyProtection="1">
      <alignment horizontal="right" vertical="top" wrapText="1"/>
      <protection/>
    </xf>
    <xf numFmtId="173" fontId="0" fillId="2" borderId="12" xfId="0" applyNumberFormat="1" applyFont="1" applyFill="1" applyBorder="1" applyAlignment="1" applyProtection="1">
      <alignment horizontal="right" vertical="top" wrapText="1"/>
      <protection/>
    </xf>
    <xf numFmtId="176" fontId="0" fillId="2" borderId="14" xfId="0" applyNumberFormat="1" applyFont="1" applyFill="1" applyBorder="1" applyAlignment="1" applyProtection="1">
      <alignment horizontal="center" vertical="top"/>
      <protection/>
    </xf>
    <xf numFmtId="176" fontId="0" fillId="2" borderId="13" xfId="0" applyNumberFormat="1" applyFont="1" applyFill="1" applyBorder="1" applyAlignment="1" applyProtection="1">
      <alignment horizontal="center" vertical="top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4" fontId="0" fillId="2" borderId="14" xfId="0" applyNumberFormat="1" applyFont="1" applyFill="1" applyBorder="1" applyAlignment="1" applyProtection="1">
      <alignment horizontal="center" vertical="top" wrapText="1"/>
      <protection/>
    </xf>
    <xf numFmtId="4" fontId="0" fillId="2" borderId="13" xfId="0" applyNumberFormat="1" applyFont="1" applyFill="1" applyBorder="1" applyAlignment="1" applyProtection="1">
      <alignment horizontal="center" vertical="top"/>
      <protection/>
    </xf>
    <xf numFmtId="173" fontId="0" fillId="2" borderId="15" xfId="0" applyNumberFormat="1" applyFont="1" applyFill="1" applyBorder="1" applyAlignment="1" applyProtection="1">
      <alignment horizontal="left" vertical="top" wrapText="1"/>
      <protection/>
    </xf>
    <xf numFmtId="172" fontId="0" fillId="2" borderId="16" xfId="0" applyNumberFormat="1" applyFont="1" applyFill="1" applyBorder="1" applyAlignment="1" applyProtection="1">
      <alignment horizontal="center" vertical="top" wrapText="1"/>
      <protection/>
    </xf>
    <xf numFmtId="173" fontId="0" fillId="2" borderId="15" xfId="0" applyNumberFormat="1" applyFont="1" applyFill="1" applyBorder="1" applyAlignment="1" applyProtection="1">
      <alignment horizontal="right"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4" fontId="0" fillId="0" borderId="17" xfId="0" applyNumberFormat="1" applyFont="1" applyFill="1" applyBorder="1" applyAlignment="1" applyProtection="1">
      <alignment horizontal="center" vertical="top" wrapText="1"/>
      <protection/>
    </xf>
    <xf numFmtId="176" fontId="0" fillId="0" borderId="17" xfId="0" applyNumberFormat="1" applyFont="1" applyFill="1" applyBorder="1" applyAlignment="1" applyProtection="1">
      <alignment horizontal="center" vertical="top"/>
      <protection/>
    </xf>
    <xf numFmtId="4" fontId="0" fillId="0" borderId="17" xfId="0" applyNumberFormat="1" applyFont="1" applyFill="1" applyBorder="1" applyAlignment="1" applyProtection="1">
      <alignment horizontal="center" vertical="top"/>
      <protection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4" fontId="0" fillId="2" borderId="17" xfId="0" applyNumberFormat="1" applyFont="1" applyFill="1" applyBorder="1" applyAlignment="1" applyProtection="1">
      <alignment horizontal="center" vertical="top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3" fontId="0" fillId="0" borderId="10" xfId="0" applyNumberFormat="1" applyFont="1" applyFill="1" applyBorder="1" applyAlignment="1" applyProtection="1">
      <alignment horizontal="left" vertical="top" wrapText="1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174" fontId="0" fillId="2" borderId="18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3" fontId="0" fillId="0" borderId="10" xfId="0" applyNumberFormat="1" applyFont="1" applyFill="1" applyBorder="1" applyAlignment="1" applyProtection="1">
      <alignment horizontal="right" vertical="top" wrapText="1"/>
      <protection/>
    </xf>
    <xf numFmtId="174" fontId="0" fillId="0" borderId="2" xfId="0" applyNumberFormat="1" applyFont="1" applyFill="1" applyBorder="1" applyAlignment="1" applyProtection="1">
      <alignment vertical="top"/>
      <protection/>
    </xf>
    <xf numFmtId="173" fontId="0" fillId="0" borderId="10" xfId="0" applyNumberFormat="1" applyFont="1" applyFill="1" applyBorder="1" applyAlignment="1" applyProtection="1">
      <alignment horizontal="left" vertical="top" wrapText="1" indent="2"/>
      <protection/>
    </xf>
    <xf numFmtId="173" fontId="0" fillId="0" borderId="4" xfId="0" applyNumberFormat="1" applyFont="1" applyFill="1" applyBorder="1" applyAlignment="1" applyProtection="1">
      <alignment horizontal="right" vertical="top" wrapText="1"/>
      <protection/>
    </xf>
    <xf numFmtId="173" fontId="0" fillId="0" borderId="6" xfId="0" applyNumberFormat="1" applyFont="1" applyFill="1" applyBorder="1" applyAlignment="1" applyProtection="1">
      <alignment horizontal="right" vertical="top" wrapText="1"/>
      <protection/>
    </xf>
    <xf numFmtId="173" fontId="0" fillId="2" borderId="12" xfId="0" applyNumberFormat="1" applyFont="1" applyFill="1" applyBorder="1" applyAlignment="1" applyProtection="1">
      <alignment horizontal="left" vertical="top" wrapText="1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3" fontId="0" fillId="2" borderId="11" xfId="0" applyNumberFormat="1" applyFont="1" applyFill="1" applyBorder="1" applyAlignment="1" applyProtection="1">
      <alignment horizontal="left" vertical="top" wrapText="1"/>
      <protection/>
    </xf>
    <xf numFmtId="172" fontId="0" fillId="2" borderId="11" xfId="0" applyNumberFormat="1" applyFont="1" applyFill="1" applyBorder="1" applyAlignment="1" applyProtection="1">
      <alignment horizontal="left" vertical="top" wrapText="1"/>
      <protection/>
    </xf>
    <xf numFmtId="172" fontId="0" fillId="2" borderId="11" xfId="0" applyNumberFormat="1" applyFont="1" applyFill="1" applyBorder="1" applyAlignment="1" applyProtection="1">
      <alignment horizontal="center" vertical="top" wrapText="1"/>
      <protection/>
    </xf>
    <xf numFmtId="0" fontId="0" fillId="2" borderId="11" xfId="0" applyNumberFormat="1" applyFont="1" applyFill="1" applyBorder="1" applyAlignment="1" applyProtection="1">
      <alignment horizontal="center" vertical="top" wrapText="1"/>
      <protection/>
    </xf>
    <xf numFmtId="1" fontId="0" fillId="2" borderId="11" xfId="0" applyNumberFormat="1" applyFont="1" applyFill="1" applyBorder="1" applyAlignment="1" applyProtection="1">
      <alignment horizontal="right" vertical="top"/>
      <protection/>
    </xf>
    <xf numFmtId="174" fontId="0" fillId="2" borderId="11" xfId="0" applyNumberFormat="1" applyFont="1" applyFill="1" applyBorder="1" applyAlignment="1" applyProtection="1">
      <alignment vertical="top"/>
      <protection locked="0"/>
    </xf>
    <xf numFmtId="174" fontId="0" fillId="2" borderId="11" xfId="0" applyNumberFormat="1" applyFont="1" applyFill="1" applyBorder="1" applyAlignment="1" applyProtection="1">
      <alignment vertical="top"/>
      <protection/>
    </xf>
    <xf numFmtId="174" fontId="0" fillId="0" borderId="19" xfId="0" applyNumberFormat="1" applyFont="1" applyFill="1" applyBorder="1" applyAlignment="1" applyProtection="1">
      <alignment vertical="top"/>
      <protection locked="0"/>
    </xf>
    <xf numFmtId="4" fontId="0" fillId="0" borderId="3" xfId="0" applyNumberFormat="1" applyFont="1" applyFill="1" applyBorder="1" applyAlignment="1" applyProtection="1">
      <alignment horizontal="center" vertical="top"/>
      <protection/>
    </xf>
    <xf numFmtId="166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166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166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166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166" fontId="0" fillId="2" borderId="20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 horizontal="center" vertical="top"/>
      <protection/>
    </xf>
    <xf numFmtId="0" fontId="0" fillId="2" borderId="21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 horizontal="center"/>
      <protection/>
    </xf>
    <xf numFmtId="0" fontId="0" fillId="2" borderId="22" xfId="0" applyNumberFormat="1" applyBorder="1" applyAlignment="1" applyProtection="1">
      <alignment horizontal="center"/>
      <protection/>
    </xf>
    <xf numFmtId="166" fontId="0" fillId="2" borderId="22" xfId="0" applyNumberFormat="1" applyBorder="1" applyAlignment="1" applyProtection="1">
      <alignment horizontal="right"/>
      <protection/>
    </xf>
    <xf numFmtId="166" fontId="0" fillId="2" borderId="23" xfId="0" applyNumberFormat="1" applyBorder="1" applyAlignment="1" applyProtection="1">
      <alignment horizontal="right"/>
      <protection/>
    </xf>
    <xf numFmtId="0" fontId="0" fillId="2" borderId="24" xfId="0" applyNumberFormat="1" applyBorder="1" applyAlignment="1" applyProtection="1">
      <alignment vertical="top"/>
      <protection/>
    </xf>
    <xf numFmtId="0" fontId="0" fillId="2" borderId="0" xfId="0" applyNumberFormat="1" applyBorder="1" applyAlignment="1" applyProtection="1">
      <alignment/>
      <protection/>
    </xf>
    <xf numFmtId="0" fontId="0" fillId="2" borderId="24" xfId="0" applyNumberFormat="1" applyBorder="1" applyAlignment="1" applyProtection="1">
      <alignment horizontal="center"/>
      <protection/>
    </xf>
    <xf numFmtId="0" fontId="0" fillId="2" borderId="25" xfId="0" applyNumberFormat="1" applyBorder="1" applyAlignment="1" applyProtection="1">
      <alignment/>
      <protection/>
    </xf>
    <xf numFmtId="0" fontId="0" fillId="2" borderId="25" xfId="0" applyNumberFormat="1" applyBorder="1" applyAlignment="1" applyProtection="1">
      <alignment horizontal="center"/>
      <protection/>
    </xf>
    <xf numFmtId="166" fontId="0" fillId="2" borderId="25" xfId="0" applyNumberFormat="1" applyBorder="1" applyAlignment="1" applyProtection="1">
      <alignment horizontal="right"/>
      <protection/>
    </xf>
    <xf numFmtId="0" fontId="0" fillId="2" borderId="25" xfId="0" applyNumberFormat="1" applyBorder="1" applyAlignment="1" applyProtection="1">
      <alignment horizontal="right"/>
      <protection/>
    </xf>
    <xf numFmtId="166" fontId="0" fillId="2" borderId="26" xfId="0" applyNumberFormat="1" applyBorder="1" applyAlignment="1" applyProtection="1">
      <alignment horizontal="right" vertical="center"/>
      <protection/>
    </xf>
    <xf numFmtId="0" fontId="2" fillId="2" borderId="27" xfId="0" applyNumberFormat="1" applyFont="1" applyBorder="1" applyAlignment="1" applyProtection="1">
      <alignment horizontal="center" vertical="center"/>
      <protection/>
    </xf>
    <xf numFmtId="166" fontId="0" fillId="2" borderId="28" xfId="0" applyNumberFormat="1" applyBorder="1" applyAlignment="1" applyProtection="1">
      <alignment horizontal="right" vertical="center"/>
      <protection/>
    </xf>
    <xf numFmtId="166" fontId="0" fillId="2" borderId="3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top" wrapText="1" shrinkToFit="1"/>
      <protection/>
    </xf>
    <xf numFmtId="166" fontId="0" fillId="2" borderId="29" xfId="0" applyNumberFormat="1" applyBorder="1" applyAlignment="1" applyProtection="1">
      <alignment horizontal="right"/>
      <protection/>
    </xf>
    <xf numFmtId="0" fontId="2" fillId="2" borderId="30" xfId="0" applyNumberFormat="1" applyFont="1" applyBorder="1" applyAlignment="1" applyProtection="1">
      <alignment horizontal="center" vertical="center"/>
      <protection/>
    </xf>
    <xf numFmtId="166" fontId="0" fillId="2" borderId="3" xfId="0" applyNumberFormat="1" applyBorder="1" applyAlignment="1" applyProtection="1">
      <alignment horizontal="right"/>
      <protection/>
    </xf>
    <xf numFmtId="166" fontId="0" fillId="2" borderId="31" xfId="0" applyNumberFormat="1" applyBorder="1" applyAlignment="1" applyProtection="1">
      <alignment horizontal="right" vertical="center"/>
      <protection/>
    </xf>
    <xf numFmtId="0" fontId="2" fillId="2" borderId="32" xfId="0" applyNumberFormat="1" applyFont="1" applyBorder="1" applyAlignment="1" applyProtection="1">
      <alignment horizontal="center" vertical="center"/>
      <protection/>
    </xf>
    <xf numFmtId="166" fontId="0" fillId="2" borderId="33" xfId="0" applyNumberForma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top" wrapText="1" shrinkToFit="1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vertical="top" wrapText="1"/>
      <protection/>
    </xf>
    <xf numFmtId="0" fontId="8" fillId="3" borderId="0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0" fontId="1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2" fillId="2" borderId="3" xfId="0" applyNumberFormat="1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top" wrapText="1" shrinkToFit="1"/>
      <protection/>
    </xf>
    <xf numFmtId="0" fontId="8" fillId="2" borderId="34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vertical="center" wrapText="1"/>
      <protection/>
    </xf>
    <xf numFmtId="166" fontId="0" fillId="2" borderId="35" xfId="0" applyNumberFormat="1" applyBorder="1" applyAlignment="1" applyProtection="1">
      <alignment horizontal="right" vertical="center"/>
      <protection/>
    </xf>
    <xf numFmtId="0" fontId="0" fillId="2" borderId="29" xfId="0" applyNumberFormat="1" applyBorder="1" applyAlignment="1" applyProtection="1">
      <alignment horizontal="right"/>
      <protection/>
    </xf>
    <xf numFmtId="0" fontId="0" fillId="2" borderId="13" xfId="0" applyNumberFormat="1" applyBorder="1" applyAlignment="1" applyProtection="1">
      <alignment vertical="top"/>
      <protection/>
    </xf>
    <xf numFmtId="0" fontId="4" fillId="2" borderId="36" xfId="0" applyNumberFormat="1" applyFont="1" applyBorder="1" applyAlignment="1" applyProtection="1">
      <alignment/>
      <protection/>
    </xf>
    <xf numFmtId="0" fontId="0" fillId="2" borderId="36" xfId="0" applyNumberFormat="1" applyBorder="1" applyAlignment="1" applyProtection="1">
      <alignment horizontal="center"/>
      <protection/>
    </xf>
    <xf numFmtId="0" fontId="0" fillId="2" borderId="36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 horizontal="right"/>
      <protection/>
    </xf>
    <xf numFmtId="0" fontId="0" fillId="2" borderId="37" xfId="0" applyNumberFormat="1" applyBorder="1" applyAlignment="1" applyProtection="1">
      <alignment horizontal="right"/>
      <protection/>
    </xf>
    <xf numFmtId="166" fontId="0" fillId="2" borderId="38" xfId="0" applyNumberFormat="1" applyBorder="1" applyAlignment="1" applyProtection="1">
      <alignment horizontal="right"/>
      <protection/>
    </xf>
    <xf numFmtId="0" fontId="2" fillId="2" borderId="39" xfId="0" applyNumberFormat="1" applyFont="1" applyBorder="1" applyAlignment="1" applyProtection="1">
      <alignment horizontal="center" vertical="center"/>
      <protection/>
    </xf>
    <xf numFmtId="166" fontId="0" fillId="2" borderId="40" xfId="0" applyNumberFormat="1" applyBorder="1" applyAlignment="1" applyProtection="1">
      <alignment horizontal="right"/>
      <protection/>
    </xf>
    <xf numFmtId="166" fontId="0" fillId="2" borderId="41" xfId="0" applyNumberFormat="1" applyBorder="1" applyAlignment="1" applyProtection="1">
      <alignment horizontal="right"/>
      <protection/>
    </xf>
    <xf numFmtId="166" fontId="0" fillId="2" borderId="26" xfId="0" applyNumberFormat="1" applyBorder="1" applyAlignment="1" applyProtection="1">
      <alignment horizontal="right"/>
      <protection/>
    </xf>
    <xf numFmtId="0" fontId="0" fillId="2" borderId="15" xfId="0" applyNumberFormat="1" applyBorder="1" applyAlignment="1" applyProtection="1">
      <alignment vertical="top"/>
      <protection/>
    </xf>
    <xf numFmtId="0" fontId="0" fillId="2" borderId="42" xfId="0" applyNumberFormat="1" applyBorder="1" applyAlignment="1" applyProtection="1">
      <alignment/>
      <protection/>
    </xf>
    <xf numFmtId="0" fontId="0" fillId="2" borderId="42" xfId="0" applyNumberFormat="1" applyBorder="1" applyAlignment="1" applyProtection="1">
      <alignment horizontal="center"/>
      <protection/>
    </xf>
    <xf numFmtId="166" fontId="0" fillId="2" borderId="42" xfId="0" applyNumberFormat="1" applyBorder="1" applyAlignment="1" applyProtection="1">
      <alignment horizontal="right"/>
      <protection/>
    </xf>
    <xf numFmtId="0" fontId="0" fillId="2" borderId="16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66" fontId="0" fillId="2" borderId="43" xfId="0" applyNumberFormat="1" applyBorder="1" applyAlignment="1" applyProtection="1">
      <alignment horizontal="center"/>
      <protection/>
    </xf>
    <xf numFmtId="0" fontId="0" fillId="2" borderId="44" xfId="0" applyNumberFormat="1" applyBorder="1" applyAlignment="1" applyProtection="1">
      <alignment/>
      <protection/>
    </xf>
    <xf numFmtId="0" fontId="0" fillId="2" borderId="8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45" xfId="0" applyNumberFormat="1" applyBorder="1" applyAlignment="1" applyProtection="1">
      <alignment/>
      <protection/>
    </xf>
    <xf numFmtId="1" fontId="6" fillId="2" borderId="3" xfId="0" applyNumberFormat="1" applyFont="1" applyBorder="1" applyAlignment="1" applyProtection="1">
      <alignment horizontal="left" vertical="center" wrapText="1"/>
      <protection/>
    </xf>
    <xf numFmtId="0" fontId="0" fillId="2" borderId="3" xfId="0" applyNumberFormat="1" applyBorder="1" applyAlignment="1" applyProtection="1">
      <alignment vertical="center" wrapText="1"/>
      <protection/>
    </xf>
    <xf numFmtId="0" fontId="0" fillId="2" borderId="8" xfId="0" applyNumberFormat="1" applyBorder="1" applyAlignment="1" applyProtection="1" quotePrefix="1">
      <alignment/>
      <protection/>
    </xf>
    <xf numFmtId="1" fontId="6" fillId="2" borderId="28" xfId="0" applyNumberFormat="1" applyFont="1" applyBorder="1" applyAlignment="1" applyProtection="1">
      <alignment horizontal="left" vertical="center" wrapText="1"/>
      <protection/>
    </xf>
    <xf numFmtId="0" fontId="0" fillId="2" borderId="46" xfId="0" applyNumberFormat="1" applyBorder="1" applyAlignment="1" applyProtection="1">
      <alignment vertical="center" wrapText="1"/>
      <protection/>
    </xf>
    <xf numFmtId="0" fontId="0" fillId="2" borderId="47" xfId="0" applyNumberFormat="1" applyBorder="1" applyAlignment="1" applyProtection="1">
      <alignment vertical="center" wrapText="1"/>
      <protection/>
    </xf>
    <xf numFmtId="1" fontId="6" fillId="2" borderId="31" xfId="0" applyNumberFormat="1" applyFont="1" applyBorder="1" applyAlignment="1" applyProtection="1">
      <alignment horizontal="left" vertical="center" wrapText="1"/>
      <protection/>
    </xf>
    <xf numFmtId="0" fontId="0" fillId="2" borderId="48" xfId="0" applyNumberFormat="1" applyBorder="1" applyAlignment="1" applyProtection="1">
      <alignment vertical="center" wrapText="1"/>
      <protection/>
    </xf>
    <xf numFmtId="0" fontId="0" fillId="2" borderId="49" xfId="0" applyNumberFormat="1" applyBorder="1" applyAlignment="1" applyProtection="1">
      <alignment vertical="center" wrapText="1"/>
      <protection/>
    </xf>
    <xf numFmtId="0" fontId="0" fillId="2" borderId="50" xfId="0" applyNumberFormat="1" applyBorder="1" applyAlignment="1" applyProtection="1">
      <alignment/>
      <protection/>
    </xf>
    <xf numFmtId="0" fontId="0" fillId="2" borderId="51" xfId="0" applyNumberFormat="1" applyBorder="1" applyAlignment="1" applyProtection="1">
      <alignment/>
      <protection/>
    </xf>
    <xf numFmtId="1" fontId="6" fillId="2" borderId="29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0" fontId="0" fillId="2" borderId="25" xfId="0" applyNumberFormat="1" applyBorder="1" applyAlignment="1" applyProtection="1">
      <alignment vertical="center" wrapText="1"/>
      <protection/>
    </xf>
    <xf numFmtId="1" fontId="3" fillId="2" borderId="52" xfId="0" applyNumberFormat="1" applyFont="1" applyBorder="1" applyAlignment="1" applyProtection="1">
      <alignment horizontal="left" vertical="center" wrapText="1"/>
      <protection/>
    </xf>
    <xf numFmtId="0" fontId="0" fillId="2" borderId="53" xfId="0" applyNumberFormat="1" applyBorder="1" applyAlignment="1" applyProtection="1">
      <alignment vertical="center" wrapText="1"/>
      <protection/>
    </xf>
    <xf numFmtId="0" fontId="0" fillId="2" borderId="54" xfId="0" applyNumberFormat="1" applyBorder="1" applyAlignment="1" applyProtection="1">
      <alignment vertical="center" wrapText="1"/>
      <protection/>
    </xf>
    <xf numFmtId="1" fontId="6" fillId="2" borderId="48" xfId="0" applyNumberFormat="1" applyFont="1" applyBorder="1" applyAlignment="1" applyProtection="1">
      <alignment horizontal="left" vertical="center" wrapText="1"/>
      <protection/>
    </xf>
    <xf numFmtId="1" fontId="6" fillId="2" borderId="49" xfId="0" applyNumberFormat="1" applyFont="1" applyBorder="1" applyAlignment="1" applyProtection="1">
      <alignment horizontal="left" vertical="center" wrapText="1"/>
      <protection/>
    </xf>
    <xf numFmtId="1" fontId="3" fillId="2" borderId="38" xfId="0" applyNumberFormat="1" applyFont="1" applyBorder="1" applyAlignment="1" applyProtection="1">
      <alignment horizontal="left" vertical="center" wrapText="1"/>
      <protection/>
    </xf>
    <xf numFmtId="0" fontId="0" fillId="2" borderId="55" xfId="0" applyNumberFormat="1" applyBorder="1" applyAlignment="1" applyProtection="1">
      <alignment vertical="center" wrapText="1"/>
      <protection/>
    </xf>
    <xf numFmtId="0" fontId="0" fillId="2" borderId="56" xfId="0" applyNumberFormat="1" applyBorder="1" applyAlignment="1" applyProtection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showZeros="0" tabSelected="1" showOutlineSymbols="0" view="pageBreakPreview" zoomScale="75" zoomScaleNormal="75" zoomScaleSheetLayoutView="75" workbookViewId="0" topLeftCell="B1">
      <selection activeCell="G7" sqref="G7"/>
    </sheetView>
  </sheetViews>
  <sheetFormatPr defaultColWidth="8.77734375" defaultRowHeight="15"/>
  <cols>
    <col min="1" max="1" width="7.88671875" style="205" hidden="1" customWidth="1"/>
    <col min="2" max="2" width="8.77734375" style="142" customWidth="1"/>
    <col min="3" max="3" width="36.77734375" style="42" customWidth="1"/>
    <col min="4" max="4" width="12.77734375" style="206" customWidth="1"/>
    <col min="5" max="5" width="6.77734375" style="42" customWidth="1"/>
    <col min="6" max="6" width="11.77734375" style="42" customWidth="1"/>
    <col min="7" max="7" width="11.77734375" style="205" customWidth="1"/>
    <col min="8" max="8" width="16.77734375" style="205" customWidth="1"/>
    <col min="9" max="9" width="42.6640625" style="42" customWidth="1"/>
    <col min="10" max="16384" width="10.5546875" style="42" customWidth="1"/>
  </cols>
  <sheetData>
    <row r="1" spans="1:8" ht="15">
      <c r="A1" s="135"/>
      <c r="B1" s="136" t="s">
        <v>0</v>
      </c>
      <c r="C1" s="137"/>
      <c r="D1" s="137"/>
      <c r="E1" s="137"/>
      <c r="F1" s="137"/>
      <c r="G1" s="135"/>
      <c r="H1" s="137"/>
    </row>
    <row r="2" spans="1:8" ht="15">
      <c r="A2" s="138"/>
      <c r="B2" s="139" t="s">
        <v>18</v>
      </c>
      <c r="C2" s="140"/>
      <c r="D2" s="140"/>
      <c r="E2" s="140"/>
      <c r="F2" s="140"/>
      <c r="G2" s="138"/>
      <c r="H2" s="140"/>
    </row>
    <row r="3" spans="1:8" ht="15">
      <c r="A3" s="141"/>
      <c r="B3" s="142" t="s">
        <v>1</v>
      </c>
      <c r="C3" s="143"/>
      <c r="D3" s="143"/>
      <c r="E3" s="143"/>
      <c r="F3" s="143"/>
      <c r="G3" s="144"/>
      <c r="H3" s="145"/>
    </row>
    <row r="4" spans="1:8" ht="15">
      <c r="A4" s="146" t="s">
        <v>17</v>
      </c>
      <c r="B4" s="147" t="s">
        <v>3</v>
      </c>
      <c r="C4" s="148" t="s">
        <v>4</v>
      </c>
      <c r="D4" s="149" t="s">
        <v>5</v>
      </c>
      <c r="E4" s="150" t="s">
        <v>6</v>
      </c>
      <c r="F4" s="150" t="s">
        <v>7</v>
      </c>
      <c r="G4" s="151" t="s">
        <v>8</v>
      </c>
      <c r="H4" s="150" t="s">
        <v>9</v>
      </c>
    </row>
    <row r="5" spans="1:8" ht="15" thickBot="1">
      <c r="A5" s="152"/>
      <c r="B5" s="153"/>
      <c r="C5" s="154"/>
      <c r="D5" s="155" t="s">
        <v>10</v>
      </c>
      <c r="E5" s="156"/>
      <c r="F5" s="157" t="s">
        <v>11</v>
      </c>
      <c r="G5" s="158"/>
      <c r="H5" s="159"/>
    </row>
    <row r="6" spans="1:8" s="164" customFormat="1" ht="30" customHeight="1" thickTop="1">
      <c r="A6" s="160"/>
      <c r="B6" s="161" t="s">
        <v>12</v>
      </c>
      <c r="C6" s="215" t="s">
        <v>132</v>
      </c>
      <c r="D6" s="216"/>
      <c r="E6" s="216"/>
      <c r="F6" s="217"/>
      <c r="G6" s="162"/>
      <c r="H6" s="163" t="s">
        <v>2</v>
      </c>
    </row>
    <row r="7" spans="1:9" s="154" customFormat="1" ht="36" customHeight="1">
      <c r="A7" s="107"/>
      <c r="B7" s="7" t="s">
        <v>22</v>
      </c>
      <c r="C7" s="12" t="s">
        <v>136</v>
      </c>
      <c r="D7" s="8" t="s">
        <v>303</v>
      </c>
      <c r="E7" s="9" t="s">
        <v>135</v>
      </c>
      <c r="F7" s="10">
        <v>1</v>
      </c>
      <c r="G7" s="133"/>
      <c r="H7" s="66">
        <f>ROUND(G7,2)*F7</f>
        <v>0</v>
      </c>
      <c r="I7" s="165"/>
    </row>
    <row r="8" spans="1:9" s="154" customFormat="1" ht="36" customHeight="1">
      <c r="A8" s="107"/>
      <c r="B8" s="104" t="s">
        <v>24</v>
      </c>
      <c r="C8" s="12" t="s">
        <v>298</v>
      </c>
      <c r="D8" s="105" t="s">
        <v>304</v>
      </c>
      <c r="E8" s="9" t="s">
        <v>135</v>
      </c>
      <c r="F8" s="10">
        <v>1</v>
      </c>
      <c r="G8" s="133"/>
      <c r="H8" s="66">
        <f>ROUND(G8,2)*F8</f>
        <v>0</v>
      </c>
      <c r="I8" s="165"/>
    </row>
    <row r="9" spans="1:9" s="154" customFormat="1" ht="36" customHeight="1">
      <c r="A9" s="107"/>
      <c r="B9" s="104" t="s">
        <v>137</v>
      </c>
      <c r="C9" s="12" t="s">
        <v>299</v>
      </c>
      <c r="D9" s="105" t="s">
        <v>305</v>
      </c>
      <c r="E9" s="9" t="s">
        <v>135</v>
      </c>
      <c r="F9" s="10">
        <v>1</v>
      </c>
      <c r="G9" s="133"/>
      <c r="H9" s="66">
        <f>ROUND(G9,2)*F9</f>
        <v>0</v>
      </c>
      <c r="I9" s="165"/>
    </row>
    <row r="10" spans="1:9" s="154" customFormat="1" ht="36" customHeight="1">
      <c r="A10" s="107"/>
      <c r="B10" s="104" t="s">
        <v>300</v>
      </c>
      <c r="C10" s="12" t="s">
        <v>301</v>
      </c>
      <c r="D10" s="105" t="s">
        <v>302</v>
      </c>
      <c r="E10" s="9" t="s">
        <v>135</v>
      </c>
      <c r="F10" s="10">
        <v>1</v>
      </c>
      <c r="G10" s="133"/>
      <c r="H10" s="66">
        <f>ROUND(G10,2)*F10</f>
        <v>0</v>
      </c>
      <c r="I10" s="165"/>
    </row>
    <row r="11" spans="1:9" s="154" customFormat="1" ht="36" customHeight="1">
      <c r="A11" s="107"/>
      <c r="B11" s="104" t="s">
        <v>306</v>
      </c>
      <c r="C11" s="12" t="s">
        <v>329</v>
      </c>
      <c r="D11" s="105" t="s">
        <v>331</v>
      </c>
      <c r="E11" s="9"/>
      <c r="F11" s="21"/>
      <c r="G11" s="24"/>
      <c r="H11" s="23"/>
      <c r="I11" s="165"/>
    </row>
    <row r="12" spans="1:9" s="154" customFormat="1" ht="36" customHeight="1">
      <c r="A12" s="107"/>
      <c r="B12" s="106" t="s">
        <v>308</v>
      </c>
      <c r="C12" s="12" t="s">
        <v>329</v>
      </c>
      <c r="D12" s="105"/>
      <c r="E12" s="9" t="s">
        <v>55</v>
      </c>
      <c r="F12" s="10">
        <v>42</v>
      </c>
      <c r="G12" s="133"/>
      <c r="H12" s="66">
        <f>ROUND(G12,2)*F12</f>
        <v>0</v>
      </c>
      <c r="I12" s="165"/>
    </row>
    <row r="13" spans="1:9" s="154" customFormat="1" ht="36" customHeight="1">
      <c r="A13" s="107"/>
      <c r="B13" s="106" t="s">
        <v>309</v>
      </c>
      <c r="C13" s="12" t="s">
        <v>330</v>
      </c>
      <c r="D13" s="105"/>
      <c r="E13" s="9" t="s">
        <v>55</v>
      </c>
      <c r="F13" s="10">
        <v>2</v>
      </c>
      <c r="G13" s="133"/>
      <c r="H13" s="66">
        <f>ROUND(G13,2)*F13</f>
        <v>0</v>
      </c>
      <c r="I13" s="165"/>
    </row>
    <row r="14" spans="1:9" s="154" customFormat="1" ht="36" customHeight="1">
      <c r="A14" s="107"/>
      <c r="B14" s="104" t="s">
        <v>313</v>
      </c>
      <c r="C14" s="12" t="s">
        <v>307</v>
      </c>
      <c r="D14" s="105" t="s">
        <v>311</v>
      </c>
      <c r="E14" s="9" t="s">
        <v>312</v>
      </c>
      <c r="F14" s="101">
        <v>55000</v>
      </c>
      <c r="G14" s="133"/>
      <c r="H14" s="66">
        <f>ROUND(G14,2)*F14</f>
        <v>0</v>
      </c>
      <c r="I14" s="165"/>
    </row>
    <row r="15" spans="1:9" s="154" customFormat="1" ht="36" customHeight="1">
      <c r="A15" s="107"/>
      <c r="B15" s="104" t="s">
        <v>325</v>
      </c>
      <c r="C15" s="12" t="s">
        <v>314</v>
      </c>
      <c r="D15" s="105" t="s">
        <v>315</v>
      </c>
      <c r="E15" s="9"/>
      <c r="F15" s="21"/>
      <c r="G15" s="24"/>
      <c r="H15" s="23"/>
      <c r="I15" s="165"/>
    </row>
    <row r="16" spans="1:9" s="154" customFormat="1" ht="36" customHeight="1">
      <c r="A16" s="107"/>
      <c r="B16" s="106" t="s">
        <v>308</v>
      </c>
      <c r="C16" s="12" t="s">
        <v>316</v>
      </c>
      <c r="D16" s="105"/>
      <c r="E16" s="9" t="s">
        <v>135</v>
      </c>
      <c r="F16" s="10">
        <v>1</v>
      </c>
      <c r="G16" s="133"/>
      <c r="H16" s="66">
        <f aca="true" t="shared" si="0" ref="H16:H24">ROUND(G16,2)*F16</f>
        <v>0</v>
      </c>
      <c r="I16" s="165"/>
    </row>
    <row r="17" spans="1:9" s="154" customFormat="1" ht="36" customHeight="1">
      <c r="A17" s="107"/>
      <c r="B17" s="106" t="s">
        <v>309</v>
      </c>
      <c r="C17" s="12" t="s">
        <v>317</v>
      </c>
      <c r="D17" s="105"/>
      <c r="E17" s="9" t="s">
        <v>135</v>
      </c>
      <c r="F17" s="10">
        <v>1</v>
      </c>
      <c r="G17" s="133"/>
      <c r="H17" s="66">
        <f t="shared" si="0"/>
        <v>0</v>
      </c>
      <c r="I17" s="165"/>
    </row>
    <row r="18" spans="1:9" s="154" customFormat="1" ht="36" customHeight="1">
      <c r="A18" s="107"/>
      <c r="B18" s="106" t="s">
        <v>310</v>
      </c>
      <c r="C18" s="12" t="s">
        <v>318</v>
      </c>
      <c r="D18" s="105"/>
      <c r="E18" s="9" t="s">
        <v>135</v>
      </c>
      <c r="F18" s="10">
        <v>1</v>
      </c>
      <c r="G18" s="133"/>
      <c r="H18" s="66">
        <f t="shared" si="0"/>
        <v>0</v>
      </c>
      <c r="I18" s="165"/>
    </row>
    <row r="19" spans="1:9" s="154" customFormat="1" ht="36" customHeight="1">
      <c r="A19" s="107"/>
      <c r="B19" s="106" t="s">
        <v>320</v>
      </c>
      <c r="C19" s="12" t="s">
        <v>319</v>
      </c>
      <c r="D19" s="105"/>
      <c r="E19" s="9" t="s">
        <v>135</v>
      </c>
      <c r="F19" s="10">
        <v>1</v>
      </c>
      <c r="G19" s="133"/>
      <c r="H19" s="66">
        <f t="shared" si="0"/>
        <v>0</v>
      </c>
      <c r="I19" s="165"/>
    </row>
    <row r="20" spans="1:9" s="154" customFormat="1" ht="36" customHeight="1">
      <c r="A20" s="107"/>
      <c r="B20" s="106" t="s">
        <v>321</v>
      </c>
      <c r="C20" s="12" t="s">
        <v>323</v>
      </c>
      <c r="D20" s="105"/>
      <c r="E20" s="9" t="s">
        <v>135</v>
      </c>
      <c r="F20" s="10">
        <v>1</v>
      </c>
      <c r="G20" s="133"/>
      <c r="H20" s="66">
        <f t="shared" si="0"/>
        <v>0</v>
      </c>
      <c r="I20" s="165"/>
    </row>
    <row r="21" spans="1:9" s="154" customFormat="1" ht="36" customHeight="1">
      <c r="A21" s="107"/>
      <c r="B21" s="106" t="s">
        <v>322</v>
      </c>
      <c r="C21" s="12" t="s">
        <v>324</v>
      </c>
      <c r="D21" s="105"/>
      <c r="E21" s="9" t="s">
        <v>135</v>
      </c>
      <c r="F21" s="10">
        <v>1</v>
      </c>
      <c r="G21" s="133"/>
      <c r="H21" s="66">
        <f t="shared" si="0"/>
        <v>0</v>
      </c>
      <c r="I21" s="165"/>
    </row>
    <row r="22" spans="1:9" s="154" customFormat="1" ht="36" customHeight="1">
      <c r="A22" s="107"/>
      <c r="B22" s="104" t="s">
        <v>327</v>
      </c>
      <c r="C22" s="12" t="s">
        <v>326</v>
      </c>
      <c r="D22" s="105" t="s">
        <v>334</v>
      </c>
      <c r="E22" s="9" t="s">
        <v>135</v>
      </c>
      <c r="F22" s="10">
        <v>1</v>
      </c>
      <c r="G22" s="133"/>
      <c r="H22" s="66">
        <f t="shared" si="0"/>
        <v>0</v>
      </c>
      <c r="I22" s="165"/>
    </row>
    <row r="23" spans="1:9" s="154" customFormat="1" ht="36" customHeight="1">
      <c r="A23" s="107"/>
      <c r="B23" s="104" t="s">
        <v>328</v>
      </c>
      <c r="C23" s="12" t="s">
        <v>333</v>
      </c>
      <c r="D23" s="105" t="s">
        <v>335</v>
      </c>
      <c r="E23" s="9" t="s">
        <v>135</v>
      </c>
      <c r="F23" s="10">
        <v>1</v>
      </c>
      <c r="G23" s="133"/>
      <c r="H23" s="66">
        <f t="shared" si="0"/>
        <v>0</v>
      </c>
      <c r="I23" s="165"/>
    </row>
    <row r="24" spans="1:9" s="154" customFormat="1" ht="36" customHeight="1">
      <c r="A24" s="110" t="s">
        <v>159</v>
      </c>
      <c r="B24" s="104" t="s">
        <v>332</v>
      </c>
      <c r="C24" s="43" t="s">
        <v>160</v>
      </c>
      <c r="D24" s="45" t="s">
        <v>161</v>
      </c>
      <c r="E24" s="46" t="s">
        <v>23</v>
      </c>
      <c r="F24" s="65">
        <v>13</v>
      </c>
      <c r="G24" s="133"/>
      <c r="H24" s="66">
        <f t="shared" si="0"/>
        <v>0</v>
      </c>
      <c r="I24" s="165"/>
    </row>
    <row r="25" spans="1:8" ht="30" customHeight="1">
      <c r="A25" s="166"/>
      <c r="B25" s="167" t="str">
        <f>B6</f>
        <v>A</v>
      </c>
      <c r="C25" s="223" t="str">
        <f>C6</f>
        <v>HAMILTON AVENUE BRIDGE RECONSTRUCTION- Sturgeon Creek</v>
      </c>
      <c r="D25" s="224"/>
      <c r="E25" s="224"/>
      <c r="F25" s="225"/>
      <c r="G25" s="166" t="s">
        <v>15</v>
      </c>
      <c r="H25" s="168">
        <f>SUM(H7:H24)</f>
        <v>0</v>
      </c>
    </row>
    <row r="26" spans="1:8" s="164" customFormat="1" ht="30" customHeight="1" thickBot="1">
      <c r="A26" s="169"/>
      <c r="B26" s="170" t="s">
        <v>13</v>
      </c>
      <c r="C26" s="218" t="s">
        <v>133</v>
      </c>
      <c r="D26" s="219"/>
      <c r="E26" s="219"/>
      <c r="F26" s="220"/>
      <c r="G26" s="169"/>
      <c r="H26" s="171"/>
    </row>
    <row r="27" spans="1:16" s="173" customFormat="1" ht="36" customHeight="1" thickTop="1">
      <c r="A27" s="54" t="s">
        <v>223</v>
      </c>
      <c r="B27" s="113" t="s">
        <v>79</v>
      </c>
      <c r="C27" s="1" t="s">
        <v>224</v>
      </c>
      <c r="D27" s="2" t="s">
        <v>134</v>
      </c>
      <c r="E27" s="3" t="s">
        <v>23</v>
      </c>
      <c r="F27" s="4">
        <v>450</v>
      </c>
      <c r="G27" s="5"/>
      <c r="H27" s="83">
        <f>ROUND(G27,2)*F27</f>
        <v>0</v>
      </c>
      <c r="I27" s="172"/>
      <c r="K27" s="29"/>
      <c r="L27" s="30"/>
      <c r="M27" s="31"/>
      <c r="N27" s="32"/>
      <c r="O27" s="32"/>
      <c r="P27" s="32"/>
    </row>
    <row r="28" spans="1:9" ht="36" customHeight="1">
      <c r="A28" s="55" t="s">
        <v>138</v>
      </c>
      <c r="B28" s="114" t="s">
        <v>80</v>
      </c>
      <c r="C28" s="18" t="s">
        <v>139</v>
      </c>
      <c r="D28" s="19" t="s">
        <v>134</v>
      </c>
      <c r="E28" s="20" t="s">
        <v>23</v>
      </c>
      <c r="F28" s="21">
        <v>400</v>
      </c>
      <c r="G28" s="22"/>
      <c r="H28" s="23">
        <f>ROUND(G28,2)*F28</f>
        <v>0</v>
      </c>
      <c r="I28" s="174"/>
    </row>
    <row r="29" spans="1:9" ht="36" customHeight="1">
      <c r="A29" s="56" t="s">
        <v>140</v>
      </c>
      <c r="B29" s="115" t="s">
        <v>81</v>
      </c>
      <c r="C29" s="18" t="s">
        <v>141</v>
      </c>
      <c r="D29" s="19" t="s">
        <v>134</v>
      </c>
      <c r="E29" s="20" t="s">
        <v>25</v>
      </c>
      <c r="F29" s="21">
        <v>750</v>
      </c>
      <c r="G29" s="22"/>
      <c r="H29" s="23">
        <f>ROUND(G29,2)*F29</f>
        <v>0</v>
      </c>
      <c r="I29" s="175"/>
    </row>
    <row r="30" spans="1:9" ht="36" customHeight="1">
      <c r="A30" s="56" t="s">
        <v>142</v>
      </c>
      <c r="B30" s="116" t="s">
        <v>82</v>
      </c>
      <c r="C30" s="18" t="s">
        <v>143</v>
      </c>
      <c r="D30" s="19" t="s">
        <v>134</v>
      </c>
      <c r="E30" s="20"/>
      <c r="F30" s="21"/>
      <c r="G30" s="24"/>
      <c r="H30" s="23"/>
      <c r="I30" s="174"/>
    </row>
    <row r="31" spans="1:9" ht="36" customHeight="1">
      <c r="A31" s="55" t="s">
        <v>144</v>
      </c>
      <c r="B31" s="25" t="s">
        <v>26</v>
      </c>
      <c r="C31" s="18" t="s">
        <v>145</v>
      </c>
      <c r="D31" s="19" t="s">
        <v>2</v>
      </c>
      <c r="E31" s="20" t="s">
        <v>27</v>
      </c>
      <c r="F31" s="21">
        <v>550</v>
      </c>
      <c r="G31" s="22"/>
      <c r="H31" s="23">
        <f aca="true" t="shared" si="1" ref="H31:H36">ROUND(G31,2)*F31</f>
        <v>0</v>
      </c>
      <c r="I31" s="174"/>
    </row>
    <row r="32" spans="1:9" ht="36" customHeight="1">
      <c r="A32" s="99" t="s">
        <v>28</v>
      </c>
      <c r="B32" s="126" t="s">
        <v>83</v>
      </c>
      <c r="C32" s="127" t="s">
        <v>29</v>
      </c>
      <c r="D32" s="128" t="s">
        <v>336</v>
      </c>
      <c r="E32" s="129" t="s">
        <v>23</v>
      </c>
      <c r="F32" s="130">
        <v>70</v>
      </c>
      <c r="G32" s="131"/>
      <c r="H32" s="132">
        <f t="shared" si="1"/>
        <v>0</v>
      </c>
      <c r="I32" s="174"/>
    </row>
    <row r="33" spans="1:16" s="173" customFormat="1" ht="36" customHeight="1">
      <c r="A33" s="108" t="s">
        <v>30</v>
      </c>
      <c r="B33" s="124" t="s">
        <v>84</v>
      </c>
      <c r="C33" s="78" t="s">
        <v>31</v>
      </c>
      <c r="D33" s="128" t="s">
        <v>134</v>
      </c>
      <c r="E33" s="129" t="s">
        <v>23</v>
      </c>
      <c r="F33" s="101">
        <v>2500</v>
      </c>
      <c r="G33" s="125"/>
      <c r="H33" s="120">
        <f t="shared" si="1"/>
        <v>0</v>
      </c>
      <c r="I33" s="174"/>
      <c r="K33" s="29"/>
      <c r="N33" s="32"/>
      <c r="O33" s="32"/>
      <c r="P33" s="32"/>
    </row>
    <row r="34" spans="1:9" ht="36" customHeight="1">
      <c r="A34" s="109" t="s">
        <v>221</v>
      </c>
      <c r="B34" s="17" t="s">
        <v>86</v>
      </c>
      <c r="C34" s="43" t="s">
        <v>222</v>
      </c>
      <c r="D34" s="45" t="s">
        <v>134</v>
      </c>
      <c r="E34" s="46" t="s">
        <v>23</v>
      </c>
      <c r="F34" s="65">
        <v>850</v>
      </c>
      <c r="G34" s="48"/>
      <c r="H34" s="66">
        <f t="shared" si="1"/>
        <v>0</v>
      </c>
      <c r="I34" s="174"/>
    </row>
    <row r="35" spans="1:9" ht="36" customHeight="1">
      <c r="A35" s="100" t="s">
        <v>146</v>
      </c>
      <c r="B35" s="17" t="s">
        <v>90</v>
      </c>
      <c r="C35" s="12" t="s">
        <v>147</v>
      </c>
      <c r="D35" s="79" t="s">
        <v>148</v>
      </c>
      <c r="E35" s="80" t="s">
        <v>25</v>
      </c>
      <c r="F35" s="81">
        <v>770</v>
      </c>
      <c r="G35" s="82"/>
      <c r="H35" s="117">
        <f t="shared" si="1"/>
        <v>0</v>
      </c>
      <c r="I35" s="174"/>
    </row>
    <row r="36" spans="1:16" s="173" customFormat="1" ht="36" customHeight="1">
      <c r="A36" s="57" t="s">
        <v>225</v>
      </c>
      <c r="B36" s="17" t="s">
        <v>91</v>
      </c>
      <c r="C36" s="1" t="s">
        <v>226</v>
      </c>
      <c r="D36" s="2" t="s">
        <v>337</v>
      </c>
      <c r="E36" s="3" t="s">
        <v>25</v>
      </c>
      <c r="F36" s="4">
        <v>2300</v>
      </c>
      <c r="G36" s="5"/>
      <c r="H36" s="6">
        <f t="shared" si="1"/>
        <v>0</v>
      </c>
      <c r="I36" s="174"/>
      <c r="K36" s="29"/>
      <c r="N36" s="32"/>
      <c r="O36" s="32"/>
      <c r="P36" s="32"/>
    </row>
    <row r="37" spans="1:9" ht="36" customHeight="1">
      <c r="A37" s="58" t="s">
        <v>33</v>
      </c>
      <c r="B37" s="17" t="s">
        <v>92</v>
      </c>
      <c r="C37" s="18" t="s">
        <v>34</v>
      </c>
      <c r="D37" s="19" t="s">
        <v>104</v>
      </c>
      <c r="E37" s="20"/>
      <c r="F37" s="21"/>
      <c r="G37" s="24"/>
      <c r="H37" s="23"/>
      <c r="I37" s="174"/>
    </row>
    <row r="38" spans="1:16" s="173" customFormat="1" ht="36" customHeight="1">
      <c r="A38" s="59" t="s">
        <v>227</v>
      </c>
      <c r="B38" s="118" t="s">
        <v>26</v>
      </c>
      <c r="C38" s="1" t="s">
        <v>228</v>
      </c>
      <c r="D38" s="2" t="s">
        <v>2</v>
      </c>
      <c r="E38" s="3" t="s">
        <v>25</v>
      </c>
      <c r="F38" s="4">
        <v>620</v>
      </c>
      <c r="G38" s="5"/>
      <c r="H38" s="6">
        <f>ROUND(G38,2)*F38</f>
        <v>0</v>
      </c>
      <c r="I38" s="172"/>
      <c r="K38" s="29"/>
      <c r="N38" s="32"/>
      <c r="O38" s="32"/>
      <c r="P38" s="32"/>
    </row>
    <row r="39" spans="1:9" ht="36" customHeight="1">
      <c r="A39" s="94" t="s">
        <v>38</v>
      </c>
      <c r="B39" s="17" t="s">
        <v>93</v>
      </c>
      <c r="C39" s="18" t="s">
        <v>39</v>
      </c>
      <c r="D39" s="19" t="s">
        <v>105</v>
      </c>
      <c r="E39" s="20"/>
      <c r="F39" s="21"/>
      <c r="G39" s="24"/>
      <c r="H39" s="23"/>
      <c r="I39" s="174"/>
    </row>
    <row r="40" spans="1:16" s="173" customFormat="1" ht="36" customHeight="1">
      <c r="A40" s="110" t="s">
        <v>40</v>
      </c>
      <c r="B40" s="118" t="s">
        <v>26</v>
      </c>
      <c r="C40" s="1" t="s">
        <v>41</v>
      </c>
      <c r="D40" s="2" t="s">
        <v>2</v>
      </c>
      <c r="E40" s="3" t="s">
        <v>32</v>
      </c>
      <c r="F40" s="4">
        <v>100</v>
      </c>
      <c r="G40" s="67"/>
      <c r="H40" s="6">
        <f>ROUND(G40,2)*F40</f>
        <v>0</v>
      </c>
      <c r="I40" s="174"/>
      <c r="K40" s="29"/>
      <c r="N40" s="32"/>
      <c r="O40" s="32"/>
      <c r="P40" s="32"/>
    </row>
    <row r="41" spans="1:16" s="176" customFormat="1" ht="36" customHeight="1">
      <c r="A41" s="110" t="s">
        <v>229</v>
      </c>
      <c r="B41" s="44" t="s">
        <v>94</v>
      </c>
      <c r="C41" s="60" t="s">
        <v>230</v>
      </c>
      <c r="D41" s="61" t="s">
        <v>106</v>
      </c>
      <c r="E41" s="46"/>
      <c r="F41" s="62"/>
      <c r="G41" s="68"/>
      <c r="H41" s="66"/>
      <c r="I41" s="174"/>
      <c r="K41" s="29"/>
      <c r="N41" s="32"/>
      <c r="O41" s="32"/>
      <c r="P41" s="32"/>
    </row>
    <row r="42" spans="1:16" s="173" customFormat="1" ht="36" customHeight="1">
      <c r="A42" s="110" t="s">
        <v>231</v>
      </c>
      <c r="B42" s="118" t="s">
        <v>26</v>
      </c>
      <c r="C42" s="43" t="s">
        <v>51</v>
      </c>
      <c r="D42" s="45" t="s">
        <v>2</v>
      </c>
      <c r="E42" s="46" t="s">
        <v>25</v>
      </c>
      <c r="F42" s="62">
        <v>130</v>
      </c>
      <c r="G42" s="5"/>
      <c r="H42" s="66">
        <f>ROUND(G42,2)*F42</f>
        <v>0</v>
      </c>
      <c r="I42" s="174"/>
      <c r="K42" s="29"/>
      <c r="N42" s="32"/>
      <c r="O42" s="32"/>
      <c r="P42" s="32"/>
    </row>
    <row r="43" spans="1:16" s="176" customFormat="1" ht="36" customHeight="1">
      <c r="A43" s="110" t="s">
        <v>232</v>
      </c>
      <c r="B43" s="115" t="s">
        <v>97</v>
      </c>
      <c r="C43" s="1" t="s">
        <v>233</v>
      </c>
      <c r="D43" s="63" t="s">
        <v>106</v>
      </c>
      <c r="E43" s="64"/>
      <c r="F43" s="65"/>
      <c r="G43" s="69"/>
      <c r="H43" s="66"/>
      <c r="I43" s="177"/>
      <c r="K43" s="29"/>
      <c r="N43" s="32"/>
      <c r="O43" s="32"/>
      <c r="P43" s="32"/>
    </row>
    <row r="44" spans="1:16" s="173" customFormat="1" ht="36" customHeight="1">
      <c r="A44" s="110" t="s">
        <v>234</v>
      </c>
      <c r="B44" s="119" t="s">
        <v>26</v>
      </c>
      <c r="C44" s="60" t="s">
        <v>51</v>
      </c>
      <c r="D44" s="2" t="s">
        <v>52</v>
      </c>
      <c r="E44" s="3" t="s">
        <v>25</v>
      </c>
      <c r="F44" s="62">
        <v>130</v>
      </c>
      <c r="G44" s="71"/>
      <c r="H44" s="6">
        <f>ROUND(G44,2)*F44</f>
        <v>0</v>
      </c>
      <c r="I44" s="177"/>
      <c r="K44" s="29"/>
      <c r="N44" s="32"/>
      <c r="O44" s="32"/>
      <c r="P44" s="32"/>
    </row>
    <row r="45" spans="1:16" s="173" customFormat="1" ht="36" customHeight="1">
      <c r="A45" s="110" t="s">
        <v>290</v>
      </c>
      <c r="B45" s="44" t="s">
        <v>171</v>
      </c>
      <c r="C45" s="43" t="s">
        <v>291</v>
      </c>
      <c r="D45" s="2" t="s">
        <v>109</v>
      </c>
      <c r="E45" s="46"/>
      <c r="F45" s="65"/>
      <c r="G45" s="69"/>
      <c r="H45" s="66"/>
      <c r="I45" s="177"/>
      <c r="K45" s="29"/>
      <c r="N45" s="32"/>
      <c r="O45" s="32"/>
      <c r="P45" s="32"/>
    </row>
    <row r="46" spans="1:16" s="173" customFormat="1" ht="36" customHeight="1">
      <c r="A46" s="110" t="s">
        <v>292</v>
      </c>
      <c r="B46" s="72" t="s">
        <v>293</v>
      </c>
      <c r="C46" s="43" t="s">
        <v>294</v>
      </c>
      <c r="D46" s="45" t="s">
        <v>61</v>
      </c>
      <c r="E46" s="46" t="s">
        <v>55</v>
      </c>
      <c r="F46" s="65">
        <v>170</v>
      </c>
      <c r="G46" s="48"/>
      <c r="H46" s="66">
        <f>ROUND(G46,2)*F46</f>
        <v>0</v>
      </c>
      <c r="I46" s="177"/>
      <c r="K46" s="29"/>
      <c r="N46" s="32"/>
      <c r="O46" s="32"/>
      <c r="P46" s="32"/>
    </row>
    <row r="47" spans="1:16" s="173" customFormat="1" ht="36" customHeight="1">
      <c r="A47" s="111" t="s">
        <v>57</v>
      </c>
      <c r="B47" s="114" t="s">
        <v>172</v>
      </c>
      <c r="C47" s="1" t="s">
        <v>58</v>
      </c>
      <c r="D47" s="2" t="s">
        <v>109</v>
      </c>
      <c r="E47" s="64"/>
      <c r="F47" s="65"/>
      <c r="G47" s="68"/>
      <c r="H47" s="66"/>
      <c r="I47" s="174"/>
      <c r="K47" s="29"/>
      <c r="N47" s="32"/>
      <c r="O47" s="32"/>
      <c r="P47" s="32"/>
    </row>
    <row r="48" spans="1:16" s="173" customFormat="1" ht="36" customHeight="1">
      <c r="A48" s="110" t="s">
        <v>59</v>
      </c>
      <c r="B48" s="119" t="s">
        <v>26</v>
      </c>
      <c r="C48" s="43" t="s">
        <v>195</v>
      </c>
      <c r="D48" s="61" t="s">
        <v>110</v>
      </c>
      <c r="E48" s="46"/>
      <c r="F48" s="4"/>
      <c r="G48" s="66"/>
      <c r="H48" s="66"/>
      <c r="I48" s="177"/>
      <c r="K48" s="29"/>
      <c r="N48" s="32"/>
      <c r="O48" s="32"/>
      <c r="P48" s="32"/>
    </row>
    <row r="49" spans="1:16" s="173" customFormat="1" ht="36" customHeight="1">
      <c r="A49" s="110" t="s">
        <v>98</v>
      </c>
      <c r="B49" s="121"/>
      <c r="C49" s="43" t="s">
        <v>111</v>
      </c>
      <c r="D49" s="45"/>
      <c r="E49" s="46" t="s">
        <v>55</v>
      </c>
      <c r="F49" s="65">
        <v>15</v>
      </c>
      <c r="G49" s="48"/>
      <c r="H49" s="66">
        <f>ROUND(G49,2)*F49</f>
        <v>0</v>
      </c>
      <c r="I49" s="178"/>
      <c r="K49" s="29"/>
      <c r="N49" s="32"/>
      <c r="O49" s="32"/>
      <c r="P49" s="32"/>
    </row>
    <row r="50" spans="1:16" s="173" customFormat="1" ht="36" customHeight="1">
      <c r="A50" s="110" t="s">
        <v>62</v>
      </c>
      <c r="B50" s="119" t="s">
        <v>37</v>
      </c>
      <c r="C50" s="60" t="s">
        <v>113</v>
      </c>
      <c r="D50" s="2" t="s">
        <v>114</v>
      </c>
      <c r="E50" s="3" t="s">
        <v>55</v>
      </c>
      <c r="F50" s="4">
        <v>15</v>
      </c>
      <c r="G50" s="5"/>
      <c r="H50" s="6">
        <f>ROUND(G50,2)*F50</f>
        <v>0</v>
      </c>
      <c r="I50" s="174"/>
      <c r="K50" s="29"/>
      <c r="N50" s="32"/>
      <c r="O50" s="32"/>
      <c r="P50" s="32"/>
    </row>
    <row r="51" spans="1:16" s="176" customFormat="1" ht="36" customHeight="1">
      <c r="A51" s="108" t="s">
        <v>235</v>
      </c>
      <c r="B51" s="44" t="s">
        <v>173</v>
      </c>
      <c r="C51" s="43" t="s">
        <v>236</v>
      </c>
      <c r="D51" s="45" t="s">
        <v>185</v>
      </c>
      <c r="E51" s="46" t="s">
        <v>55</v>
      </c>
      <c r="F51" s="47">
        <v>120</v>
      </c>
      <c r="G51" s="48"/>
      <c r="H51" s="49">
        <f>ROUND(G51,2)*F51</f>
        <v>0</v>
      </c>
      <c r="I51" s="174"/>
      <c r="K51" s="29"/>
      <c r="N51" s="32"/>
      <c r="O51" s="32"/>
      <c r="P51" s="32"/>
    </row>
    <row r="52" spans="1:16" s="176" customFormat="1" ht="36" customHeight="1">
      <c r="A52" s="108" t="s">
        <v>196</v>
      </c>
      <c r="B52" s="44" t="s">
        <v>174</v>
      </c>
      <c r="C52" s="43" t="s">
        <v>197</v>
      </c>
      <c r="D52" s="45" t="s">
        <v>198</v>
      </c>
      <c r="E52" s="46" t="s">
        <v>25</v>
      </c>
      <c r="F52" s="47">
        <v>670</v>
      </c>
      <c r="G52" s="48"/>
      <c r="H52" s="49">
        <f>ROUND(G52,2)*F52</f>
        <v>0</v>
      </c>
      <c r="I52" s="172"/>
      <c r="K52" s="29"/>
      <c r="N52" s="32"/>
      <c r="O52" s="32"/>
      <c r="P52" s="32"/>
    </row>
    <row r="53" spans="1:16" s="176" customFormat="1" ht="36" customHeight="1">
      <c r="A53" s="108" t="s">
        <v>150</v>
      </c>
      <c r="B53" s="44" t="s">
        <v>149</v>
      </c>
      <c r="C53" s="43" t="s">
        <v>151</v>
      </c>
      <c r="D53" s="45" t="s">
        <v>339</v>
      </c>
      <c r="E53" s="46"/>
      <c r="F53" s="47"/>
      <c r="G53" s="68"/>
      <c r="H53" s="49"/>
      <c r="I53" s="174"/>
      <c r="J53" s="179"/>
      <c r="K53" s="29"/>
      <c r="N53" s="32"/>
      <c r="O53" s="32"/>
      <c r="P53" s="32"/>
    </row>
    <row r="54" spans="1:16" s="176" customFormat="1" ht="36" customHeight="1">
      <c r="A54" s="108" t="s">
        <v>152</v>
      </c>
      <c r="B54" s="72" t="s">
        <v>26</v>
      </c>
      <c r="C54" s="43" t="s">
        <v>153</v>
      </c>
      <c r="D54" s="45"/>
      <c r="E54" s="46" t="s">
        <v>32</v>
      </c>
      <c r="F54" s="47">
        <v>4</v>
      </c>
      <c r="G54" s="48"/>
      <c r="H54" s="49">
        <f>ROUND(G54,2)*F54</f>
        <v>0</v>
      </c>
      <c r="I54" s="174"/>
      <c r="K54" s="29"/>
      <c r="N54" s="32"/>
      <c r="O54" s="32"/>
      <c r="P54" s="32"/>
    </row>
    <row r="55" spans="1:16" s="176" customFormat="1" ht="36" customHeight="1">
      <c r="A55" s="108" t="s">
        <v>237</v>
      </c>
      <c r="B55" s="44" t="s">
        <v>241</v>
      </c>
      <c r="C55" s="43" t="s">
        <v>238</v>
      </c>
      <c r="D55" s="45" t="s">
        <v>339</v>
      </c>
      <c r="E55" s="46"/>
      <c r="F55" s="47"/>
      <c r="G55" s="68"/>
      <c r="H55" s="49"/>
      <c r="I55" s="174"/>
      <c r="J55" s="179"/>
      <c r="K55" s="29"/>
      <c r="N55" s="32"/>
      <c r="O55" s="32"/>
      <c r="P55" s="32"/>
    </row>
    <row r="56" spans="1:16" s="176" customFormat="1" ht="36" customHeight="1">
      <c r="A56" s="108" t="s">
        <v>239</v>
      </c>
      <c r="B56" s="72" t="s">
        <v>26</v>
      </c>
      <c r="C56" s="43" t="s">
        <v>240</v>
      </c>
      <c r="D56" s="45"/>
      <c r="E56" s="46" t="s">
        <v>32</v>
      </c>
      <c r="F56" s="47">
        <v>4</v>
      </c>
      <c r="G56" s="48"/>
      <c r="H56" s="49">
        <f>ROUND(G56,2)*F56</f>
        <v>0</v>
      </c>
      <c r="I56" s="174"/>
      <c r="K56" s="29"/>
      <c r="N56" s="32"/>
      <c r="O56" s="32"/>
      <c r="P56" s="32"/>
    </row>
    <row r="57" spans="1:16" s="180" customFormat="1" ht="36" customHeight="1">
      <c r="A57" s="108" t="s">
        <v>154</v>
      </c>
      <c r="B57" s="44" t="s">
        <v>242</v>
      </c>
      <c r="C57" s="43" t="s">
        <v>155</v>
      </c>
      <c r="D57" s="45" t="s">
        <v>339</v>
      </c>
      <c r="E57" s="46"/>
      <c r="F57" s="47"/>
      <c r="G57" s="68"/>
      <c r="H57" s="49"/>
      <c r="I57" s="174"/>
      <c r="J57" s="179"/>
      <c r="K57" s="29"/>
      <c r="N57" s="32"/>
      <c r="O57" s="32"/>
      <c r="P57" s="32"/>
    </row>
    <row r="58" spans="1:16" s="180" customFormat="1" ht="36" customHeight="1">
      <c r="A58" s="108" t="s">
        <v>156</v>
      </c>
      <c r="B58" s="72" t="s">
        <v>26</v>
      </c>
      <c r="C58" s="43" t="s">
        <v>245</v>
      </c>
      <c r="D58" s="45"/>
      <c r="E58" s="46"/>
      <c r="F58" s="47"/>
      <c r="G58" s="68"/>
      <c r="H58" s="49"/>
      <c r="I58" s="174"/>
      <c r="K58" s="29"/>
      <c r="N58" s="32"/>
      <c r="O58" s="32"/>
      <c r="P58" s="32"/>
    </row>
    <row r="59" spans="1:16" s="180" customFormat="1" ht="36" customHeight="1">
      <c r="A59" s="108" t="s">
        <v>157</v>
      </c>
      <c r="B59" s="118"/>
      <c r="C59" s="70" t="s">
        <v>246</v>
      </c>
      <c r="D59" s="2"/>
      <c r="E59" s="3" t="s">
        <v>55</v>
      </c>
      <c r="F59" s="33">
        <v>19</v>
      </c>
      <c r="G59" s="5"/>
      <c r="H59" s="34">
        <f>ROUND(G59,2)*F59</f>
        <v>0</v>
      </c>
      <c r="I59" s="174"/>
      <c r="J59" s="35"/>
      <c r="K59" s="29"/>
      <c r="N59" s="32"/>
      <c r="O59" s="32"/>
      <c r="P59" s="32"/>
    </row>
    <row r="60" spans="1:8" ht="36" customHeight="1">
      <c r="A60" s="112" t="s">
        <v>156</v>
      </c>
      <c r="B60" s="122" t="s">
        <v>37</v>
      </c>
      <c r="C60" s="36" t="s">
        <v>247</v>
      </c>
      <c r="D60" s="37"/>
      <c r="E60" s="38"/>
      <c r="F60" s="39"/>
      <c r="G60" s="40"/>
      <c r="H60" s="41"/>
    </row>
    <row r="61" spans="1:8" ht="36" customHeight="1">
      <c r="A61" s="112" t="s">
        <v>157</v>
      </c>
      <c r="B61" s="123"/>
      <c r="C61" s="73" t="s">
        <v>248</v>
      </c>
      <c r="D61" s="74"/>
      <c r="E61" s="50" t="s">
        <v>55</v>
      </c>
      <c r="F61" s="51">
        <v>24</v>
      </c>
      <c r="G61" s="52"/>
      <c r="H61" s="53">
        <f>ROUND(G61,2)*F61</f>
        <v>0</v>
      </c>
    </row>
    <row r="62" spans="1:16" s="180" customFormat="1" ht="36" customHeight="1">
      <c r="A62" s="108" t="s">
        <v>249</v>
      </c>
      <c r="B62" s="44" t="s">
        <v>243</v>
      </c>
      <c r="C62" s="73" t="s">
        <v>250</v>
      </c>
      <c r="D62" s="74" t="s">
        <v>339</v>
      </c>
      <c r="E62" s="50" t="s">
        <v>55</v>
      </c>
      <c r="F62" s="51">
        <v>9</v>
      </c>
      <c r="G62" s="52"/>
      <c r="H62" s="53">
        <f>ROUND(G62,2)*F62</f>
        <v>0</v>
      </c>
      <c r="I62" s="174"/>
      <c r="J62" s="179"/>
      <c r="K62" s="29"/>
      <c r="N62" s="32"/>
      <c r="O62" s="32"/>
      <c r="P62" s="32"/>
    </row>
    <row r="63" spans="1:16" s="29" customFormat="1" ht="36" customHeight="1">
      <c r="A63" s="108" t="s">
        <v>251</v>
      </c>
      <c r="B63" s="44" t="s">
        <v>244</v>
      </c>
      <c r="C63" s="75" t="s">
        <v>252</v>
      </c>
      <c r="D63" s="45" t="s">
        <v>339</v>
      </c>
      <c r="E63" s="46"/>
      <c r="F63" s="47"/>
      <c r="G63" s="68"/>
      <c r="H63" s="49"/>
      <c r="I63" s="174"/>
      <c r="J63" s="181"/>
      <c r="N63" s="32"/>
      <c r="O63" s="32"/>
      <c r="P63" s="32"/>
    </row>
    <row r="64" spans="1:16" s="29" customFormat="1" ht="36" customHeight="1">
      <c r="A64" s="108" t="s">
        <v>253</v>
      </c>
      <c r="B64" s="72" t="s">
        <v>26</v>
      </c>
      <c r="C64" s="75" t="s">
        <v>264</v>
      </c>
      <c r="D64" s="45"/>
      <c r="E64" s="46" t="s">
        <v>32</v>
      </c>
      <c r="F64" s="47">
        <v>2</v>
      </c>
      <c r="G64" s="48"/>
      <c r="H64" s="49">
        <f>ROUND(G64,2)*F64</f>
        <v>0</v>
      </c>
      <c r="I64" s="174"/>
      <c r="J64" s="181"/>
      <c r="N64" s="32"/>
      <c r="O64" s="32"/>
      <c r="P64" s="32"/>
    </row>
    <row r="65" spans="1:16" s="176" customFormat="1" ht="36" customHeight="1">
      <c r="A65" s="108" t="s">
        <v>158</v>
      </c>
      <c r="B65" s="44" t="s">
        <v>255</v>
      </c>
      <c r="C65" s="43" t="s">
        <v>254</v>
      </c>
      <c r="D65" s="45" t="s">
        <v>339</v>
      </c>
      <c r="E65" s="46" t="s">
        <v>32</v>
      </c>
      <c r="F65" s="47">
        <v>2</v>
      </c>
      <c r="G65" s="48"/>
      <c r="H65" s="49">
        <f>ROUND(G65,2)*F65</f>
        <v>0</v>
      </c>
      <c r="I65" s="174"/>
      <c r="J65" s="179"/>
      <c r="K65" s="29"/>
      <c r="N65" s="32"/>
      <c r="O65" s="32"/>
      <c r="P65" s="32"/>
    </row>
    <row r="66" spans="1:16" s="173" customFormat="1" ht="36" customHeight="1">
      <c r="A66" s="108" t="s">
        <v>256</v>
      </c>
      <c r="B66" s="44" t="s">
        <v>282</v>
      </c>
      <c r="C66" s="43" t="s">
        <v>257</v>
      </c>
      <c r="D66" s="45" t="s">
        <v>258</v>
      </c>
      <c r="E66" s="46" t="s">
        <v>55</v>
      </c>
      <c r="F66" s="47">
        <v>20</v>
      </c>
      <c r="G66" s="48"/>
      <c r="H66" s="49">
        <f>ROUND(G66,2)*F66</f>
        <v>0</v>
      </c>
      <c r="I66" s="174"/>
      <c r="K66" s="29"/>
      <c r="N66" s="32"/>
      <c r="O66" s="32"/>
      <c r="P66" s="32"/>
    </row>
    <row r="67" spans="1:16" s="173" customFormat="1" ht="36" customHeight="1">
      <c r="A67" s="108" t="s">
        <v>73</v>
      </c>
      <c r="B67" s="44" t="s">
        <v>283</v>
      </c>
      <c r="C67" s="43" t="s">
        <v>128</v>
      </c>
      <c r="D67" s="75" t="s">
        <v>214</v>
      </c>
      <c r="E67" s="46" t="s">
        <v>32</v>
      </c>
      <c r="F67" s="47">
        <v>1</v>
      </c>
      <c r="G67" s="48"/>
      <c r="H67" s="49">
        <f>ROUND(G67,2)*F67</f>
        <v>0</v>
      </c>
      <c r="I67" s="174"/>
      <c r="K67" s="29"/>
      <c r="N67" s="32"/>
      <c r="O67" s="32"/>
      <c r="P67" s="32"/>
    </row>
    <row r="68" spans="1:16" s="176" customFormat="1" ht="36" customHeight="1">
      <c r="A68" s="110" t="s">
        <v>75</v>
      </c>
      <c r="B68" s="44" t="s">
        <v>284</v>
      </c>
      <c r="C68" s="43" t="s">
        <v>76</v>
      </c>
      <c r="D68" s="45" t="s">
        <v>199</v>
      </c>
      <c r="E68" s="46"/>
      <c r="F68" s="65"/>
      <c r="G68" s="68"/>
      <c r="H68" s="66"/>
      <c r="I68" s="174"/>
      <c r="K68" s="29"/>
      <c r="N68" s="32"/>
      <c r="O68" s="32"/>
      <c r="P68" s="32"/>
    </row>
    <row r="69" spans="1:16" s="173" customFormat="1" ht="36" customHeight="1">
      <c r="A69" s="110" t="s">
        <v>200</v>
      </c>
      <c r="B69" s="72" t="s">
        <v>26</v>
      </c>
      <c r="C69" s="43" t="s">
        <v>201</v>
      </c>
      <c r="D69" s="45"/>
      <c r="E69" s="46" t="s">
        <v>25</v>
      </c>
      <c r="F69" s="65">
        <v>100</v>
      </c>
      <c r="G69" s="48"/>
      <c r="H69" s="66">
        <f aca="true" t="shared" si="2" ref="H69:H79">ROUND(G69,2)*F69</f>
        <v>0</v>
      </c>
      <c r="I69" s="182"/>
      <c r="K69" s="29"/>
      <c r="N69" s="32"/>
      <c r="O69" s="32"/>
      <c r="P69" s="32"/>
    </row>
    <row r="70" spans="1:16" s="173" customFormat="1" ht="36" customHeight="1">
      <c r="A70" s="110" t="s">
        <v>77</v>
      </c>
      <c r="B70" s="72" t="s">
        <v>37</v>
      </c>
      <c r="C70" s="43" t="s">
        <v>78</v>
      </c>
      <c r="D70" s="45"/>
      <c r="E70" s="46" t="s">
        <v>25</v>
      </c>
      <c r="F70" s="65">
        <v>2400</v>
      </c>
      <c r="G70" s="48"/>
      <c r="H70" s="66">
        <f t="shared" si="2"/>
        <v>0</v>
      </c>
      <c r="I70" s="177"/>
      <c r="K70" s="29"/>
      <c r="N70" s="32"/>
      <c r="O70" s="32"/>
      <c r="P70" s="32"/>
    </row>
    <row r="71" spans="1:16" s="176" customFormat="1" ht="36" customHeight="1">
      <c r="A71" s="110" t="s">
        <v>159</v>
      </c>
      <c r="B71" s="76" t="s">
        <v>285</v>
      </c>
      <c r="C71" s="43" t="s">
        <v>160</v>
      </c>
      <c r="D71" s="45" t="s">
        <v>161</v>
      </c>
      <c r="E71" s="46" t="s">
        <v>23</v>
      </c>
      <c r="F71" s="65">
        <v>10</v>
      </c>
      <c r="G71" s="48"/>
      <c r="H71" s="66">
        <f t="shared" si="2"/>
        <v>0</v>
      </c>
      <c r="I71" s="174"/>
      <c r="K71" s="29"/>
      <c r="N71" s="32"/>
      <c r="O71" s="32"/>
      <c r="P71" s="32"/>
    </row>
    <row r="72" spans="1:16" s="176" customFormat="1" ht="36" customHeight="1">
      <c r="A72" s="110" t="s">
        <v>162</v>
      </c>
      <c r="B72" s="76" t="s">
        <v>286</v>
      </c>
      <c r="C72" s="43" t="s">
        <v>163</v>
      </c>
      <c r="D72" s="45" t="s">
        <v>164</v>
      </c>
      <c r="E72" s="46"/>
      <c r="F72" s="65"/>
      <c r="G72" s="68"/>
      <c r="H72" s="66"/>
      <c r="I72" s="174"/>
      <c r="K72" s="29"/>
      <c r="N72" s="32"/>
      <c r="O72" s="32"/>
      <c r="P72" s="32"/>
    </row>
    <row r="73" spans="1:16" s="176" customFormat="1" ht="36" customHeight="1">
      <c r="A73" s="110" t="s">
        <v>162</v>
      </c>
      <c r="B73" s="72" t="s">
        <v>26</v>
      </c>
      <c r="C73" s="43" t="s">
        <v>295</v>
      </c>
      <c r="D73" s="45"/>
      <c r="E73" s="46" t="s">
        <v>32</v>
      </c>
      <c r="F73" s="65">
        <v>2</v>
      </c>
      <c r="G73" s="48"/>
      <c r="H73" s="66">
        <f>ROUND(G73,2)*F73</f>
        <v>0</v>
      </c>
      <c r="I73" s="174"/>
      <c r="K73" s="29"/>
      <c r="N73" s="32"/>
      <c r="O73" s="32"/>
      <c r="P73" s="32"/>
    </row>
    <row r="74" spans="1:16" s="176" customFormat="1" ht="36" customHeight="1">
      <c r="A74" s="110" t="s">
        <v>162</v>
      </c>
      <c r="B74" s="72" t="s">
        <v>37</v>
      </c>
      <c r="C74" s="43" t="s">
        <v>296</v>
      </c>
      <c r="D74" s="45"/>
      <c r="E74" s="46" t="s">
        <v>32</v>
      </c>
      <c r="F74" s="65">
        <v>18</v>
      </c>
      <c r="G74" s="48"/>
      <c r="H74" s="66">
        <f>ROUND(G74,2)*F74</f>
        <v>0</v>
      </c>
      <c r="I74" s="174"/>
      <c r="K74" s="29"/>
      <c r="N74" s="32"/>
      <c r="O74" s="32"/>
      <c r="P74" s="32"/>
    </row>
    <row r="75" spans="1:16" s="176" customFormat="1" ht="36" customHeight="1">
      <c r="A75" s="110" t="s">
        <v>165</v>
      </c>
      <c r="B75" s="76" t="s">
        <v>287</v>
      </c>
      <c r="C75" s="43" t="s">
        <v>166</v>
      </c>
      <c r="D75" s="45" t="s">
        <v>164</v>
      </c>
      <c r="E75" s="46"/>
      <c r="F75" s="65"/>
      <c r="G75" s="68"/>
      <c r="H75" s="66"/>
      <c r="I75" s="174"/>
      <c r="K75" s="29"/>
      <c r="N75" s="32"/>
      <c r="O75" s="32"/>
      <c r="P75" s="32"/>
    </row>
    <row r="76" spans="1:16" s="176" customFormat="1" ht="36" customHeight="1">
      <c r="A76" s="110" t="s">
        <v>165</v>
      </c>
      <c r="B76" s="72" t="s">
        <v>26</v>
      </c>
      <c r="C76" s="43" t="s">
        <v>295</v>
      </c>
      <c r="D76" s="45"/>
      <c r="E76" s="46" t="s">
        <v>32</v>
      </c>
      <c r="F76" s="65">
        <v>2</v>
      </c>
      <c r="G76" s="48"/>
      <c r="H76" s="66">
        <f>ROUND(G76,2)*F76</f>
        <v>0</v>
      </c>
      <c r="I76" s="174"/>
      <c r="K76" s="29"/>
      <c r="N76" s="32"/>
      <c r="O76" s="32"/>
      <c r="P76" s="32"/>
    </row>
    <row r="77" spans="1:16" s="176" customFormat="1" ht="36" customHeight="1">
      <c r="A77" s="110" t="s">
        <v>165</v>
      </c>
      <c r="B77" s="72" t="s">
        <v>37</v>
      </c>
      <c r="C77" s="43" t="s">
        <v>296</v>
      </c>
      <c r="D77" s="45"/>
      <c r="E77" s="46" t="s">
        <v>32</v>
      </c>
      <c r="F77" s="65">
        <v>18</v>
      </c>
      <c r="G77" s="48"/>
      <c r="H77" s="66">
        <f>ROUND(G77,2)*F77</f>
        <v>0</v>
      </c>
      <c r="I77" s="174"/>
      <c r="K77" s="29"/>
      <c r="N77" s="32"/>
      <c r="O77" s="32"/>
      <c r="P77" s="32"/>
    </row>
    <row r="78" spans="1:16" s="176" customFormat="1" ht="36" customHeight="1">
      <c r="A78" s="110" t="s">
        <v>167</v>
      </c>
      <c r="B78" s="76" t="s">
        <v>288</v>
      </c>
      <c r="C78" s="43" t="s">
        <v>168</v>
      </c>
      <c r="D78" s="45" t="s">
        <v>164</v>
      </c>
      <c r="E78" s="46" t="s">
        <v>55</v>
      </c>
      <c r="F78" s="65">
        <v>103</v>
      </c>
      <c r="G78" s="48"/>
      <c r="H78" s="66">
        <f t="shared" si="2"/>
        <v>0</v>
      </c>
      <c r="I78" s="174"/>
      <c r="K78" s="29"/>
      <c r="N78" s="32"/>
      <c r="O78" s="32"/>
      <c r="P78" s="32"/>
    </row>
    <row r="79" spans="1:16" s="176" customFormat="1" ht="36" customHeight="1">
      <c r="A79" s="134" t="s">
        <v>169</v>
      </c>
      <c r="B79" s="76" t="s">
        <v>289</v>
      </c>
      <c r="C79" s="43" t="s">
        <v>170</v>
      </c>
      <c r="D79" s="45" t="s">
        <v>164</v>
      </c>
      <c r="E79" s="46" t="s">
        <v>55</v>
      </c>
      <c r="F79" s="65">
        <v>103</v>
      </c>
      <c r="G79" s="48"/>
      <c r="H79" s="66">
        <f t="shared" si="2"/>
        <v>0</v>
      </c>
      <c r="I79" s="174"/>
      <c r="K79" s="29"/>
      <c r="N79" s="32"/>
      <c r="O79" s="32"/>
      <c r="P79" s="32"/>
    </row>
    <row r="80" spans="1:16" s="176" customFormat="1" ht="30" customHeight="1">
      <c r="A80" s="168"/>
      <c r="B80" s="183" t="str">
        <f>B26</f>
        <v>B</v>
      </c>
      <c r="C80" s="212" t="str">
        <f>C26</f>
        <v>HAMILTON AVENUE ROADWORKS- Sturgeon Creek Bridge</v>
      </c>
      <c r="D80" s="213"/>
      <c r="E80" s="213"/>
      <c r="F80" s="213"/>
      <c r="G80" s="168" t="s">
        <v>15</v>
      </c>
      <c r="H80" s="168">
        <f>SUM(H27:H79)</f>
        <v>0</v>
      </c>
      <c r="I80" s="174"/>
      <c r="K80" s="29"/>
      <c r="N80" s="32"/>
      <c r="O80" s="32"/>
      <c r="P80" s="32"/>
    </row>
    <row r="81" spans="1:8" s="164" customFormat="1" ht="30" customHeight="1" thickBot="1">
      <c r="A81" s="169"/>
      <c r="B81" s="170" t="s">
        <v>14</v>
      </c>
      <c r="C81" s="218" t="s">
        <v>131</v>
      </c>
      <c r="D81" s="229"/>
      <c r="E81" s="229"/>
      <c r="F81" s="230"/>
      <c r="G81" s="169"/>
      <c r="H81" s="171"/>
    </row>
    <row r="82" spans="1:9" ht="36" customHeight="1" thickTop="1">
      <c r="A82" s="77" t="s">
        <v>138</v>
      </c>
      <c r="B82" s="113" t="s">
        <v>116</v>
      </c>
      <c r="C82" s="78" t="s">
        <v>139</v>
      </c>
      <c r="D82" s="79" t="s">
        <v>134</v>
      </c>
      <c r="E82" s="80" t="s">
        <v>23</v>
      </c>
      <c r="F82" s="81">
        <v>150</v>
      </c>
      <c r="G82" s="82"/>
      <c r="H82" s="83">
        <f>ROUND(G82,2)*F82</f>
        <v>0</v>
      </c>
      <c r="I82" s="174"/>
    </row>
    <row r="83" spans="1:9" ht="36" customHeight="1">
      <c r="A83" s="56" t="s">
        <v>140</v>
      </c>
      <c r="B83" s="44" t="s">
        <v>119</v>
      </c>
      <c r="C83" s="18" t="s">
        <v>141</v>
      </c>
      <c r="D83" s="19" t="s">
        <v>134</v>
      </c>
      <c r="E83" s="20" t="s">
        <v>25</v>
      </c>
      <c r="F83" s="21">
        <v>640</v>
      </c>
      <c r="G83" s="22"/>
      <c r="H83" s="23">
        <f>ROUND(G83,2)*F83</f>
        <v>0</v>
      </c>
      <c r="I83" s="174"/>
    </row>
    <row r="84" spans="1:9" ht="36" customHeight="1">
      <c r="A84" s="56" t="s">
        <v>142</v>
      </c>
      <c r="B84" s="44" t="s">
        <v>120</v>
      </c>
      <c r="C84" s="18" t="s">
        <v>143</v>
      </c>
      <c r="D84" s="19" t="s">
        <v>134</v>
      </c>
      <c r="E84" s="20"/>
      <c r="F84" s="21"/>
      <c r="G84" s="24"/>
      <c r="H84" s="23"/>
      <c r="I84" s="174"/>
    </row>
    <row r="85" spans="1:9" ht="36" customHeight="1">
      <c r="A85" s="55" t="s">
        <v>144</v>
      </c>
      <c r="B85" s="98" t="s">
        <v>26</v>
      </c>
      <c r="C85" s="18" t="s">
        <v>145</v>
      </c>
      <c r="D85" s="19" t="s">
        <v>2</v>
      </c>
      <c r="E85" s="20" t="s">
        <v>27</v>
      </c>
      <c r="F85" s="21">
        <v>275</v>
      </c>
      <c r="G85" s="22"/>
      <c r="H85" s="23">
        <f>ROUND(G85,2)*F85</f>
        <v>0</v>
      </c>
      <c r="I85" s="174"/>
    </row>
    <row r="86" spans="1:9" ht="36" customHeight="1">
      <c r="A86" s="56" t="s">
        <v>28</v>
      </c>
      <c r="B86" s="84" t="s">
        <v>121</v>
      </c>
      <c r="C86" s="85" t="s">
        <v>29</v>
      </c>
      <c r="D86" s="86" t="s">
        <v>336</v>
      </c>
      <c r="E86" s="87" t="s">
        <v>23</v>
      </c>
      <c r="F86" s="92">
        <v>70</v>
      </c>
      <c r="G86" s="89"/>
      <c r="H86" s="93">
        <f>ROUND(G86,2)*F86</f>
        <v>0</v>
      </c>
      <c r="I86" s="174"/>
    </row>
    <row r="87" spans="1:16" s="173" customFormat="1" ht="36" customHeight="1">
      <c r="A87" s="54" t="s">
        <v>30</v>
      </c>
      <c r="B87" s="11" t="s">
        <v>186</v>
      </c>
      <c r="C87" s="43" t="s">
        <v>31</v>
      </c>
      <c r="D87" s="45" t="s">
        <v>134</v>
      </c>
      <c r="E87" s="46" t="s">
        <v>25</v>
      </c>
      <c r="F87" s="65">
        <v>2000</v>
      </c>
      <c r="G87" s="48"/>
      <c r="H87" s="66">
        <f>ROUND(G87,2)*F87</f>
        <v>0</v>
      </c>
      <c r="I87" s="174"/>
      <c r="K87" s="29"/>
      <c r="N87" s="32"/>
      <c r="O87" s="32"/>
      <c r="P87" s="32"/>
    </row>
    <row r="88" spans="1:16" s="176" customFormat="1" ht="36" customHeight="1">
      <c r="A88" s="59" t="s">
        <v>85</v>
      </c>
      <c r="B88" s="11" t="s">
        <v>187</v>
      </c>
      <c r="C88" s="43" t="s">
        <v>87</v>
      </c>
      <c r="D88" s="45" t="s">
        <v>134</v>
      </c>
      <c r="E88" s="46"/>
      <c r="F88" s="65"/>
      <c r="G88" s="68"/>
      <c r="H88" s="66"/>
      <c r="I88" s="174"/>
      <c r="K88" s="29"/>
      <c r="N88" s="32"/>
      <c r="O88" s="32"/>
      <c r="P88" s="32"/>
    </row>
    <row r="89" spans="1:8" ht="36" customHeight="1">
      <c r="A89" s="58" t="s">
        <v>88</v>
      </c>
      <c r="B89" s="98" t="s">
        <v>26</v>
      </c>
      <c r="C89" s="78" t="s">
        <v>89</v>
      </c>
      <c r="D89" s="79" t="s">
        <v>2</v>
      </c>
      <c r="E89" s="80" t="s">
        <v>25</v>
      </c>
      <c r="F89" s="81">
        <v>600</v>
      </c>
      <c r="G89" s="82"/>
      <c r="H89" s="83">
        <f>ROUND(G89,2)*F89</f>
        <v>0</v>
      </c>
    </row>
    <row r="90" spans="1:8" ht="36" customHeight="1">
      <c r="A90" s="58" t="s">
        <v>35</v>
      </c>
      <c r="B90" s="17" t="s">
        <v>188</v>
      </c>
      <c r="C90" s="18" t="s">
        <v>36</v>
      </c>
      <c r="D90" s="19" t="s">
        <v>104</v>
      </c>
      <c r="E90" s="20"/>
      <c r="F90" s="21"/>
      <c r="G90" s="24"/>
      <c r="H90" s="23"/>
    </row>
    <row r="91" spans="1:9" ht="36" customHeight="1">
      <c r="A91" s="58" t="s">
        <v>175</v>
      </c>
      <c r="B91" s="25" t="s">
        <v>26</v>
      </c>
      <c r="C91" s="18" t="s">
        <v>176</v>
      </c>
      <c r="D91" s="19" t="s">
        <v>2</v>
      </c>
      <c r="E91" s="20" t="s">
        <v>25</v>
      </c>
      <c r="F91" s="21">
        <v>20</v>
      </c>
      <c r="G91" s="22"/>
      <c r="H91" s="23">
        <f>ROUND(G91,2)*F91</f>
        <v>0</v>
      </c>
      <c r="I91" s="174"/>
    </row>
    <row r="92" spans="1:9" ht="36" customHeight="1">
      <c r="A92" s="58" t="s">
        <v>177</v>
      </c>
      <c r="B92" s="25" t="s">
        <v>37</v>
      </c>
      <c r="C92" s="18" t="s">
        <v>178</v>
      </c>
      <c r="D92" s="19" t="s">
        <v>2</v>
      </c>
      <c r="E92" s="20" t="s">
        <v>25</v>
      </c>
      <c r="F92" s="21">
        <v>140</v>
      </c>
      <c r="G92" s="22"/>
      <c r="H92" s="23">
        <f>ROUND(G92,2)*F92</f>
        <v>0</v>
      </c>
      <c r="I92" s="174"/>
    </row>
    <row r="93" spans="1:9" ht="36" customHeight="1">
      <c r="A93" s="58" t="s">
        <v>179</v>
      </c>
      <c r="B93" s="25" t="s">
        <v>56</v>
      </c>
      <c r="C93" s="18" t="s">
        <v>180</v>
      </c>
      <c r="D93" s="19" t="s">
        <v>2</v>
      </c>
      <c r="E93" s="20" t="s">
        <v>25</v>
      </c>
      <c r="F93" s="21">
        <v>20</v>
      </c>
      <c r="G93" s="22"/>
      <c r="H93" s="23">
        <f>ROUND(G93,2)*F93</f>
        <v>0</v>
      </c>
      <c r="I93" s="174"/>
    </row>
    <row r="94" spans="1:9" ht="36" customHeight="1">
      <c r="A94" s="58" t="s">
        <v>181</v>
      </c>
      <c r="B94" s="91" t="s">
        <v>74</v>
      </c>
      <c r="C94" s="85" t="s">
        <v>182</v>
      </c>
      <c r="D94" s="86" t="s">
        <v>2</v>
      </c>
      <c r="E94" s="87" t="s">
        <v>25</v>
      </c>
      <c r="F94" s="92">
        <v>20</v>
      </c>
      <c r="G94" s="89"/>
      <c r="H94" s="93">
        <f>ROUND(G94,2)*F94</f>
        <v>0</v>
      </c>
      <c r="I94" s="174"/>
    </row>
    <row r="95" spans="1:16" s="173" customFormat="1" ht="36" customHeight="1">
      <c r="A95" s="59" t="s">
        <v>259</v>
      </c>
      <c r="B95" s="76" t="s">
        <v>189</v>
      </c>
      <c r="C95" s="43" t="s">
        <v>260</v>
      </c>
      <c r="D95" s="45" t="s">
        <v>104</v>
      </c>
      <c r="E95" s="46"/>
      <c r="F95" s="65"/>
      <c r="G95" s="68"/>
      <c r="H95" s="66"/>
      <c r="I95" s="174"/>
      <c r="K95" s="29"/>
      <c r="N95" s="32"/>
      <c r="O95" s="32"/>
      <c r="P95" s="32"/>
    </row>
    <row r="96" spans="1:16" s="173" customFormat="1" ht="36" customHeight="1">
      <c r="A96" s="59" t="s">
        <v>261</v>
      </c>
      <c r="B96" s="98" t="s">
        <v>26</v>
      </c>
      <c r="C96" s="1" t="s">
        <v>178</v>
      </c>
      <c r="D96" s="2" t="s">
        <v>2</v>
      </c>
      <c r="E96" s="3" t="s">
        <v>25</v>
      </c>
      <c r="F96" s="4">
        <v>60</v>
      </c>
      <c r="G96" s="5"/>
      <c r="H96" s="6">
        <f>ROUND(G96,2)*F96</f>
        <v>0</v>
      </c>
      <c r="I96" s="174"/>
      <c r="K96" s="29"/>
      <c r="N96" s="32"/>
      <c r="O96" s="32"/>
      <c r="P96" s="32"/>
    </row>
    <row r="97" spans="1:9" ht="36" customHeight="1">
      <c r="A97" s="58" t="s">
        <v>38</v>
      </c>
      <c r="B97" s="17" t="s">
        <v>190</v>
      </c>
      <c r="C97" s="18" t="s">
        <v>39</v>
      </c>
      <c r="D97" s="19" t="s">
        <v>105</v>
      </c>
      <c r="E97" s="20"/>
      <c r="F97" s="21"/>
      <c r="G97" s="24"/>
      <c r="H97" s="23"/>
      <c r="I97" s="174"/>
    </row>
    <row r="98" spans="1:9" ht="36" customHeight="1">
      <c r="A98" s="58" t="s">
        <v>40</v>
      </c>
      <c r="B98" s="25" t="s">
        <v>26</v>
      </c>
      <c r="C98" s="18" t="s">
        <v>41</v>
      </c>
      <c r="D98" s="19" t="s">
        <v>2</v>
      </c>
      <c r="E98" s="20" t="s">
        <v>32</v>
      </c>
      <c r="F98" s="21">
        <v>575</v>
      </c>
      <c r="G98" s="22"/>
      <c r="H98" s="23">
        <f>ROUND(G98,2)*F98</f>
        <v>0</v>
      </c>
      <c r="I98" s="174"/>
    </row>
    <row r="99" spans="1:9" ht="36" customHeight="1">
      <c r="A99" s="58" t="s">
        <v>42</v>
      </c>
      <c r="B99" s="17" t="s">
        <v>191</v>
      </c>
      <c r="C99" s="18" t="s">
        <v>43</v>
      </c>
      <c r="D99" s="19" t="s">
        <v>105</v>
      </c>
      <c r="E99" s="20"/>
      <c r="F99" s="21"/>
      <c r="G99" s="24"/>
      <c r="H99" s="23"/>
      <c r="I99" s="174"/>
    </row>
    <row r="100" spans="1:9" ht="36" customHeight="1">
      <c r="A100" s="58" t="s">
        <v>44</v>
      </c>
      <c r="B100" s="25" t="s">
        <v>26</v>
      </c>
      <c r="C100" s="18" t="s">
        <v>45</v>
      </c>
      <c r="D100" s="19" t="s">
        <v>2</v>
      </c>
      <c r="E100" s="20" t="s">
        <v>32</v>
      </c>
      <c r="F100" s="21">
        <v>230</v>
      </c>
      <c r="G100" s="22"/>
      <c r="H100" s="23">
        <f>ROUND(G100,2)*F100</f>
        <v>0</v>
      </c>
      <c r="I100" s="174"/>
    </row>
    <row r="101" spans="1:9" ht="36" customHeight="1">
      <c r="A101" s="58" t="s">
        <v>46</v>
      </c>
      <c r="B101" s="25" t="s">
        <v>37</v>
      </c>
      <c r="C101" s="18" t="s">
        <v>47</v>
      </c>
      <c r="D101" s="19" t="s">
        <v>2</v>
      </c>
      <c r="E101" s="20" t="s">
        <v>32</v>
      </c>
      <c r="F101" s="21">
        <v>525</v>
      </c>
      <c r="G101" s="22"/>
      <c r="H101" s="23">
        <f>ROUND(G101,2)*F101</f>
        <v>0</v>
      </c>
      <c r="I101" s="174"/>
    </row>
    <row r="102" spans="1:9" ht="36" customHeight="1">
      <c r="A102" s="58" t="s">
        <v>48</v>
      </c>
      <c r="B102" s="17" t="s">
        <v>192</v>
      </c>
      <c r="C102" s="18" t="s">
        <v>49</v>
      </c>
      <c r="D102" s="19" t="s">
        <v>106</v>
      </c>
      <c r="E102" s="20"/>
      <c r="F102" s="21"/>
      <c r="G102" s="24"/>
      <c r="H102" s="23"/>
      <c r="I102" s="177"/>
    </row>
    <row r="103" spans="1:9" ht="36" customHeight="1">
      <c r="A103" s="58" t="s">
        <v>50</v>
      </c>
      <c r="B103" s="25" t="s">
        <v>202</v>
      </c>
      <c r="C103" s="18" t="s">
        <v>51</v>
      </c>
      <c r="D103" s="19" t="s">
        <v>52</v>
      </c>
      <c r="E103" s="20"/>
      <c r="F103" s="21"/>
      <c r="G103" s="24"/>
      <c r="H103" s="23"/>
      <c r="I103" s="174"/>
    </row>
    <row r="104" spans="1:9" ht="36" customHeight="1">
      <c r="A104" s="58" t="s">
        <v>95</v>
      </c>
      <c r="B104" s="26"/>
      <c r="C104" s="18" t="s">
        <v>107</v>
      </c>
      <c r="D104" s="19"/>
      <c r="E104" s="20" t="s">
        <v>25</v>
      </c>
      <c r="F104" s="21">
        <v>10</v>
      </c>
      <c r="G104" s="22"/>
      <c r="H104" s="23">
        <f>ROUND(G104,2)*F104</f>
        <v>0</v>
      </c>
      <c r="I104" s="178"/>
    </row>
    <row r="105" spans="1:9" ht="36" customHeight="1">
      <c r="A105" s="58" t="s">
        <v>53</v>
      </c>
      <c r="B105" s="26"/>
      <c r="C105" s="18" t="s">
        <v>108</v>
      </c>
      <c r="D105" s="19"/>
      <c r="E105" s="20" t="s">
        <v>25</v>
      </c>
      <c r="F105" s="21">
        <v>80</v>
      </c>
      <c r="G105" s="22"/>
      <c r="H105" s="23">
        <f>ROUND(G105,2)*F105</f>
        <v>0</v>
      </c>
      <c r="I105" s="174"/>
    </row>
    <row r="106" spans="1:9" ht="36" customHeight="1">
      <c r="A106" s="58" t="s">
        <v>54</v>
      </c>
      <c r="B106" s="26"/>
      <c r="C106" s="18" t="s">
        <v>96</v>
      </c>
      <c r="D106" s="19" t="s">
        <v>2</v>
      </c>
      <c r="E106" s="20" t="s">
        <v>25</v>
      </c>
      <c r="F106" s="21">
        <v>100</v>
      </c>
      <c r="G106" s="22"/>
      <c r="H106" s="23">
        <f>ROUND(G106,2)*F106</f>
        <v>0</v>
      </c>
      <c r="I106" s="184"/>
    </row>
    <row r="107" spans="1:16" s="173" customFormat="1" ht="36" customHeight="1">
      <c r="A107" s="110" t="s">
        <v>290</v>
      </c>
      <c r="B107" s="17" t="s">
        <v>193</v>
      </c>
      <c r="C107" s="43" t="s">
        <v>291</v>
      </c>
      <c r="D107" s="19" t="s">
        <v>109</v>
      </c>
      <c r="E107" s="46"/>
      <c r="F107" s="21"/>
      <c r="G107" s="24"/>
      <c r="H107" s="23"/>
      <c r="I107" s="177"/>
      <c r="K107" s="29"/>
      <c r="N107" s="32"/>
      <c r="O107" s="32"/>
      <c r="P107" s="32"/>
    </row>
    <row r="108" spans="1:16" s="173" customFormat="1" ht="36" customHeight="1">
      <c r="A108" s="110" t="s">
        <v>292</v>
      </c>
      <c r="B108" s="72" t="s">
        <v>293</v>
      </c>
      <c r="C108" s="43" t="s">
        <v>294</v>
      </c>
      <c r="D108" s="45" t="s">
        <v>61</v>
      </c>
      <c r="E108" s="46" t="s">
        <v>55</v>
      </c>
      <c r="F108" s="21">
        <v>200</v>
      </c>
      <c r="G108" s="22"/>
      <c r="H108" s="23">
        <f>ROUND(G108,2)*F108</f>
        <v>0</v>
      </c>
      <c r="I108" s="177"/>
      <c r="K108" s="29"/>
      <c r="N108" s="32"/>
      <c r="O108" s="32"/>
      <c r="P108" s="32"/>
    </row>
    <row r="109" spans="1:9" ht="36" customHeight="1">
      <c r="A109" s="58" t="s">
        <v>57</v>
      </c>
      <c r="B109" s="17" t="s">
        <v>194</v>
      </c>
      <c r="C109" s="18" t="s">
        <v>58</v>
      </c>
      <c r="D109" s="19" t="s">
        <v>109</v>
      </c>
      <c r="E109" s="20"/>
      <c r="F109" s="21"/>
      <c r="G109" s="24"/>
      <c r="H109" s="23"/>
      <c r="I109" s="174"/>
    </row>
    <row r="110" spans="1:9" ht="36" customHeight="1">
      <c r="A110" s="58" t="s">
        <v>59</v>
      </c>
      <c r="B110" s="25" t="s">
        <v>26</v>
      </c>
      <c r="C110" s="18" t="s">
        <v>195</v>
      </c>
      <c r="D110" s="19" t="s">
        <v>110</v>
      </c>
      <c r="E110" s="20"/>
      <c r="F110" s="21"/>
      <c r="G110" s="23"/>
      <c r="H110" s="23"/>
      <c r="I110" s="177"/>
    </row>
    <row r="111" spans="1:9" ht="36" customHeight="1">
      <c r="A111" s="58" t="s">
        <v>98</v>
      </c>
      <c r="B111" s="26"/>
      <c r="C111" s="18" t="s">
        <v>111</v>
      </c>
      <c r="D111" s="19"/>
      <c r="E111" s="20" t="s">
        <v>55</v>
      </c>
      <c r="F111" s="21">
        <v>15</v>
      </c>
      <c r="G111" s="22"/>
      <c r="H111" s="23">
        <f>ROUND(G111,2)*F111</f>
        <v>0</v>
      </c>
      <c r="I111" s="178"/>
    </row>
    <row r="112" spans="1:9" ht="36" customHeight="1">
      <c r="A112" s="58" t="s">
        <v>60</v>
      </c>
      <c r="B112" s="26"/>
      <c r="C112" s="18" t="s">
        <v>112</v>
      </c>
      <c r="D112" s="19"/>
      <c r="E112" s="20" t="s">
        <v>55</v>
      </c>
      <c r="F112" s="21">
        <v>20</v>
      </c>
      <c r="G112" s="22"/>
      <c r="H112" s="23">
        <f>ROUND(G112,2)*F112</f>
        <v>0</v>
      </c>
      <c r="I112" s="174"/>
    </row>
    <row r="113" spans="1:9" ht="36" customHeight="1">
      <c r="A113" s="58" t="s">
        <v>183</v>
      </c>
      <c r="B113" s="26"/>
      <c r="C113" s="18" t="s">
        <v>184</v>
      </c>
      <c r="D113" s="19" t="s">
        <v>2</v>
      </c>
      <c r="E113" s="20" t="s">
        <v>55</v>
      </c>
      <c r="F113" s="21">
        <v>360</v>
      </c>
      <c r="G113" s="22"/>
      <c r="H113" s="23">
        <f>ROUND(G113,2)*F113</f>
        <v>0</v>
      </c>
      <c r="I113" s="184"/>
    </row>
    <row r="114" spans="1:9" ht="36" customHeight="1">
      <c r="A114" s="58" t="s">
        <v>62</v>
      </c>
      <c r="B114" s="25" t="s">
        <v>37</v>
      </c>
      <c r="C114" s="18" t="s">
        <v>113</v>
      </c>
      <c r="D114" s="19" t="s">
        <v>114</v>
      </c>
      <c r="E114" s="20" t="s">
        <v>55</v>
      </c>
      <c r="F114" s="21">
        <v>30</v>
      </c>
      <c r="G114" s="22"/>
      <c r="H114" s="23">
        <f>ROUND(G114,2)*F114</f>
        <v>0</v>
      </c>
      <c r="I114" s="174"/>
    </row>
    <row r="115" spans="1:9" ht="36" customHeight="1">
      <c r="A115" s="58" t="s">
        <v>63</v>
      </c>
      <c r="B115" s="17" t="s">
        <v>203</v>
      </c>
      <c r="C115" s="18" t="s">
        <v>64</v>
      </c>
      <c r="D115" s="19" t="s">
        <v>115</v>
      </c>
      <c r="E115" s="185"/>
      <c r="F115" s="21"/>
      <c r="G115" s="24"/>
      <c r="H115" s="23"/>
      <c r="I115" s="174"/>
    </row>
    <row r="116" spans="1:9" ht="36" customHeight="1">
      <c r="A116" s="58" t="s">
        <v>65</v>
      </c>
      <c r="B116" s="25" t="s">
        <v>26</v>
      </c>
      <c r="C116" s="18" t="s">
        <v>66</v>
      </c>
      <c r="D116" s="19"/>
      <c r="E116" s="20"/>
      <c r="F116" s="21"/>
      <c r="G116" s="24"/>
      <c r="H116" s="23"/>
      <c r="I116" s="174"/>
    </row>
    <row r="117" spans="1:9" ht="36" customHeight="1">
      <c r="A117" s="58" t="s">
        <v>67</v>
      </c>
      <c r="B117" s="26"/>
      <c r="C117" s="18" t="s">
        <v>68</v>
      </c>
      <c r="D117" s="19"/>
      <c r="E117" s="20" t="s">
        <v>27</v>
      </c>
      <c r="F117" s="21">
        <v>425</v>
      </c>
      <c r="G117" s="22"/>
      <c r="H117" s="23">
        <f>ROUND(G117,2)*F117</f>
        <v>0</v>
      </c>
      <c r="I117" s="174"/>
    </row>
    <row r="118" spans="1:9" ht="36" customHeight="1">
      <c r="A118" s="58" t="s">
        <v>99</v>
      </c>
      <c r="B118" s="25" t="s">
        <v>37</v>
      </c>
      <c r="C118" s="18" t="s">
        <v>100</v>
      </c>
      <c r="D118" s="19"/>
      <c r="E118" s="20"/>
      <c r="F118" s="21"/>
      <c r="G118" s="24"/>
      <c r="H118" s="23"/>
      <c r="I118" s="174"/>
    </row>
    <row r="119" spans="1:9" ht="36" customHeight="1">
      <c r="A119" s="58" t="s">
        <v>101</v>
      </c>
      <c r="B119" s="26"/>
      <c r="C119" s="18" t="s">
        <v>68</v>
      </c>
      <c r="D119" s="19"/>
      <c r="E119" s="20" t="s">
        <v>27</v>
      </c>
      <c r="F119" s="21">
        <v>30</v>
      </c>
      <c r="G119" s="22"/>
      <c r="H119" s="23">
        <f>ROUND(G119,2)*F119</f>
        <v>0</v>
      </c>
      <c r="I119" s="174"/>
    </row>
    <row r="120" spans="1:9" ht="36" customHeight="1">
      <c r="A120" s="58" t="s">
        <v>205</v>
      </c>
      <c r="B120" s="17" t="s">
        <v>212</v>
      </c>
      <c r="C120" s="18" t="s">
        <v>206</v>
      </c>
      <c r="D120" s="19" t="s">
        <v>207</v>
      </c>
      <c r="E120" s="20"/>
      <c r="F120" s="21"/>
      <c r="G120" s="24"/>
      <c r="H120" s="23"/>
      <c r="I120" s="174"/>
    </row>
    <row r="121" spans="1:9" ht="36" customHeight="1">
      <c r="A121" s="58" t="s">
        <v>208</v>
      </c>
      <c r="B121" s="25" t="s">
        <v>26</v>
      </c>
      <c r="C121" s="18" t="s">
        <v>209</v>
      </c>
      <c r="D121" s="19" t="s">
        <v>2</v>
      </c>
      <c r="E121" s="20" t="s">
        <v>25</v>
      </c>
      <c r="F121" s="21">
        <v>50</v>
      </c>
      <c r="G121" s="22"/>
      <c r="H121" s="23">
        <f>ROUND(G121,2)*F121</f>
        <v>0</v>
      </c>
      <c r="I121" s="174"/>
    </row>
    <row r="122" spans="1:9" ht="36" customHeight="1">
      <c r="A122" s="58" t="s">
        <v>210</v>
      </c>
      <c r="B122" s="25" t="s">
        <v>37</v>
      </c>
      <c r="C122" s="18" t="s">
        <v>211</v>
      </c>
      <c r="D122" s="19" t="s">
        <v>2</v>
      </c>
      <c r="E122" s="20" t="s">
        <v>25</v>
      </c>
      <c r="F122" s="21">
        <v>50</v>
      </c>
      <c r="G122" s="22"/>
      <c r="H122" s="23">
        <f>ROUND(G122,2)*F122</f>
        <v>0</v>
      </c>
      <c r="I122" s="174"/>
    </row>
    <row r="123" spans="1:9" ht="36" customHeight="1">
      <c r="A123" s="55" t="s">
        <v>69</v>
      </c>
      <c r="B123" s="17" t="s">
        <v>213</v>
      </c>
      <c r="C123" s="18" t="s">
        <v>70</v>
      </c>
      <c r="D123" s="19" t="s">
        <v>185</v>
      </c>
      <c r="E123" s="20"/>
      <c r="F123" s="27"/>
      <c r="G123" s="24"/>
      <c r="H123" s="28"/>
      <c r="I123" s="174"/>
    </row>
    <row r="124" spans="1:9" ht="36" customHeight="1">
      <c r="A124" s="55" t="s">
        <v>117</v>
      </c>
      <c r="B124" s="25" t="s">
        <v>26</v>
      </c>
      <c r="C124" s="18" t="s">
        <v>118</v>
      </c>
      <c r="D124" s="19" t="s">
        <v>2</v>
      </c>
      <c r="E124" s="20" t="s">
        <v>25</v>
      </c>
      <c r="F124" s="27">
        <v>600</v>
      </c>
      <c r="G124" s="22"/>
      <c r="H124" s="28">
        <f>ROUND(G124,2)*F124</f>
        <v>0</v>
      </c>
      <c r="I124" s="177"/>
    </row>
    <row r="125" spans="1:8" ht="36" customHeight="1">
      <c r="A125" s="102" t="s">
        <v>71</v>
      </c>
      <c r="B125" s="84" t="s">
        <v>216</v>
      </c>
      <c r="C125" s="85" t="s">
        <v>72</v>
      </c>
      <c r="D125" s="86" t="s">
        <v>122</v>
      </c>
      <c r="E125" s="87" t="s">
        <v>55</v>
      </c>
      <c r="F125" s="88">
        <v>600</v>
      </c>
      <c r="G125" s="89"/>
      <c r="H125" s="90">
        <f>ROUND(G125,2)*F125</f>
        <v>0</v>
      </c>
    </row>
    <row r="126" spans="1:16" s="176" customFormat="1" ht="36" customHeight="1">
      <c r="A126" s="108" t="s">
        <v>150</v>
      </c>
      <c r="B126" s="84" t="s">
        <v>217</v>
      </c>
      <c r="C126" s="43" t="s">
        <v>151</v>
      </c>
      <c r="D126" s="45" t="s">
        <v>339</v>
      </c>
      <c r="E126" s="46"/>
      <c r="F126" s="47"/>
      <c r="G126" s="68"/>
      <c r="H126" s="49"/>
      <c r="I126" s="174"/>
      <c r="J126" s="179"/>
      <c r="K126" s="29"/>
      <c r="N126" s="32"/>
      <c r="O126" s="32"/>
      <c r="P126" s="32"/>
    </row>
    <row r="127" spans="1:16" s="176" customFormat="1" ht="36" customHeight="1">
      <c r="A127" s="108" t="s">
        <v>152</v>
      </c>
      <c r="B127" s="72" t="s">
        <v>26</v>
      </c>
      <c r="C127" s="43" t="s">
        <v>262</v>
      </c>
      <c r="D127" s="45"/>
      <c r="E127" s="46" t="s">
        <v>32</v>
      </c>
      <c r="F127" s="47">
        <v>2</v>
      </c>
      <c r="G127" s="48"/>
      <c r="H127" s="49">
        <f>ROUND(G127,2)*F127</f>
        <v>0</v>
      </c>
      <c r="I127" s="174"/>
      <c r="K127" s="29"/>
      <c r="N127" s="32"/>
      <c r="O127" s="32"/>
      <c r="P127" s="32"/>
    </row>
    <row r="128" spans="1:16" s="180" customFormat="1" ht="36" customHeight="1">
      <c r="A128" s="108" t="s">
        <v>154</v>
      </c>
      <c r="B128" s="44" t="s">
        <v>218</v>
      </c>
      <c r="C128" s="43" t="s">
        <v>155</v>
      </c>
      <c r="D128" s="45" t="s">
        <v>339</v>
      </c>
      <c r="E128" s="46"/>
      <c r="F128" s="47"/>
      <c r="G128" s="68"/>
      <c r="H128" s="49"/>
      <c r="I128" s="174"/>
      <c r="J128" s="179"/>
      <c r="K128" s="29"/>
      <c r="N128" s="32"/>
      <c r="O128" s="32"/>
      <c r="P128" s="32"/>
    </row>
    <row r="129" spans="1:16" s="180" customFormat="1" ht="36" customHeight="1">
      <c r="A129" s="108" t="s">
        <v>156</v>
      </c>
      <c r="B129" s="72" t="s">
        <v>26</v>
      </c>
      <c r="C129" s="43" t="s">
        <v>245</v>
      </c>
      <c r="D129" s="45"/>
      <c r="E129" s="46"/>
      <c r="F129" s="47"/>
      <c r="G129" s="68"/>
      <c r="H129" s="49"/>
      <c r="I129" s="174"/>
      <c r="K129" s="29"/>
      <c r="N129" s="32"/>
      <c r="O129" s="32"/>
      <c r="P129" s="32"/>
    </row>
    <row r="130" spans="1:16" s="180" customFormat="1" ht="36" customHeight="1">
      <c r="A130" s="108" t="s">
        <v>157</v>
      </c>
      <c r="B130" s="72"/>
      <c r="C130" s="43" t="s">
        <v>246</v>
      </c>
      <c r="D130" s="45"/>
      <c r="E130" s="46" t="s">
        <v>55</v>
      </c>
      <c r="F130" s="47">
        <v>21</v>
      </c>
      <c r="G130" s="48"/>
      <c r="H130" s="49">
        <f>ROUND(G130,2)*F130</f>
        <v>0</v>
      </c>
      <c r="I130" s="174"/>
      <c r="J130" s="35"/>
      <c r="K130" s="29"/>
      <c r="N130" s="32"/>
      <c r="O130" s="32"/>
      <c r="P130" s="32"/>
    </row>
    <row r="131" spans="1:8" ht="36" customHeight="1">
      <c r="A131" s="112" t="s">
        <v>123</v>
      </c>
      <c r="B131" s="44" t="s">
        <v>204</v>
      </c>
      <c r="C131" s="75" t="s">
        <v>124</v>
      </c>
      <c r="D131" s="45" t="s">
        <v>339</v>
      </c>
      <c r="E131" s="46"/>
      <c r="F131" s="47"/>
      <c r="G131" s="68"/>
      <c r="H131" s="49"/>
    </row>
    <row r="132" spans="1:8" ht="36" customHeight="1">
      <c r="A132" s="112" t="s">
        <v>125</v>
      </c>
      <c r="B132" s="72" t="s">
        <v>26</v>
      </c>
      <c r="C132" s="43" t="s">
        <v>126</v>
      </c>
      <c r="D132" s="45"/>
      <c r="E132" s="46" t="s">
        <v>32</v>
      </c>
      <c r="F132" s="47">
        <v>2</v>
      </c>
      <c r="G132" s="48"/>
      <c r="H132" s="49">
        <f>ROUND(G132,2)*F132</f>
        <v>0</v>
      </c>
    </row>
    <row r="133" spans="1:8" ht="36" customHeight="1">
      <c r="A133" s="112" t="s">
        <v>127</v>
      </c>
      <c r="B133" s="72" t="s">
        <v>37</v>
      </c>
      <c r="C133" s="43" t="s">
        <v>263</v>
      </c>
      <c r="D133" s="45"/>
      <c r="E133" s="46" t="s">
        <v>32</v>
      </c>
      <c r="F133" s="47">
        <v>2</v>
      </c>
      <c r="G133" s="48"/>
      <c r="H133" s="49">
        <f>ROUND(G133,2)*F133</f>
        <v>0</v>
      </c>
    </row>
    <row r="134" spans="1:16" s="29" customFormat="1" ht="36" customHeight="1">
      <c r="A134" s="108" t="s">
        <v>251</v>
      </c>
      <c r="B134" s="11" t="s">
        <v>219</v>
      </c>
      <c r="C134" s="75" t="s">
        <v>252</v>
      </c>
      <c r="D134" s="45" t="s">
        <v>339</v>
      </c>
      <c r="E134" s="46"/>
      <c r="F134" s="47"/>
      <c r="G134" s="68"/>
      <c r="H134" s="49"/>
      <c r="I134" s="174"/>
      <c r="J134" s="181"/>
      <c r="N134" s="32"/>
      <c r="O134" s="32"/>
      <c r="P134" s="32"/>
    </row>
    <row r="135" spans="1:16" s="29" customFormat="1" ht="36" customHeight="1">
      <c r="A135" s="108" t="s">
        <v>253</v>
      </c>
      <c r="B135" s="72" t="s">
        <v>26</v>
      </c>
      <c r="C135" s="75" t="s">
        <v>265</v>
      </c>
      <c r="D135" s="45"/>
      <c r="E135" s="46" t="s">
        <v>32</v>
      </c>
      <c r="F135" s="47">
        <v>1</v>
      </c>
      <c r="G135" s="48"/>
      <c r="H135" s="49">
        <f>ROUND(G135,2)*F135</f>
        <v>0</v>
      </c>
      <c r="I135" s="174"/>
      <c r="J135" s="181"/>
      <c r="N135" s="32"/>
      <c r="O135" s="32"/>
      <c r="P135" s="32"/>
    </row>
    <row r="136" spans="1:16" s="176" customFormat="1" ht="36" customHeight="1">
      <c r="A136" s="108" t="s">
        <v>158</v>
      </c>
      <c r="B136" s="44" t="s">
        <v>220</v>
      </c>
      <c r="C136" s="43" t="s">
        <v>340</v>
      </c>
      <c r="D136" s="45" t="s">
        <v>339</v>
      </c>
      <c r="E136" s="46" t="s">
        <v>32</v>
      </c>
      <c r="F136" s="47">
        <v>1</v>
      </c>
      <c r="G136" s="48"/>
      <c r="H136" s="49">
        <f>ROUND(G136,2)*F136</f>
        <v>0</v>
      </c>
      <c r="I136" s="174"/>
      <c r="J136" s="179"/>
      <c r="K136" s="29"/>
      <c r="N136" s="32"/>
      <c r="O136" s="32"/>
      <c r="P136" s="32"/>
    </row>
    <row r="137" spans="1:16" s="173" customFormat="1" ht="36" customHeight="1">
      <c r="A137" s="108" t="s">
        <v>267</v>
      </c>
      <c r="B137" s="44" t="s">
        <v>266</v>
      </c>
      <c r="C137" s="43" t="s">
        <v>268</v>
      </c>
      <c r="D137" s="45" t="s">
        <v>339</v>
      </c>
      <c r="E137" s="46" t="s">
        <v>32</v>
      </c>
      <c r="F137" s="47">
        <v>1</v>
      </c>
      <c r="G137" s="48"/>
      <c r="H137" s="49">
        <f>ROUND(G137,2)*F137</f>
        <v>0</v>
      </c>
      <c r="I137" s="174"/>
      <c r="J137" s="179"/>
      <c r="K137" s="29"/>
      <c r="N137" s="32"/>
      <c r="O137" s="32"/>
      <c r="P137" s="32"/>
    </row>
    <row r="138" spans="1:8" ht="36" customHeight="1">
      <c r="A138" s="112"/>
      <c r="B138" s="44" t="s">
        <v>269</v>
      </c>
      <c r="C138" s="43" t="s">
        <v>297</v>
      </c>
      <c r="D138" s="45" t="s">
        <v>339</v>
      </c>
      <c r="E138" s="46" t="s">
        <v>32</v>
      </c>
      <c r="F138" s="47">
        <v>1</v>
      </c>
      <c r="G138" s="48"/>
      <c r="H138" s="49">
        <f>ROUND(G138,2)*F138</f>
        <v>0</v>
      </c>
    </row>
    <row r="139" spans="1:8" ht="36" customHeight="1">
      <c r="A139" s="112" t="s">
        <v>73</v>
      </c>
      <c r="B139" s="44" t="s">
        <v>270</v>
      </c>
      <c r="C139" s="12" t="s">
        <v>128</v>
      </c>
      <c r="D139" s="13" t="s">
        <v>214</v>
      </c>
      <c r="E139" s="14" t="s">
        <v>32</v>
      </c>
      <c r="F139" s="95">
        <v>2</v>
      </c>
      <c r="G139" s="15"/>
      <c r="H139" s="96">
        <f>ROUND(G139,2)*F139</f>
        <v>0</v>
      </c>
    </row>
    <row r="140" spans="1:8" ht="36" customHeight="1">
      <c r="A140" s="77" t="s">
        <v>102</v>
      </c>
      <c r="B140" s="44" t="s">
        <v>275</v>
      </c>
      <c r="C140" s="12" t="s">
        <v>129</v>
      </c>
      <c r="D140" s="13" t="s">
        <v>339</v>
      </c>
      <c r="E140" s="14"/>
      <c r="F140" s="95"/>
      <c r="G140" s="16"/>
      <c r="H140" s="96"/>
    </row>
    <row r="141" spans="1:8" ht="36" customHeight="1">
      <c r="A141" s="102" t="s">
        <v>130</v>
      </c>
      <c r="B141" s="97" t="s">
        <v>26</v>
      </c>
      <c r="C141" s="12" t="s">
        <v>215</v>
      </c>
      <c r="D141" s="13"/>
      <c r="E141" s="14" t="s">
        <v>103</v>
      </c>
      <c r="F141" s="95">
        <v>1</v>
      </c>
      <c r="G141" s="15"/>
      <c r="H141" s="96">
        <f>ROUND(G141,2)*F141</f>
        <v>0</v>
      </c>
    </row>
    <row r="142" spans="1:8" ht="36" customHeight="1">
      <c r="A142" s="108" t="s">
        <v>271</v>
      </c>
      <c r="B142" s="44" t="s">
        <v>276</v>
      </c>
      <c r="C142" s="43" t="s">
        <v>272</v>
      </c>
      <c r="D142" s="45" t="s">
        <v>214</v>
      </c>
      <c r="E142" s="46" t="s">
        <v>32</v>
      </c>
      <c r="F142" s="47">
        <v>5</v>
      </c>
      <c r="G142" s="48"/>
      <c r="H142" s="49">
        <f>ROUND(G142,2)*F142</f>
        <v>0</v>
      </c>
    </row>
    <row r="143" spans="1:8" ht="36" customHeight="1">
      <c r="A143" s="108" t="s">
        <v>273</v>
      </c>
      <c r="B143" s="44" t="s">
        <v>277</v>
      </c>
      <c r="C143" s="43" t="s">
        <v>274</v>
      </c>
      <c r="D143" s="45" t="s">
        <v>214</v>
      </c>
      <c r="E143" s="46" t="s">
        <v>32</v>
      </c>
      <c r="F143" s="47">
        <v>3</v>
      </c>
      <c r="G143" s="48"/>
      <c r="H143" s="49">
        <f>ROUND(G143,2)*F143</f>
        <v>0</v>
      </c>
    </row>
    <row r="144" spans="1:16" s="173" customFormat="1" ht="36" customHeight="1">
      <c r="A144" s="108" t="s">
        <v>280</v>
      </c>
      <c r="B144" s="44" t="s">
        <v>278</v>
      </c>
      <c r="C144" s="1" t="s">
        <v>281</v>
      </c>
      <c r="D144" s="2" t="s">
        <v>338</v>
      </c>
      <c r="E144" s="3" t="s">
        <v>32</v>
      </c>
      <c r="F144" s="33">
        <v>2</v>
      </c>
      <c r="G144" s="5"/>
      <c r="H144" s="34">
        <f>ROUND(G144,2)*F144</f>
        <v>0</v>
      </c>
      <c r="I144" s="174"/>
      <c r="J144" s="186"/>
      <c r="K144" s="29"/>
      <c r="N144" s="32"/>
      <c r="O144" s="32"/>
      <c r="P144" s="32"/>
    </row>
    <row r="145" spans="1:8" ht="36" customHeight="1">
      <c r="A145" s="103" t="s">
        <v>75</v>
      </c>
      <c r="B145" s="44" t="s">
        <v>279</v>
      </c>
      <c r="C145" s="18" t="s">
        <v>76</v>
      </c>
      <c r="D145" s="19" t="s">
        <v>199</v>
      </c>
      <c r="E145" s="20"/>
      <c r="F145" s="21"/>
      <c r="G145" s="24"/>
      <c r="H145" s="23"/>
    </row>
    <row r="146" spans="1:8" ht="36" customHeight="1">
      <c r="A146" s="58" t="s">
        <v>200</v>
      </c>
      <c r="B146" s="25" t="s">
        <v>26</v>
      </c>
      <c r="C146" s="18" t="s">
        <v>201</v>
      </c>
      <c r="D146" s="19"/>
      <c r="E146" s="20" t="s">
        <v>25</v>
      </c>
      <c r="F146" s="21">
        <v>50</v>
      </c>
      <c r="G146" s="22"/>
      <c r="H146" s="23">
        <f>ROUND(G146,2)*F146</f>
        <v>0</v>
      </c>
    </row>
    <row r="147" spans="1:8" ht="36" customHeight="1">
      <c r="A147" s="94" t="s">
        <v>77</v>
      </c>
      <c r="B147" s="91" t="s">
        <v>37</v>
      </c>
      <c r="C147" s="85" t="s">
        <v>78</v>
      </c>
      <c r="D147" s="86"/>
      <c r="E147" s="87" t="s">
        <v>25</v>
      </c>
      <c r="F147" s="92">
        <v>1950</v>
      </c>
      <c r="G147" s="89"/>
      <c r="H147" s="93">
        <f>ROUND(G147,2)*F147</f>
        <v>0</v>
      </c>
    </row>
    <row r="148" spans="1:8" s="164" customFormat="1" ht="30" customHeight="1" thickBot="1">
      <c r="A148" s="169"/>
      <c r="B148" s="170" t="str">
        <f>B81</f>
        <v>C</v>
      </c>
      <c r="C148" s="218" t="str">
        <f>C81</f>
        <v>HAMILTON AVENUE REHABILITATION - Sturgeon Creek to Silver Avenue</v>
      </c>
      <c r="D148" s="219"/>
      <c r="E148" s="219"/>
      <c r="F148" s="220"/>
      <c r="G148" s="187" t="s">
        <v>15</v>
      </c>
      <c r="H148" s="171">
        <f>SUM(H82:H147)</f>
        <v>0</v>
      </c>
    </row>
    <row r="149" spans="1:8" ht="49.5" customHeight="1" thickTop="1">
      <c r="A149" s="188"/>
      <c r="B149" s="189"/>
      <c r="C149" s="190" t="s">
        <v>16</v>
      </c>
      <c r="D149" s="191"/>
      <c r="E149" s="192"/>
      <c r="F149" s="192"/>
      <c r="G149" s="193"/>
      <c r="H149" s="194"/>
    </row>
    <row r="150" spans="1:8" ht="49.5" customHeight="1" thickBot="1">
      <c r="A150" s="195"/>
      <c r="B150" s="196" t="str">
        <f>B6</f>
        <v>A</v>
      </c>
      <c r="C150" s="231" t="str">
        <f>C6</f>
        <v>HAMILTON AVENUE BRIDGE RECONSTRUCTION- Sturgeon Creek</v>
      </c>
      <c r="D150" s="232"/>
      <c r="E150" s="232"/>
      <c r="F150" s="233"/>
      <c r="G150" s="197" t="s">
        <v>15</v>
      </c>
      <c r="H150" s="198">
        <f>H25</f>
        <v>0</v>
      </c>
    </row>
    <row r="151" spans="1:8" ht="49.5" customHeight="1" thickBot="1" thickTop="1">
      <c r="A151" s="195"/>
      <c r="B151" s="196" t="str">
        <f>B26</f>
        <v>B</v>
      </c>
      <c r="C151" s="226" t="str">
        <f>C26</f>
        <v>HAMILTON AVENUE ROADWORKS- Sturgeon Creek Bridge</v>
      </c>
      <c r="D151" s="227"/>
      <c r="E151" s="227"/>
      <c r="F151" s="228"/>
      <c r="G151" s="197" t="s">
        <v>15</v>
      </c>
      <c r="H151" s="198">
        <f>H80</f>
        <v>0</v>
      </c>
    </row>
    <row r="152" spans="1:8" ht="49.5" customHeight="1" thickBot="1" thickTop="1">
      <c r="A152" s="195"/>
      <c r="B152" s="196" t="str">
        <f>B81</f>
        <v>C</v>
      </c>
      <c r="C152" s="226" t="str">
        <f>C81</f>
        <v>HAMILTON AVENUE REHABILITATION - Sturgeon Creek to Silver Avenue</v>
      </c>
      <c r="D152" s="227"/>
      <c r="E152" s="227"/>
      <c r="F152" s="228"/>
      <c r="G152" s="197" t="s">
        <v>15</v>
      </c>
      <c r="H152" s="198">
        <f>H148</f>
        <v>0</v>
      </c>
    </row>
    <row r="153" spans="1:8" s="143" customFormat="1" ht="49.5" customHeight="1" thickTop="1">
      <c r="A153" s="166"/>
      <c r="B153" s="221" t="s">
        <v>21</v>
      </c>
      <c r="C153" s="222"/>
      <c r="D153" s="222"/>
      <c r="E153" s="222"/>
      <c r="F153" s="222"/>
      <c r="G153" s="207">
        <f>SUM(H150:H152)</f>
        <v>0</v>
      </c>
      <c r="H153" s="208"/>
    </row>
    <row r="154" spans="1:8" ht="49.5" customHeight="1">
      <c r="A154" s="166"/>
      <c r="B154" s="209" t="s">
        <v>19</v>
      </c>
      <c r="C154" s="210"/>
      <c r="D154" s="210"/>
      <c r="E154" s="210"/>
      <c r="F154" s="210"/>
      <c r="G154" s="210"/>
      <c r="H154" s="211"/>
    </row>
    <row r="155" spans="1:8" ht="49.5" customHeight="1">
      <c r="A155" s="166"/>
      <c r="B155" s="214" t="s">
        <v>20</v>
      </c>
      <c r="C155" s="210"/>
      <c r="D155" s="210"/>
      <c r="E155" s="210"/>
      <c r="F155" s="210"/>
      <c r="G155" s="210"/>
      <c r="H155" s="211"/>
    </row>
    <row r="156" spans="1:8" ht="15.75" customHeight="1">
      <c r="A156" s="199"/>
      <c r="B156" s="200"/>
      <c r="C156" s="201"/>
      <c r="D156" s="202"/>
      <c r="E156" s="201"/>
      <c r="F156" s="201"/>
      <c r="G156" s="203"/>
      <c r="H156" s="204"/>
    </row>
  </sheetData>
  <sheetProtection password="CC3D" sheet="1" objects="1" scenarios="1" selectLockedCells="1"/>
  <mergeCells count="13">
    <mergeCell ref="C6:F6"/>
    <mergeCell ref="C148:F148"/>
    <mergeCell ref="B153:F153"/>
    <mergeCell ref="C26:F26"/>
    <mergeCell ref="C25:F25"/>
    <mergeCell ref="C152:F152"/>
    <mergeCell ref="C81:F81"/>
    <mergeCell ref="C150:F150"/>
    <mergeCell ref="C151:F151"/>
    <mergeCell ref="G153:H153"/>
    <mergeCell ref="B154:H154"/>
    <mergeCell ref="C80:F80"/>
    <mergeCell ref="B155:H155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32:G133 G121:G122 G119 G130 G124:G125 G127 G117 G135:G139 G73:G74 G64:G67 G85:G87 G89 G82:G83 G91:G94 G98 G46 G111:G114 G100:G101 G96 G141:G144 G146:G147 G54 G27:G29 G31:G36 G49:G52 G38 G42 G40 G16:G24 G108 G59 G56 G7:G10 G12:G14 G44 G69:G71 G61:G62 G104:G106 G76:G79">
      <formula1>0</formula1>
    </dataValidation>
    <dataValidation type="custom" allowBlank="1" showInputMessage="1" showErrorMessage="1" error="If you can enter a Unit  Price in this cell, pLease contact the Contract Administrator immediately!" sqref="G145 G118 G115:G116 G123 G120 G128:G129 G126 G131 G134 G95 G68 G84 G88 G63 G90 G97 G99 G109 G102:G103 G30 G41 G47 G37 G39 G43 G60 G57:G58 G55 G53 G11 G15 G45 G72 G75 G107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40">
      <formula1>0</formula1>
    </dataValidation>
  </dataValidations>
  <printOptions/>
  <pageMargins left="0.5" right="0.5" top="0.75" bottom="0.75" header="0.25" footer="0.25"/>
  <pageSetup horizontalDpi="600" verticalDpi="600" orientation="portrait" scale="67" r:id="rId1"/>
  <headerFooter alignWithMargins="0">
    <oddHeader>&amp;L&amp;10The City of Winnipeg
349-2007 Bid Opportunity &amp;R&amp;10Bid Submission
Page &amp;P+3 of 15</oddHeader>
    <oddFooter xml:space="preserve">&amp;R__________________
Name of Bidder                    </oddFooter>
  </headerFooter>
  <rowBreaks count="4" manualBreakCount="4">
    <brk id="25" max="255" man="1"/>
    <brk id="80" max="255" man="1"/>
    <brk id="130" min="1" max="7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on  May 9 file size  56832</dc:description>
  <cp:lastModifiedBy>hpheifer</cp:lastModifiedBy>
  <cp:lastPrinted>2007-05-09T15:32:02Z</cp:lastPrinted>
  <dcterms:created xsi:type="dcterms:W3CDTF">1999-03-31T15:44:33Z</dcterms:created>
  <dcterms:modified xsi:type="dcterms:W3CDTF">2007-05-09T17:06:03Z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