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9170" windowHeight="628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PRICES'!$B$1:$H$77</definedName>
    <definedName name="_xlnm.Print_Titles" localSheetId="0">'FORM B - PRICES'!$1:$5</definedName>
    <definedName name="_xlnm.Print_Titles">'FORM B - PRICES'!$4:$4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PRICES'!$1:$70</definedName>
    <definedName name="XITEMS">'FORM B - PRICES'!$6:$70</definedName>
  </definedNames>
  <calcPr fullCalcOnLoad="1"/>
</workbook>
</file>

<file path=xl/sharedStrings.xml><?xml version="1.0" encoding="utf-8"?>
<sst xmlns="http://schemas.openxmlformats.org/spreadsheetml/2006/main" count="280" uniqueCount="163">
  <si>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</si>
  <si>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</si>
  <si>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</si>
  <si>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</si>
  <si>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</si>
  <si>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</si>
  <si>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</si>
  <si>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</si>
  <si>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</si>
  <si>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</si>
  <si>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</si>
  <si>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</si>
  <si>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</si>
  <si>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</si>
  <si>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</si>
  <si>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</si>
  <si>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</si>
  <si>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</si>
  <si>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</si>
  <si>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</si>
  <si>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A.2</t>
  </si>
  <si>
    <t>m³</t>
  </si>
  <si>
    <t>A010</t>
  </si>
  <si>
    <t>A.7</t>
  </si>
  <si>
    <t>Supplying and Placing Base Course Material</t>
  </si>
  <si>
    <t>A012</t>
  </si>
  <si>
    <t>A.9</t>
  </si>
  <si>
    <t>Grading of Boulevards</t>
  </si>
  <si>
    <t>m²</t>
  </si>
  <si>
    <t>Sidewalk</t>
  </si>
  <si>
    <t>B107</t>
  </si>
  <si>
    <t>B.11</t>
  </si>
  <si>
    <t xml:space="preserve">Miscellaneous Concrete Slab Installation </t>
  </si>
  <si>
    <t>SD-228A</t>
  </si>
  <si>
    <t>B114</t>
  </si>
  <si>
    <t>B.12</t>
  </si>
  <si>
    <t xml:space="preserve">Miscellaneous Concrete Slab Renewal </t>
  </si>
  <si>
    <t>B118</t>
  </si>
  <si>
    <t>B120</t>
  </si>
  <si>
    <t>b) 5 sq.m. to 20 sq.m.</t>
  </si>
  <si>
    <t>B119</t>
  </si>
  <si>
    <t>a) Less than 5 sq.m.</t>
  </si>
  <si>
    <t>B121</t>
  </si>
  <si>
    <t>c) Greater than 20 sq.m.</t>
  </si>
  <si>
    <t>B124</t>
  </si>
  <si>
    <t>B.13</t>
  </si>
  <si>
    <t>Adjustment of Precast  Sidewalk Blocks</t>
  </si>
  <si>
    <t>B125</t>
  </si>
  <si>
    <t>B.14</t>
  </si>
  <si>
    <t>Supply of Precast  Sidewalk Blocks</t>
  </si>
  <si>
    <t>B154</t>
  </si>
  <si>
    <t>Concrete Curb Renewal</t>
  </si>
  <si>
    <t>B155</t>
  </si>
  <si>
    <t>i)</t>
  </si>
  <si>
    <t>B156</t>
  </si>
  <si>
    <t>a) less than 3 m</t>
  </si>
  <si>
    <t>m</t>
  </si>
  <si>
    <t>B157</t>
  </si>
  <si>
    <t xml:space="preserve">b) 3 m to 30 m </t>
  </si>
  <si>
    <t>B158</t>
  </si>
  <si>
    <t>c) Greater than 30 m</t>
  </si>
  <si>
    <t>B167</t>
  </si>
  <si>
    <t>SD-203B</t>
  </si>
  <si>
    <t>B184</t>
  </si>
  <si>
    <t>B189</t>
  </si>
  <si>
    <t>Regrading Existing Interlocking Paving Stones</t>
  </si>
  <si>
    <t>CW 3330-R3</t>
  </si>
  <si>
    <t>B199</t>
  </si>
  <si>
    <t>Construction of Asphalt Patches</t>
  </si>
  <si>
    <t>F001</t>
  </si>
  <si>
    <t>each</t>
  </si>
  <si>
    <t>F009</t>
  </si>
  <si>
    <t>Adjustment of Valve Boxes</t>
  </si>
  <si>
    <t>F011</t>
  </si>
  <si>
    <t>Adjustment of Curb Stop Boxes</t>
  </si>
  <si>
    <t>F018</t>
  </si>
  <si>
    <t>G001</t>
  </si>
  <si>
    <t>Sodding</t>
  </si>
  <si>
    <t>G002</t>
  </si>
  <si>
    <t xml:space="preserve"> width &lt; 600mm</t>
  </si>
  <si>
    <t>G003</t>
  </si>
  <si>
    <t>ii)</t>
  </si>
  <si>
    <t xml:space="preserve"> width &gt; or = 600mm</t>
  </si>
  <si>
    <t>G004</t>
  </si>
  <si>
    <t>Seeding</t>
  </si>
  <si>
    <t>Priority I Streets</t>
  </si>
  <si>
    <t>Priority II &amp; III Streets</t>
  </si>
  <si>
    <t>Barrier (150mm ht, Dowelled)</t>
  </si>
  <si>
    <t>Modified Barrier (150mm ht, Dowelled)</t>
  </si>
  <si>
    <t>Sidewalk 150mm depth</t>
  </si>
  <si>
    <t>Sidewalk 100mm depth</t>
  </si>
  <si>
    <t>A.6</t>
  </si>
  <si>
    <t xml:space="preserve"> i)</t>
  </si>
  <si>
    <t>C052</t>
  </si>
  <si>
    <t xml:space="preserve"> ii)</t>
  </si>
  <si>
    <t>A.1</t>
  </si>
  <si>
    <t>A.3</t>
  </si>
  <si>
    <t>A.4</t>
  </si>
  <si>
    <t>A.5</t>
  </si>
  <si>
    <t>A.8</t>
  </si>
  <si>
    <t>A.10</t>
  </si>
  <si>
    <t>A.11</t>
  </si>
  <si>
    <t>A.12</t>
  </si>
  <si>
    <t>A.13</t>
  </si>
  <si>
    <t>A.14</t>
  </si>
  <si>
    <t>iii)</t>
  </si>
  <si>
    <t>a) Greater than 20 sq.m.</t>
  </si>
  <si>
    <t>B.3</t>
  </si>
  <si>
    <t>B.5</t>
  </si>
  <si>
    <t>B.6</t>
  </si>
  <si>
    <t>B.7</t>
  </si>
  <si>
    <t>B.8</t>
  </si>
  <si>
    <t>B.9</t>
  </si>
  <si>
    <t>B.10</t>
  </si>
  <si>
    <t>Concrete Paver (200x200)</t>
  </si>
  <si>
    <t>Concrete Paver (210x105)</t>
  </si>
  <si>
    <t>E006</t>
  </si>
  <si>
    <t xml:space="preserve">Catch Pit </t>
  </si>
  <si>
    <t>E007</t>
  </si>
  <si>
    <t>SD-023</t>
  </si>
  <si>
    <t>E012</t>
  </si>
  <si>
    <t>Drainage Connection Pipe</t>
  </si>
  <si>
    <t>F002</t>
  </si>
  <si>
    <t>Replacing Existing Risers</t>
  </si>
  <si>
    <t>F002A</t>
  </si>
  <si>
    <t>Pre-cast concrete risers</t>
  </si>
  <si>
    <t>vert. m</t>
  </si>
  <si>
    <t>A.15</t>
  </si>
  <si>
    <t>Interlocking Paving Stones</t>
  </si>
  <si>
    <t xml:space="preserve">CW 3235-R6 </t>
  </si>
  <si>
    <t xml:space="preserve">CW 3240-R6 </t>
  </si>
  <si>
    <t xml:space="preserve">CW 3410-R7 </t>
  </si>
  <si>
    <t>Adjustment of  Catch Basins / Manholes Frames</t>
  </si>
  <si>
    <t xml:space="preserve">CW 3235-R6  </t>
  </si>
  <si>
    <t>B.1</t>
  </si>
  <si>
    <t>B.2</t>
  </si>
  <si>
    <t>B.4</t>
  </si>
  <si>
    <t>CW 3235-R6</t>
  </si>
  <si>
    <t>Curb Stop Extensions</t>
  </si>
  <si>
    <t>CW 3110-R10</t>
  </si>
  <si>
    <t>SD-229E</t>
  </si>
  <si>
    <t>CW 3210-R7</t>
  </si>
  <si>
    <t xml:space="preserve">CW 3510-R9 </t>
  </si>
  <si>
    <t>CW 3520-R7</t>
  </si>
  <si>
    <t>CW 3330-R3, E10</t>
  </si>
  <si>
    <t>SD-205,
SD-206A</t>
  </si>
  <si>
    <t>Curb Ramp (10mm ht, Integral)</t>
  </si>
  <si>
    <t>(SEE B8)</t>
  </si>
  <si>
    <t>CW 3110-R10, E8</t>
  </si>
  <si>
    <t>CW 2130-R11</t>
  </si>
  <si>
    <t xml:space="preserve">CW 2130-R11 </t>
  </si>
  <si>
    <t>100mm Concrete Sidewalk with Reveals for Paving Stones</t>
  </si>
  <si>
    <t>B097</t>
  </si>
  <si>
    <t>Drilled Tie Bars</t>
  </si>
  <si>
    <t>CW 3230-R5</t>
  </si>
  <si>
    <t>B098</t>
  </si>
  <si>
    <t>20 M Deformed Tie Bar</t>
  </si>
  <si>
    <t>CW 3210-R7, E7</t>
  </si>
  <si>
    <t>B125A</t>
  </si>
  <si>
    <t>B.15</t>
  </si>
  <si>
    <t>Removal of Precast Sidewalk Blocks</t>
  </si>
  <si>
    <t>B.16</t>
  </si>
  <si>
    <t xml:space="preserve">CW 3235-R6, E9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</si>
</sst>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"/>
  </numFmts>
  <fonts count="1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sz val="10"/>
      <name val="MS Sans Serif"/>
      <family val="0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b/>
      <i/>
      <u val="single"/>
      <sz val="14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2"/>
      <color indexed="4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8">
    <xf numFmtId="0" fontId="0" fillId="2" borderId="0" xfId="0" applyNumberFormat="1" applyAlignment="1">
      <alignment/>
    </xf>
    <xf numFmtId="172" fontId="0" fillId="3" borderId="1" xfId="0" applyNumberFormat="1" applyFont="1" applyFill="1" applyBorder="1" applyAlignment="1" applyProtection="1">
      <alignment horizontal="left" vertical="top" wrapText="1"/>
      <protection/>
    </xf>
    <xf numFmtId="172" fontId="0" fillId="3" borderId="1" xfId="0" applyNumberFormat="1" applyFont="1" applyFill="1" applyBorder="1" applyAlignment="1" applyProtection="1">
      <alignment horizontal="center" vertical="top" wrapText="1"/>
      <protection/>
    </xf>
    <xf numFmtId="0" fontId="0" fillId="3" borderId="1" xfId="0" applyNumberFormat="1" applyFont="1" applyFill="1" applyBorder="1" applyAlignment="1" applyProtection="1">
      <alignment horizontal="center" vertical="top" wrapText="1"/>
      <protection/>
    </xf>
    <xf numFmtId="1" fontId="0" fillId="3" borderId="1" xfId="0" applyNumberFormat="1" applyFont="1" applyFill="1" applyBorder="1" applyAlignment="1" applyProtection="1">
      <alignment horizontal="right" vertical="top"/>
      <protection/>
    </xf>
    <xf numFmtId="172" fontId="0" fillId="4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" fontId="0" fillId="3" borderId="1" xfId="0" applyNumberFormat="1" applyFont="1" applyFill="1" applyBorder="1" applyAlignment="1" applyProtection="1">
      <alignment horizontal="right" vertical="top" wrapText="1"/>
      <protection/>
    </xf>
    <xf numFmtId="0" fontId="0" fillId="2" borderId="2" xfId="0" applyNumberFormat="1" applyFont="1" applyBorder="1" applyAlignment="1" applyProtection="1">
      <alignment horizontal="center"/>
      <protection/>
    </xf>
    <xf numFmtId="0" fontId="0" fillId="2" borderId="3" xfId="0" applyNumberFormat="1" applyFont="1" applyBorder="1" applyAlignment="1" applyProtection="1">
      <alignment horizontal="center"/>
      <protection/>
    </xf>
    <xf numFmtId="0" fontId="0" fillId="2" borderId="4" xfId="0" applyNumberFormat="1" applyFont="1" applyBorder="1" applyAlignment="1" applyProtection="1">
      <alignment horizontal="center"/>
      <protection/>
    </xf>
    <xf numFmtId="0" fontId="0" fillId="2" borderId="5" xfId="0" applyNumberFormat="1" applyFont="1" applyBorder="1" applyAlignment="1" applyProtection="1">
      <alignment/>
      <protection/>
    </xf>
    <xf numFmtId="0" fontId="0" fillId="2" borderId="6" xfId="0" applyNumberFormat="1" applyFont="1" applyBorder="1" applyAlignment="1" applyProtection="1">
      <alignment horizontal="center"/>
      <protection/>
    </xf>
    <xf numFmtId="0" fontId="0" fillId="2" borderId="7" xfId="0" applyNumberFormat="1" applyFont="1" applyBorder="1" applyAlignment="1" applyProtection="1">
      <alignment/>
      <protection/>
    </xf>
    <xf numFmtId="0" fontId="0" fillId="2" borderId="7" xfId="0" applyNumberFormat="1" applyFont="1" applyBorder="1" applyAlignment="1" applyProtection="1">
      <alignment horizontal="center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4" fillId="2" borderId="8" xfId="0" applyNumberFormat="1" applyFont="1" applyBorder="1" applyAlignment="1" applyProtection="1">
      <alignment/>
      <protection/>
    </xf>
    <xf numFmtId="0" fontId="0" fillId="2" borderId="8" xfId="0" applyNumberFormat="1" applyFont="1" applyBorder="1" applyAlignment="1" applyProtection="1">
      <alignment horizontal="center"/>
      <protection/>
    </xf>
    <xf numFmtId="0" fontId="0" fillId="2" borderId="8" xfId="0" applyNumberFormat="1" applyFont="1" applyBorder="1" applyAlignment="1" applyProtection="1">
      <alignment/>
      <protection/>
    </xf>
    <xf numFmtId="166" fontId="0" fillId="2" borderId="9" xfId="0" applyNumberFormat="1" applyFont="1" applyBorder="1" applyAlignment="1" applyProtection="1">
      <alignment horizontal="right" vertical="center"/>
      <protection/>
    </xf>
    <xf numFmtId="177" fontId="0" fillId="3" borderId="1" xfId="0" applyNumberFormat="1" applyFont="1" applyFill="1" applyBorder="1" applyAlignment="1" applyProtection="1">
      <alignment horizontal="right" vertical="top"/>
      <protection/>
    </xf>
    <xf numFmtId="166" fontId="0" fillId="2" borderId="2" xfId="0" applyNumberFormat="1" applyFont="1" applyBorder="1" applyAlignment="1" applyProtection="1">
      <alignment horizontal="right"/>
      <protection/>
    </xf>
    <xf numFmtId="166" fontId="0" fillId="2" borderId="5" xfId="0" applyNumberFormat="1" applyFont="1" applyBorder="1" applyAlignment="1" applyProtection="1">
      <alignment horizontal="right"/>
      <protection/>
    </xf>
    <xf numFmtId="174" fontId="0" fillId="2" borderId="10" xfId="0" applyNumberFormat="1" applyFont="1" applyBorder="1" applyAlignment="1" applyProtection="1">
      <alignment vertical="top"/>
      <protection locked="0"/>
    </xf>
    <xf numFmtId="174" fontId="0" fillId="2" borderId="10" xfId="0" applyNumberFormat="1" applyFont="1" applyBorder="1" applyAlignment="1" applyProtection="1">
      <alignment vertical="top"/>
      <protection/>
    </xf>
    <xf numFmtId="166" fontId="0" fillId="2" borderId="11" xfId="0" applyNumberFormat="1" applyFont="1" applyBorder="1" applyAlignment="1" applyProtection="1">
      <alignment horizontal="right"/>
      <protection/>
    </xf>
    <xf numFmtId="166" fontId="0" fillId="2" borderId="11" xfId="0" applyNumberFormat="1" applyFont="1" applyBorder="1" applyAlignment="1" applyProtection="1">
      <alignment horizontal="right" vertical="center"/>
      <protection/>
    </xf>
    <xf numFmtId="0" fontId="0" fillId="2" borderId="12" xfId="0" applyNumberFormat="1" applyFont="1" applyBorder="1" applyAlignment="1" applyProtection="1">
      <alignment horizontal="center"/>
      <protection/>
    </xf>
    <xf numFmtId="0" fontId="0" fillId="2" borderId="13" xfId="0" applyNumberFormat="1" applyFont="1" applyBorder="1" applyAlignment="1" applyProtection="1">
      <alignment horizontal="right"/>
      <protection/>
    </xf>
    <xf numFmtId="166" fontId="0" fillId="2" borderId="14" xfId="0" applyNumberFormat="1" applyFont="1" applyBorder="1" applyAlignment="1" applyProtection="1">
      <alignment horizontal="right" vertical="center"/>
      <protection/>
    </xf>
    <xf numFmtId="174" fontId="0" fillId="3" borderId="14" xfId="0" applyNumberFormat="1" applyFont="1" applyFill="1" applyBorder="1" applyAlignment="1" applyProtection="1">
      <alignment vertical="top"/>
      <protection/>
    </xf>
    <xf numFmtId="174" fontId="0" fillId="2" borderId="14" xfId="0" applyNumberFormat="1" applyFont="1" applyBorder="1" applyAlignment="1" applyProtection="1">
      <alignment vertical="top"/>
      <protection/>
    </xf>
    <xf numFmtId="166" fontId="0" fillId="2" borderId="15" xfId="0" applyNumberFormat="1" applyFont="1" applyBorder="1" applyAlignment="1" applyProtection="1">
      <alignment horizontal="right"/>
      <protection/>
    </xf>
    <xf numFmtId="166" fontId="0" fillId="2" borderId="15" xfId="0" applyNumberFormat="1" applyFont="1" applyBorder="1" applyAlignment="1" applyProtection="1">
      <alignment horizontal="right" vertical="center"/>
      <protection/>
    </xf>
    <xf numFmtId="0" fontId="0" fillId="2" borderId="16" xfId="0" applyNumberFormat="1" applyFont="1" applyBorder="1" applyAlignment="1" applyProtection="1">
      <alignment horizontal="right"/>
      <protection/>
    </xf>
    <xf numFmtId="0" fontId="0" fillId="2" borderId="0" xfId="0" applyNumberFormat="1" applyFont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center" vertical="top"/>
      <protection/>
    </xf>
    <xf numFmtId="4" fontId="0" fillId="3" borderId="10" xfId="0" applyNumberFormat="1" applyFont="1" applyFill="1" applyBorder="1" applyAlignment="1" applyProtection="1">
      <alignment horizontal="center" vertical="top"/>
      <protection/>
    </xf>
    <xf numFmtId="4" fontId="0" fillId="3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10" xfId="0" applyNumberFormat="1" applyFont="1" applyFill="1" applyBorder="1" applyAlignment="1" applyProtection="1">
      <alignment horizontal="center" vertical="top" wrapText="1"/>
      <protection/>
    </xf>
    <xf numFmtId="1" fontId="4" fillId="2" borderId="17" xfId="0" applyNumberFormat="1" applyFont="1" applyBorder="1" applyAlignment="1" applyProtection="1">
      <alignment horizontal="centerContinuous" vertical="top"/>
      <protection/>
    </xf>
    <xf numFmtId="1" fontId="0" fillId="2" borderId="18" xfId="0" applyNumberFormat="1" applyFont="1" applyBorder="1" applyAlignment="1" applyProtection="1">
      <alignment horizontal="centerContinuous" vertical="top"/>
      <protection/>
    </xf>
    <xf numFmtId="0" fontId="0" fillId="2" borderId="18" xfId="0" applyNumberFormat="1" applyFont="1" applyBorder="1" applyAlignment="1" applyProtection="1">
      <alignment vertical="top"/>
      <protection/>
    </xf>
    <xf numFmtId="0" fontId="0" fillId="2" borderId="19" xfId="0" applyNumberFormat="1" applyFont="1" applyBorder="1" applyAlignment="1" applyProtection="1">
      <alignment horizontal="center" vertical="top"/>
      <protection/>
    </xf>
    <xf numFmtId="0" fontId="0" fillId="2" borderId="20" xfId="0" applyNumberFormat="1" applyFont="1" applyBorder="1" applyAlignment="1" applyProtection="1">
      <alignment vertical="top"/>
      <protection/>
    </xf>
    <xf numFmtId="0" fontId="4" fillId="2" borderId="21" xfId="0" applyNumberFormat="1" applyFont="1" applyBorder="1" applyAlignment="1" applyProtection="1">
      <alignment horizontal="center" vertical="center"/>
      <protection/>
    </xf>
    <xf numFmtId="173" fontId="0" fillId="0" borderId="22" xfId="0" applyNumberFormat="1" applyFont="1" applyFill="1" applyBorder="1" applyAlignment="1" applyProtection="1">
      <alignment horizontal="center" vertical="top" wrapText="1"/>
      <protection/>
    </xf>
    <xf numFmtId="173" fontId="0" fillId="3" borderId="22" xfId="0" applyNumberFormat="1" applyFont="1" applyFill="1" applyBorder="1" applyAlignment="1" applyProtection="1">
      <alignment horizontal="center" vertical="top" wrapText="1"/>
      <protection/>
    </xf>
    <xf numFmtId="173" fontId="0" fillId="3" borderId="22" xfId="0" applyNumberFormat="1" applyFont="1" applyFill="1" applyBorder="1" applyAlignment="1" applyProtection="1">
      <alignment horizontal="right" vertical="top" wrapText="1"/>
      <protection/>
    </xf>
    <xf numFmtId="0" fontId="0" fillId="2" borderId="0" xfId="0" applyFont="1" applyBorder="1" applyAlignment="1" applyProtection="1">
      <alignment/>
      <protection/>
    </xf>
    <xf numFmtId="173" fontId="0" fillId="3" borderId="22" xfId="0" applyNumberFormat="1" applyFont="1" applyFill="1" applyBorder="1" applyAlignment="1" applyProtection="1">
      <alignment horizontal="left" vertical="top" wrapText="1" indent="2"/>
      <protection/>
    </xf>
    <xf numFmtId="173" fontId="0" fillId="0" borderId="22" xfId="0" applyNumberFormat="1" applyFont="1" applyFill="1" applyBorder="1" applyAlignment="1" applyProtection="1">
      <alignment horizontal="right" vertical="top" wrapText="1"/>
      <protection/>
    </xf>
    <xf numFmtId="0" fontId="4" fillId="2" borderId="23" xfId="0" applyNumberFormat="1" applyFont="1" applyBorder="1" applyAlignment="1" applyProtection="1">
      <alignment horizontal="center" vertical="center"/>
      <protection/>
    </xf>
    <xf numFmtId="173" fontId="0" fillId="0" borderId="22" xfId="0" applyNumberFormat="1" applyFont="1" applyFill="1" applyBorder="1" applyAlignment="1" applyProtection="1">
      <alignment horizontal="left" vertical="top" wrapText="1" indent="2"/>
      <protection/>
    </xf>
    <xf numFmtId="0" fontId="0" fillId="2" borderId="24" xfId="0" applyNumberFormat="1" applyFont="1" applyBorder="1" applyAlignment="1" applyProtection="1">
      <alignment vertical="top"/>
      <protection/>
    </xf>
    <xf numFmtId="0" fontId="0" fillId="2" borderId="25" xfId="0" applyNumberFormat="1" applyFont="1" applyBorder="1" applyAlignment="1" applyProtection="1">
      <alignment vertical="top"/>
      <protection/>
    </xf>
    <xf numFmtId="0" fontId="0" fillId="2" borderId="5" xfId="0" applyNumberFormat="1" applyFont="1" applyBorder="1" applyAlignment="1" applyProtection="1">
      <alignment horizontal="center"/>
      <protection/>
    </xf>
    <xf numFmtId="0" fontId="0" fillId="2" borderId="26" xfId="0" applyNumberFormat="1" applyFont="1" applyBorder="1" applyAlignment="1" applyProtection="1">
      <alignment horizontal="right"/>
      <protection/>
    </xf>
    <xf numFmtId="166" fontId="0" fillId="2" borderId="8" xfId="0" applyNumberFormat="1" applyFont="1" applyBorder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 horizontal="center"/>
      <protection/>
    </xf>
    <xf numFmtId="0" fontId="0" fillId="2" borderId="0" xfId="0" applyNumberFormat="1" applyAlignment="1" applyProtection="1">
      <alignment horizontal="right"/>
      <protection/>
    </xf>
    <xf numFmtId="0" fontId="0" fillId="2" borderId="8" xfId="0" applyNumberFormat="1" applyFont="1" applyBorder="1" applyAlignment="1" applyProtection="1">
      <alignment/>
      <protection/>
    </xf>
    <xf numFmtId="2" fontId="0" fillId="2" borderId="27" xfId="0" applyNumberFormat="1" applyFont="1" applyBorder="1" applyAlignment="1" applyProtection="1">
      <alignment horizontal="centerContinuous"/>
      <protection/>
    </xf>
    <xf numFmtId="0" fontId="4" fillId="2" borderId="28" xfId="0" applyNumberFormat="1" applyFont="1" applyBorder="1" applyAlignment="1" applyProtection="1">
      <alignment horizontal="centerContinuous" vertical="top"/>
      <protection/>
    </xf>
    <xf numFmtId="166" fontId="11" fillId="2" borderId="28" xfId="0" applyNumberFormat="1" applyFont="1" applyBorder="1" applyAlignment="1" applyProtection="1">
      <alignment horizontal="centerContinuous" vertical="top"/>
      <protection/>
    </xf>
    <xf numFmtId="0" fontId="4" fillId="2" borderId="29" xfId="0" applyNumberFormat="1" applyFont="1" applyBorder="1" applyAlignment="1" applyProtection="1">
      <alignment horizontal="centerContinuous" vertical="top"/>
      <protection/>
    </xf>
    <xf numFmtId="0" fontId="0" fillId="2" borderId="0" xfId="0" applyNumberFormat="1" applyFont="1" applyBorder="1" applyAlignment="1" applyProtection="1">
      <alignment horizontal="centerContinuous" vertical="top"/>
      <protection/>
    </xf>
    <xf numFmtId="166" fontId="12" fillId="2" borderId="0" xfId="0" applyNumberFormat="1" applyFont="1" applyBorder="1" applyAlignment="1" applyProtection="1">
      <alignment horizontal="centerContinuous" vertical="top"/>
      <protection/>
    </xf>
    <xf numFmtId="0" fontId="0" fillId="2" borderId="30" xfId="0" applyNumberFormat="1" applyFont="1" applyBorder="1" applyAlignment="1" applyProtection="1">
      <alignment horizontal="centerContinuous" vertical="top"/>
      <protection/>
    </xf>
    <xf numFmtId="174" fontId="13" fillId="2" borderId="1" xfId="0" applyNumberFormat="1" applyFont="1" applyBorder="1" applyAlignment="1" applyProtection="1">
      <alignment vertical="top"/>
      <protection/>
    </xf>
    <xf numFmtId="174" fontId="0" fillId="2" borderId="1" xfId="0" applyNumberFormat="1" applyFont="1" applyBorder="1" applyAlignment="1" applyProtection="1">
      <alignment vertical="top"/>
      <protection locked="0"/>
    </xf>
    <xf numFmtId="174" fontId="0" fillId="3" borderId="31" xfId="0" applyNumberFormat="1" applyFont="1" applyFill="1" applyBorder="1" applyAlignment="1" applyProtection="1">
      <alignment vertical="top"/>
      <protection/>
    </xf>
    <xf numFmtId="174" fontId="0" fillId="0" borderId="31" xfId="0" applyNumberFormat="1" applyFont="1" applyFill="1" applyBorder="1" applyAlignment="1" applyProtection="1">
      <alignment vertical="top"/>
      <protection/>
    </xf>
    <xf numFmtId="4" fontId="0" fillId="3" borderId="32" xfId="0" applyNumberFormat="1" applyFont="1" applyFill="1" applyBorder="1" applyAlignment="1" applyProtection="1">
      <alignment horizontal="center" vertical="top"/>
      <protection/>
    </xf>
    <xf numFmtId="173" fontId="0" fillId="3" borderId="33" xfId="0" applyNumberFormat="1" applyFont="1" applyFill="1" applyBorder="1" applyAlignment="1" applyProtection="1">
      <alignment horizontal="center" vertical="top" wrapText="1"/>
      <protection/>
    </xf>
    <xf numFmtId="173" fontId="0" fillId="3" borderId="33" xfId="0" applyNumberFormat="1" applyFont="1" applyFill="1" applyBorder="1" applyAlignment="1" applyProtection="1">
      <alignment horizontal="right" vertical="top" wrapText="1"/>
      <protection/>
    </xf>
    <xf numFmtId="173" fontId="0" fillId="0" borderId="33" xfId="0" applyNumberFormat="1" applyFont="1" applyFill="1" applyBorder="1" applyAlignment="1" applyProtection="1">
      <alignment horizontal="center" vertical="top" wrapText="1"/>
      <protection/>
    </xf>
    <xf numFmtId="166" fontId="5" fillId="2" borderId="0" xfId="0" applyNumberFormat="1" applyFont="1" applyAlignment="1" applyProtection="1">
      <alignment horizontal="centerContinuous" vertical="center"/>
      <protection/>
    </xf>
    <xf numFmtId="166" fontId="1" fillId="2" borderId="0" xfId="0" applyNumberFormat="1" applyFont="1" applyAlignment="1" applyProtection="1">
      <alignment horizontal="centerContinuous" vertical="center"/>
      <protection/>
    </xf>
    <xf numFmtId="166" fontId="0" fillId="2" borderId="0" xfId="0" applyNumberFormat="1" applyAlignment="1" applyProtection="1">
      <alignment horizontal="right"/>
      <protection/>
    </xf>
    <xf numFmtId="166" fontId="0" fillId="2" borderId="34" xfId="0" applyNumberFormat="1" applyBorder="1" applyAlignment="1" applyProtection="1">
      <alignment horizontal="center"/>
      <protection/>
    </xf>
    <xf numFmtId="166" fontId="0" fillId="2" borderId="35" xfId="0" applyNumberFormat="1" applyBorder="1" applyAlignment="1" applyProtection="1">
      <alignment horizontal="right"/>
      <protection/>
    </xf>
    <xf numFmtId="166" fontId="0" fillId="2" borderId="9" xfId="0" applyNumberFormat="1" applyBorder="1" applyAlignment="1" applyProtection="1">
      <alignment horizontal="right" vertical="center"/>
      <protection/>
    </xf>
    <xf numFmtId="0" fontId="0" fillId="2" borderId="0" xfId="0" applyNumberFormat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2" borderId="0" xfId="0" applyAlignment="1" applyProtection="1">
      <alignment/>
      <protection/>
    </xf>
    <xf numFmtId="0" fontId="0" fillId="2" borderId="0" xfId="0" applyAlignment="1" applyProtection="1">
      <alignment/>
      <protection/>
    </xf>
    <xf numFmtId="0" fontId="0" fillId="2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6" fontId="0" fillId="2" borderId="11" xfId="0" applyNumberFormat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6" fillId="2" borderId="0" xfId="0" applyFont="1" applyAlignment="1" applyProtection="1">
      <alignment/>
      <protection/>
    </xf>
    <xf numFmtId="166" fontId="0" fillId="2" borderId="11" xfId="0" applyNumberFormat="1" applyBorder="1" applyAlignment="1" applyProtection="1">
      <alignment horizontal="right" vertical="center"/>
      <protection/>
    </xf>
    <xf numFmtId="0" fontId="0" fillId="2" borderId="9" xfId="0" applyNumberFormat="1" applyBorder="1" applyAlignment="1" applyProtection="1">
      <alignment horizontal="right"/>
      <protection/>
    </xf>
    <xf numFmtId="166" fontId="0" fillId="2" borderId="9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/>
      <protection/>
    </xf>
    <xf numFmtId="166" fontId="0" fillId="2" borderId="36" xfId="0" applyNumberFormat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166" fontId="0" fillId="2" borderId="37" xfId="0" applyNumberFormat="1" applyFont="1" applyBorder="1" applyAlignment="1" applyProtection="1">
      <alignment horizontal="center"/>
      <protection/>
    </xf>
    <xf numFmtId="0" fontId="0" fillId="2" borderId="38" xfId="0" applyNumberFormat="1" applyFont="1" applyBorder="1" applyAlignment="1" applyProtection="1">
      <alignment/>
      <protection/>
    </xf>
    <xf numFmtId="0" fontId="0" fillId="2" borderId="18" xfId="0" applyNumberFormat="1" applyFont="1" applyBorder="1" applyAlignment="1" applyProtection="1">
      <alignment/>
      <protection/>
    </xf>
    <xf numFmtId="0" fontId="0" fillId="2" borderId="0" xfId="0" applyNumberFormat="1" applyFont="1" applyBorder="1" applyAlignment="1" applyProtection="1">
      <alignment/>
      <protection/>
    </xf>
    <xf numFmtId="0" fontId="0" fillId="2" borderId="30" xfId="0" applyNumberFormat="1" applyFont="1" applyBorder="1" applyAlignment="1" applyProtection="1">
      <alignment/>
      <protection/>
    </xf>
    <xf numFmtId="0" fontId="0" fillId="2" borderId="18" xfId="0" applyNumberFormat="1" applyFont="1" applyBorder="1" applyAlignment="1" applyProtection="1" quotePrefix="1">
      <alignment/>
      <protection/>
    </xf>
    <xf numFmtId="0" fontId="0" fillId="2" borderId="0" xfId="0" applyNumberFormat="1" applyFont="1" applyBorder="1" applyAlignment="1" applyProtection="1" quotePrefix="1">
      <alignment/>
      <protection/>
    </xf>
    <xf numFmtId="0" fontId="0" fillId="2" borderId="30" xfId="0" applyNumberFormat="1" applyFont="1" applyBorder="1" applyAlignment="1" applyProtection="1" quotePrefix="1">
      <alignment/>
      <protection/>
    </xf>
    <xf numFmtId="1" fontId="9" fillId="2" borderId="39" xfId="0" applyNumberFormat="1" applyFont="1" applyBorder="1" applyAlignment="1" applyProtection="1">
      <alignment horizontal="left" vertical="center" wrapText="1"/>
      <protection/>
    </xf>
    <xf numFmtId="0" fontId="10" fillId="2" borderId="28" xfId="0" applyNumberFormat="1" applyFont="1" applyBorder="1" applyAlignment="1" applyProtection="1">
      <alignment vertical="center" wrapText="1"/>
      <protection/>
    </xf>
    <xf numFmtId="0" fontId="10" fillId="2" borderId="40" xfId="0" applyNumberFormat="1" applyFont="1" applyBorder="1" applyAlignment="1" applyProtection="1">
      <alignment vertical="center" wrapText="1"/>
      <protection/>
    </xf>
    <xf numFmtId="0" fontId="0" fillId="2" borderId="17" xfId="0" applyNumberFormat="1" applyFont="1" applyBorder="1" applyAlignment="1" applyProtection="1">
      <alignment/>
      <protection/>
    </xf>
    <xf numFmtId="0" fontId="0" fillId="2" borderId="28" xfId="0" applyNumberFormat="1" applyFont="1" applyBorder="1" applyAlignment="1" applyProtection="1">
      <alignment/>
      <protection/>
    </xf>
    <xf numFmtId="1" fontId="9" fillId="2" borderId="9" xfId="0" applyNumberFormat="1" applyFont="1" applyBorder="1" applyAlignment="1" applyProtection="1">
      <alignment horizontal="left" vertical="center" wrapText="1"/>
      <protection/>
    </xf>
    <xf numFmtId="1" fontId="9" fillId="2" borderId="0" xfId="0" applyNumberFormat="1" applyFont="1" applyBorder="1" applyAlignment="1" applyProtection="1">
      <alignment horizontal="left" vertical="center" wrapText="1"/>
      <protection/>
    </xf>
    <xf numFmtId="1" fontId="9" fillId="2" borderId="41" xfId="0" applyNumberFormat="1" applyFont="1" applyBorder="1" applyAlignment="1" applyProtection="1">
      <alignment horizontal="left" vertical="center" wrapText="1"/>
      <protection/>
    </xf>
    <xf numFmtId="1" fontId="7" fillId="2" borderId="11" xfId="0" applyNumberFormat="1" applyFont="1" applyBorder="1" applyAlignment="1" applyProtection="1">
      <alignment horizontal="left" vertical="center" wrapText="1"/>
      <protection/>
    </xf>
    <xf numFmtId="1" fontId="7" fillId="2" borderId="42" xfId="0" applyNumberFormat="1" applyFont="1" applyBorder="1" applyAlignment="1" applyProtection="1">
      <alignment horizontal="left" vertical="center" wrapText="1"/>
      <protection/>
    </xf>
    <xf numFmtId="1" fontId="7" fillId="2" borderId="43" xfId="0" applyNumberFormat="1" applyFont="1" applyBorder="1" applyAlignment="1" applyProtection="1">
      <alignment horizontal="left" vertical="center" wrapText="1"/>
      <protection/>
    </xf>
    <xf numFmtId="1" fontId="8" fillId="2" borderId="11" xfId="0" applyNumberFormat="1" applyFont="1" applyBorder="1" applyAlignment="1" applyProtection="1">
      <alignment horizontal="left" vertical="center" wrapText="1"/>
      <protection/>
    </xf>
    <xf numFmtId="1" fontId="8" fillId="2" borderId="42" xfId="0" applyNumberFormat="1" applyFont="1" applyBorder="1" applyAlignment="1" applyProtection="1">
      <alignment horizontal="left" vertical="center" wrapText="1"/>
      <protection/>
    </xf>
    <xf numFmtId="1" fontId="8" fillId="2" borderId="43" xfId="0" applyNumberFormat="1" applyFont="1" applyBorder="1" applyAlignment="1" applyProtection="1">
      <alignment horizontal="left" vertical="center" wrapText="1"/>
      <protection/>
    </xf>
    <xf numFmtId="1" fontId="8" fillId="2" borderId="44" xfId="0" applyNumberFormat="1" applyFont="1" applyBorder="1" applyAlignment="1" applyProtection="1">
      <alignment horizontal="left" vertical="center" wrapText="1"/>
      <protection/>
    </xf>
    <xf numFmtId="1" fontId="8" fillId="2" borderId="45" xfId="0" applyNumberFormat="1" applyFont="1" applyBorder="1" applyAlignment="1" applyProtection="1">
      <alignment horizontal="left" vertical="center" wrapText="1"/>
      <protection/>
    </xf>
    <xf numFmtId="1" fontId="8" fillId="2" borderId="46" xfId="0" applyNumberFormat="1" applyFont="1" applyBorder="1" applyAlignment="1" applyProtection="1">
      <alignment horizontal="left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7"/>
  <sheetViews>
    <sheetView showGridLines="0" showZeros="0" tabSelected="1" showOutlineSymbols="0" view="pageBreakPreview" zoomScale="75" zoomScaleNormal="75" zoomScaleSheetLayoutView="75" workbookViewId="0" topLeftCell="B1">
      <selection activeCell="G7" sqref="G7"/>
    </sheetView>
  </sheetViews>
  <sheetFormatPr defaultColWidth="8.77734375" defaultRowHeight="15"/>
  <cols>
    <col min="1" max="1" width="8.77734375" style="62" hidden="1" customWidth="1"/>
    <col min="2" max="2" width="8.77734375" style="63" customWidth="1"/>
    <col min="3" max="3" width="36.77734375" style="62" customWidth="1"/>
    <col min="4" max="4" width="12.77734375" style="64" customWidth="1"/>
    <col min="5" max="5" width="6.77734375" style="62" customWidth="1"/>
    <col min="6" max="6" width="11.77734375" style="62" customWidth="1"/>
    <col min="7" max="7" width="11.77734375" style="65" customWidth="1"/>
    <col min="8" max="8" width="16.77734375" style="65" customWidth="1"/>
    <col min="9" max="9" width="11.77734375" style="62" customWidth="1"/>
    <col min="10" max="10" width="16.77734375" style="62" customWidth="1"/>
    <col min="11" max="16384" width="10.5546875" style="62" customWidth="1"/>
  </cols>
  <sheetData>
    <row r="1" spans="1:8" ht="16.5" thickTop="1">
      <c r="A1" s="82"/>
      <c r="B1" s="43" t="s">
        <v>0</v>
      </c>
      <c r="C1" s="68"/>
      <c r="D1" s="68"/>
      <c r="E1" s="68"/>
      <c r="F1" s="68"/>
      <c r="G1" s="69"/>
      <c r="H1" s="70"/>
    </row>
    <row r="2" spans="1:8" ht="15">
      <c r="A2" s="83"/>
      <c r="B2" s="44" t="s">
        <v>147</v>
      </c>
      <c r="C2" s="71"/>
      <c r="D2" s="102"/>
      <c r="E2" s="71"/>
      <c r="F2" s="71"/>
      <c r="G2" s="72"/>
      <c r="H2" s="73"/>
    </row>
    <row r="3" spans="1:8" ht="15">
      <c r="A3" s="84"/>
      <c r="B3" s="45" t="s">
        <v>1</v>
      </c>
      <c r="C3" s="66"/>
      <c r="D3" s="66"/>
      <c r="E3" s="66"/>
      <c r="F3" s="66"/>
      <c r="G3" s="61"/>
      <c r="H3" s="67"/>
    </row>
    <row r="4" spans="1:8" ht="15">
      <c r="A4" s="85" t="s">
        <v>16</v>
      </c>
      <c r="B4" s="46" t="s">
        <v>3</v>
      </c>
      <c r="C4" s="11" t="s">
        <v>4</v>
      </c>
      <c r="D4" s="12" t="s">
        <v>5</v>
      </c>
      <c r="E4" s="13" t="s">
        <v>6</v>
      </c>
      <c r="F4" s="13" t="s">
        <v>7</v>
      </c>
      <c r="G4" s="24" t="s">
        <v>8</v>
      </c>
      <c r="H4" s="30" t="s">
        <v>9</v>
      </c>
    </row>
    <row r="5" spans="1:8" ht="15.75" thickBot="1">
      <c r="A5" s="86"/>
      <c r="B5" s="47"/>
      <c r="C5" s="14"/>
      <c r="D5" s="15" t="s">
        <v>10</v>
      </c>
      <c r="E5" s="16"/>
      <c r="F5" s="17" t="s">
        <v>11</v>
      </c>
      <c r="G5" s="25"/>
      <c r="H5" s="31"/>
    </row>
    <row r="6" spans="1:10" s="88" customFormat="1" ht="30" customHeight="1" thickTop="1">
      <c r="A6" s="87"/>
      <c r="B6" s="48" t="s">
        <v>12</v>
      </c>
      <c r="C6" s="111" t="s">
        <v>85</v>
      </c>
      <c r="D6" s="112"/>
      <c r="E6" s="112"/>
      <c r="F6" s="113"/>
      <c r="G6" s="22"/>
      <c r="H6" s="32" t="s">
        <v>2</v>
      </c>
      <c r="I6" s="62"/>
      <c r="J6" s="62"/>
    </row>
    <row r="7" spans="1:10" s="89" customFormat="1" ht="30" customHeight="1">
      <c r="A7" s="39" t="s">
        <v>22</v>
      </c>
      <c r="B7" s="49" t="s">
        <v>95</v>
      </c>
      <c r="C7" s="6" t="s">
        <v>24</v>
      </c>
      <c r="D7" s="7" t="s">
        <v>148</v>
      </c>
      <c r="E7" s="8" t="s">
        <v>21</v>
      </c>
      <c r="F7" s="9">
        <v>95</v>
      </c>
      <c r="G7" s="26"/>
      <c r="H7" s="33">
        <f>F7*ROUND(G7,2)</f>
        <v>0</v>
      </c>
      <c r="I7" s="62"/>
      <c r="J7" s="62"/>
    </row>
    <row r="8" spans="1:10" s="90" customFormat="1" ht="19.5" customHeight="1">
      <c r="A8" s="40" t="s">
        <v>25</v>
      </c>
      <c r="B8" s="50" t="s">
        <v>20</v>
      </c>
      <c r="C8" s="1" t="s">
        <v>27</v>
      </c>
      <c r="D8" s="2" t="s">
        <v>139</v>
      </c>
      <c r="E8" s="3" t="s">
        <v>28</v>
      </c>
      <c r="F8" s="4">
        <v>950</v>
      </c>
      <c r="G8" s="26"/>
      <c r="H8" s="33">
        <f>F8*ROUND(G8,2)</f>
        <v>0</v>
      </c>
      <c r="I8" s="62"/>
      <c r="J8" s="62"/>
    </row>
    <row r="9" spans="1:10" s="91" customFormat="1" ht="30">
      <c r="A9" s="40" t="s">
        <v>30</v>
      </c>
      <c r="B9" s="50" t="s">
        <v>96</v>
      </c>
      <c r="C9" s="5" t="s">
        <v>32</v>
      </c>
      <c r="D9" s="2" t="s">
        <v>162</v>
      </c>
      <c r="E9" s="3"/>
      <c r="F9" s="4"/>
      <c r="G9" s="27"/>
      <c r="H9" s="33"/>
      <c r="I9" s="62"/>
      <c r="J9" s="62"/>
    </row>
    <row r="10" spans="1:10" s="90" customFormat="1" ht="30">
      <c r="A10" s="40"/>
      <c r="B10" s="51" t="s">
        <v>53</v>
      </c>
      <c r="C10" s="1" t="s">
        <v>151</v>
      </c>
      <c r="D10" s="2"/>
      <c r="E10" s="3" t="s">
        <v>28</v>
      </c>
      <c r="F10" s="4">
        <v>350</v>
      </c>
      <c r="G10" s="26"/>
      <c r="H10" s="33">
        <f>F10*ROUND(G10,2)</f>
        <v>0</v>
      </c>
      <c r="I10" s="62"/>
      <c r="J10" s="62"/>
    </row>
    <row r="11" spans="1:10" s="90" customFormat="1" ht="30" customHeight="1">
      <c r="A11" s="41" t="s">
        <v>93</v>
      </c>
      <c r="B11" s="50" t="s">
        <v>97</v>
      </c>
      <c r="C11" s="1" t="s">
        <v>128</v>
      </c>
      <c r="D11" s="2" t="s">
        <v>144</v>
      </c>
      <c r="E11" s="52"/>
      <c r="F11" s="10"/>
      <c r="G11" s="27"/>
      <c r="H11" s="33">
        <f>F11*ROUND(G11,2)</f>
        <v>0</v>
      </c>
      <c r="I11" s="62"/>
      <c r="J11" s="62"/>
    </row>
    <row r="12" spans="1:10" s="90" customFormat="1" ht="19.5" customHeight="1">
      <c r="A12" s="41"/>
      <c r="B12" s="51" t="s">
        <v>92</v>
      </c>
      <c r="C12" s="1" t="s">
        <v>114</v>
      </c>
      <c r="D12" s="2"/>
      <c r="E12" s="3" t="s">
        <v>28</v>
      </c>
      <c r="F12" s="10">
        <v>30</v>
      </c>
      <c r="G12" s="26"/>
      <c r="H12" s="33">
        <f>F12*ROUND(G12,2)</f>
        <v>0</v>
      </c>
      <c r="I12" s="62"/>
      <c r="J12" s="62"/>
    </row>
    <row r="13" spans="1:10" s="90" customFormat="1" ht="19.5" customHeight="1">
      <c r="A13" s="41"/>
      <c r="B13" s="51" t="s">
        <v>94</v>
      </c>
      <c r="C13" s="1" t="s">
        <v>115</v>
      </c>
      <c r="D13" s="2"/>
      <c r="E13" s="3" t="s">
        <v>28</v>
      </c>
      <c r="F13" s="10">
        <v>35</v>
      </c>
      <c r="G13" s="26"/>
      <c r="H13" s="33">
        <f>F13*ROUND(G13,2)</f>
        <v>0</v>
      </c>
      <c r="I13" s="62"/>
      <c r="J13" s="62"/>
    </row>
    <row r="14" spans="1:10" s="91" customFormat="1" ht="19.5" customHeight="1">
      <c r="A14" s="40" t="s">
        <v>34</v>
      </c>
      <c r="B14" s="79" t="s">
        <v>98</v>
      </c>
      <c r="C14" s="1" t="s">
        <v>36</v>
      </c>
      <c r="D14" s="2" t="s">
        <v>129</v>
      </c>
      <c r="E14" s="3"/>
      <c r="F14" s="4"/>
      <c r="G14" s="27"/>
      <c r="H14" s="33"/>
      <c r="I14" s="62"/>
      <c r="J14" s="62"/>
    </row>
    <row r="15" spans="1:10" s="90" customFormat="1" ht="19.5" customHeight="1">
      <c r="A15" s="40" t="s">
        <v>37</v>
      </c>
      <c r="B15" s="51" t="s">
        <v>92</v>
      </c>
      <c r="C15" s="1" t="s">
        <v>29</v>
      </c>
      <c r="D15" s="2" t="s">
        <v>33</v>
      </c>
      <c r="E15" s="3"/>
      <c r="F15" s="4"/>
      <c r="G15" s="27"/>
      <c r="H15" s="33"/>
      <c r="I15" s="62"/>
      <c r="J15" s="62"/>
    </row>
    <row r="16" spans="1:10" s="90" customFormat="1" ht="19.5" customHeight="1">
      <c r="A16" s="40" t="s">
        <v>42</v>
      </c>
      <c r="B16" s="53"/>
      <c r="C16" s="1" t="s">
        <v>106</v>
      </c>
      <c r="D16" s="2" t="s">
        <v>2</v>
      </c>
      <c r="E16" s="3" t="s">
        <v>28</v>
      </c>
      <c r="F16" s="4">
        <v>4500</v>
      </c>
      <c r="G16" s="26"/>
      <c r="H16" s="33">
        <f>F16*ROUND(G16,2)</f>
        <v>0</v>
      </c>
      <c r="I16" s="62"/>
      <c r="J16" s="62"/>
    </row>
    <row r="17" spans="1:10" s="90" customFormat="1" ht="19.5" customHeight="1">
      <c r="A17" s="40" t="s">
        <v>50</v>
      </c>
      <c r="B17" s="50" t="s">
        <v>91</v>
      </c>
      <c r="C17" s="1" t="s">
        <v>51</v>
      </c>
      <c r="D17" s="2" t="s">
        <v>130</v>
      </c>
      <c r="E17" s="3"/>
      <c r="F17" s="4"/>
      <c r="G17" s="27"/>
      <c r="H17" s="33"/>
      <c r="I17" s="62"/>
      <c r="J17" s="62"/>
    </row>
    <row r="18" spans="1:10" s="90" customFormat="1" ht="30" customHeight="1">
      <c r="A18" s="40" t="s">
        <v>52</v>
      </c>
      <c r="B18" s="51" t="s">
        <v>53</v>
      </c>
      <c r="C18" s="1" t="s">
        <v>87</v>
      </c>
      <c r="D18" s="2" t="s">
        <v>145</v>
      </c>
      <c r="E18" s="3"/>
      <c r="F18" s="4"/>
      <c r="G18" s="27"/>
      <c r="H18" s="33"/>
      <c r="I18" s="62"/>
      <c r="J18" s="62"/>
    </row>
    <row r="19" spans="1:10" s="90" customFormat="1" ht="19.5" customHeight="1">
      <c r="A19" s="40" t="s">
        <v>54</v>
      </c>
      <c r="B19" s="53"/>
      <c r="C19" s="1" t="s">
        <v>55</v>
      </c>
      <c r="D19" s="2"/>
      <c r="E19" s="3" t="s">
        <v>56</v>
      </c>
      <c r="F19" s="4">
        <v>40</v>
      </c>
      <c r="G19" s="26"/>
      <c r="H19" s="33">
        <f aca="true" t="shared" si="0" ref="H19:H30">F19*ROUND(G19,2)</f>
        <v>0</v>
      </c>
      <c r="I19" s="62"/>
      <c r="J19" s="62"/>
    </row>
    <row r="20" spans="1:10" s="90" customFormat="1" ht="19.5" customHeight="1">
      <c r="A20" s="40" t="s">
        <v>57</v>
      </c>
      <c r="B20" s="53"/>
      <c r="C20" s="6" t="s">
        <v>58</v>
      </c>
      <c r="D20" s="2"/>
      <c r="E20" s="3" t="s">
        <v>56</v>
      </c>
      <c r="F20" s="4">
        <v>80</v>
      </c>
      <c r="G20" s="26"/>
      <c r="H20" s="33">
        <f t="shared" si="0"/>
        <v>0</v>
      </c>
      <c r="I20" s="62"/>
      <c r="J20" s="62"/>
    </row>
    <row r="21" spans="1:10" s="90" customFormat="1" ht="19.5" customHeight="1">
      <c r="A21" s="40" t="s">
        <v>59</v>
      </c>
      <c r="B21" s="53"/>
      <c r="C21" s="1" t="s">
        <v>60</v>
      </c>
      <c r="D21" s="2" t="s">
        <v>2</v>
      </c>
      <c r="E21" s="3" t="s">
        <v>56</v>
      </c>
      <c r="F21" s="4">
        <v>950</v>
      </c>
      <c r="G21" s="26"/>
      <c r="H21" s="33">
        <f t="shared" si="0"/>
        <v>0</v>
      </c>
      <c r="I21" s="62"/>
      <c r="J21" s="62"/>
    </row>
    <row r="22" spans="1:10" s="90" customFormat="1" ht="19.5" customHeight="1">
      <c r="A22" s="40" t="s">
        <v>61</v>
      </c>
      <c r="B22" s="51" t="s">
        <v>94</v>
      </c>
      <c r="C22" s="1" t="s">
        <v>88</v>
      </c>
      <c r="D22" s="2" t="s">
        <v>62</v>
      </c>
      <c r="E22" s="3" t="s">
        <v>56</v>
      </c>
      <c r="F22" s="4">
        <v>60</v>
      </c>
      <c r="G22" s="26"/>
      <c r="H22" s="33">
        <f t="shared" si="0"/>
        <v>0</v>
      </c>
      <c r="I22" s="62"/>
      <c r="J22" s="62"/>
    </row>
    <row r="23" spans="1:10" s="93" customFormat="1" ht="19.5" customHeight="1">
      <c r="A23" s="39" t="s">
        <v>63</v>
      </c>
      <c r="B23" s="51" t="s">
        <v>105</v>
      </c>
      <c r="C23" s="6" t="s">
        <v>146</v>
      </c>
      <c r="D23" s="7" t="s">
        <v>140</v>
      </c>
      <c r="E23" s="8" t="s">
        <v>56</v>
      </c>
      <c r="F23" s="9">
        <v>150</v>
      </c>
      <c r="G23" s="26"/>
      <c r="H23" s="33">
        <f t="shared" si="0"/>
        <v>0</v>
      </c>
      <c r="I23" s="62"/>
      <c r="J23" s="62"/>
    </row>
    <row r="24" spans="1:10" s="90" customFormat="1" ht="30" customHeight="1">
      <c r="A24" s="40" t="s">
        <v>64</v>
      </c>
      <c r="B24" s="50" t="s">
        <v>23</v>
      </c>
      <c r="C24" s="1" t="s">
        <v>65</v>
      </c>
      <c r="D24" s="2" t="s">
        <v>66</v>
      </c>
      <c r="E24" s="3" t="s">
        <v>28</v>
      </c>
      <c r="F24" s="4">
        <v>480</v>
      </c>
      <c r="G24" s="26"/>
      <c r="H24" s="33">
        <f t="shared" si="0"/>
        <v>0</v>
      </c>
      <c r="I24" s="62"/>
      <c r="J24" s="62"/>
    </row>
    <row r="25" spans="1:10" s="90" customFormat="1" ht="19.5" customHeight="1">
      <c r="A25" s="40" t="s">
        <v>67</v>
      </c>
      <c r="B25" s="50" t="s">
        <v>99</v>
      </c>
      <c r="C25" s="1" t="s">
        <v>68</v>
      </c>
      <c r="D25" s="2" t="s">
        <v>131</v>
      </c>
      <c r="E25" s="3" t="s">
        <v>28</v>
      </c>
      <c r="F25" s="4">
        <v>20</v>
      </c>
      <c r="G25" s="26"/>
      <c r="H25" s="33">
        <f t="shared" si="0"/>
        <v>0</v>
      </c>
      <c r="I25" s="62"/>
      <c r="J25" s="62"/>
    </row>
    <row r="26" spans="1:10" s="90" customFormat="1" ht="19.5" customHeight="1">
      <c r="A26" s="42" t="s">
        <v>116</v>
      </c>
      <c r="B26" s="50" t="s">
        <v>26</v>
      </c>
      <c r="C26" s="6" t="s">
        <v>117</v>
      </c>
      <c r="D26" s="7" t="s">
        <v>149</v>
      </c>
      <c r="E26" s="8"/>
      <c r="F26" s="4"/>
      <c r="G26" s="27"/>
      <c r="H26" s="33">
        <f t="shared" si="0"/>
        <v>0</v>
      </c>
      <c r="I26" s="62"/>
      <c r="J26" s="62"/>
    </row>
    <row r="27" spans="1:10" s="90" customFormat="1" ht="19.5" customHeight="1">
      <c r="A27" s="42" t="s">
        <v>118</v>
      </c>
      <c r="B27" s="54" t="s">
        <v>53</v>
      </c>
      <c r="C27" s="6" t="s">
        <v>119</v>
      </c>
      <c r="D27" s="7"/>
      <c r="E27" s="8" t="s">
        <v>70</v>
      </c>
      <c r="F27" s="4">
        <v>1</v>
      </c>
      <c r="G27" s="26"/>
      <c r="H27" s="33">
        <f t="shared" si="0"/>
        <v>0</v>
      </c>
      <c r="I27" s="62"/>
      <c r="J27" s="62"/>
    </row>
    <row r="28" spans="1:10" s="90" customFormat="1" ht="19.5" customHeight="1">
      <c r="A28" s="41" t="s">
        <v>120</v>
      </c>
      <c r="B28" s="50" t="s">
        <v>100</v>
      </c>
      <c r="C28" s="1" t="s">
        <v>121</v>
      </c>
      <c r="D28" s="2" t="s">
        <v>150</v>
      </c>
      <c r="E28" s="3" t="s">
        <v>56</v>
      </c>
      <c r="F28" s="4">
        <v>2</v>
      </c>
      <c r="G28" s="26"/>
      <c r="H28" s="33">
        <f t="shared" si="0"/>
        <v>0</v>
      </c>
      <c r="I28" s="62"/>
      <c r="J28" s="62"/>
    </row>
    <row r="29" spans="1:10" s="90" customFormat="1" ht="19.5" customHeight="1">
      <c r="A29" s="42" t="s">
        <v>122</v>
      </c>
      <c r="B29" s="50" t="s">
        <v>101</v>
      </c>
      <c r="C29" s="6" t="s">
        <v>123</v>
      </c>
      <c r="D29" s="7" t="s">
        <v>149</v>
      </c>
      <c r="E29" s="8"/>
      <c r="F29" s="4"/>
      <c r="G29" s="27"/>
      <c r="H29" s="33">
        <f t="shared" si="0"/>
        <v>0</v>
      </c>
      <c r="I29" s="62"/>
      <c r="J29" s="62"/>
    </row>
    <row r="30" spans="1:10" s="90" customFormat="1" ht="19.5" customHeight="1">
      <c r="A30" s="42" t="s">
        <v>124</v>
      </c>
      <c r="B30" s="54" t="s">
        <v>53</v>
      </c>
      <c r="C30" s="6" t="s">
        <v>125</v>
      </c>
      <c r="D30" s="7"/>
      <c r="E30" s="8" t="s">
        <v>126</v>
      </c>
      <c r="F30" s="23">
        <v>0.3</v>
      </c>
      <c r="G30" s="26"/>
      <c r="H30" s="33">
        <f t="shared" si="0"/>
        <v>0</v>
      </c>
      <c r="I30" s="62"/>
      <c r="J30" s="62"/>
    </row>
    <row r="31" spans="1:10" s="90" customFormat="1" ht="30" customHeight="1">
      <c r="A31" s="41" t="s">
        <v>69</v>
      </c>
      <c r="B31" s="50" t="s">
        <v>102</v>
      </c>
      <c r="C31" s="1" t="s">
        <v>132</v>
      </c>
      <c r="D31" s="2" t="s">
        <v>141</v>
      </c>
      <c r="E31" s="3" t="s">
        <v>70</v>
      </c>
      <c r="F31" s="10">
        <v>1</v>
      </c>
      <c r="G31" s="26"/>
      <c r="H31" s="33">
        <f>F31*ROUND(G31,2)</f>
        <v>0</v>
      </c>
      <c r="I31" s="62"/>
      <c r="J31" s="62"/>
    </row>
    <row r="32" spans="1:10" s="91" customFormat="1" ht="33.75" customHeight="1">
      <c r="A32" s="41" t="s">
        <v>71</v>
      </c>
      <c r="B32" s="50" t="s">
        <v>103</v>
      </c>
      <c r="C32" s="1" t="s">
        <v>72</v>
      </c>
      <c r="D32" s="2" t="s">
        <v>157</v>
      </c>
      <c r="E32" s="3" t="s">
        <v>70</v>
      </c>
      <c r="F32" s="10">
        <v>10</v>
      </c>
      <c r="G32" s="26"/>
      <c r="H32" s="33">
        <f>F32*ROUND(G32,2)</f>
        <v>0</v>
      </c>
      <c r="I32" s="62"/>
      <c r="J32" s="62"/>
    </row>
    <row r="33" spans="1:10" s="91" customFormat="1" ht="19.5" customHeight="1">
      <c r="A33" s="40" t="s">
        <v>76</v>
      </c>
      <c r="B33" s="50" t="s">
        <v>104</v>
      </c>
      <c r="C33" s="1" t="s">
        <v>77</v>
      </c>
      <c r="D33" s="2" t="s">
        <v>142</v>
      </c>
      <c r="E33" s="3"/>
      <c r="F33" s="4"/>
      <c r="G33" s="27"/>
      <c r="H33" s="34"/>
      <c r="I33" s="62"/>
      <c r="J33" s="62"/>
    </row>
    <row r="34" spans="1:10" s="90" customFormat="1" ht="19.5" customHeight="1">
      <c r="A34" s="40" t="s">
        <v>78</v>
      </c>
      <c r="B34" s="51" t="s">
        <v>53</v>
      </c>
      <c r="C34" s="1" t="s">
        <v>79</v>
      </c>
      <c r="D34" s="2"/>
      <c r="E34" s="3" t="s">
        <v>28</v>
      </c>
      <c r="F34" s="4">
        <v>300</v>
      </c>
      <c r="G34" s="26"/>
      <c r="H34" s="33">
        <f>F34*ROUND(G34,2)</f>
        <v>0</v>
      </c>
      <c r="I34" s="62"/>
      <c r="J34" s="62"/>
    </row>
    <row r="35" spans="1:10" s="90" customFormat="1" ht="19.5" customHeight="1">
      <c r="A35" s="40" t="s">
        <v>80</v>
      </c>
      <c r="B35" s="51" t="s">
        <v>81</v>
      </c>
      <c r="C35" s="1" t="s">
        <v>82</v>
      </c>
      <c r="D35" s="2"/>
      <c r="E35" s="3" t="s">
        <v>28</v>
      </c>
      <c r="F35" s="4">
        <v>900</v>
      </c>
      <c r="G35" s="26"/>
      <c r="H35" s="33">
        <f>F35*ROUND(G35,2)</f>
        <v>0</v>
      </c>
      <c r="I35" s="62"/>
      <c r="J35" s="62"/>
    </row>
    <row r="36" spans="1:10" s="90" customFormat="1" ht="19.5" customHeight="1">
      <c r="A36" s="40" t="s">
        <v>83</v>
      </c>
      <c r="B36" s="50" t="s">
        <v>127</v>
      </c>
      <c r="C36" s="1" t="s">
        <v>84</v>
      </c>
      <c r="D36" s="2" t="s">
        <v>143</v>
      </c>
      <c r="E36" s="3" t="s">
        <v>28</v>
      </c>
      <c r="F36" s="4">
        <v>150</v>
      </c>
      <c r="G36" s="26"/>
      <c r="H36" s="33">
        <f>F36*ROUND(G36,2)</f>
        <v>0</v>
      </c>
      <c r="I36" s="62"/>
      <c r="J36" s="62"/>
    </row>
    <row r="37" spans="1:8" ht="30" customHeight="1" thickBot="1">
      <c r="A37" s="94"/>
      <c r="B37" s="55" t="str">
        <f>B6</f>
        <v>A</v>
      </c>
      <c r="C37" s="119" t="str">
        <f>C6</f>
        <v>Priority I Streets</v>
      </c>
      <c r="D37" s="120"/>
      <c r="E37" s="120"/>
      <c r="F37" s="121"/>
      <c r="G37" s="28" t="s">
        <v>14</v>
      </c>
      <c r="H37" s="35">
        <f>SUM(H6:H36)</f>
        <v>0</v>
      </c>
    </row>
    <row r="38" spans="1:10" s="88" customFormat="1" ht="30" customHeight="1" thickTop="1">
      <c r="A38" s="87"/>
      <c r="B38" s="48" t="s">
        <v>13</v>
      </c>
      <c r="C38" s="116" t="s">
        <v>86</v>
      </c>
      <c r="D38" s="117"/>
      <c r="E38" s="117"/>
      <c r="F38" s="118"/>
      <c r="G38" s="22"/>
      <c r="H38" s="32"/>
      <c r="I38" s="62"/>
      <c r="J38" s="62"/>
    </row>
    <row r="39" spans="1:10" s="89" customFormat="1" ht="30" customHeight="1">
      <c r="A39" s="39" t="s">
        <v>22</v>
      </c>
      <c r="B39" s="49" t="s">
        <v>134</v>
      </c>
      <c r="C39" s="6" t="s">
        <v>24</v>
      </c>
      <c r="D39" s="7" t="s">
        <v>148</v>
      </c>
      <c r="E39" s="8" t="s">
        <v>21</v>
      </c>
      <c r="F39" s="9">
        <v>200</v>
      </c>
      <c r="G39" s="26"/>
      <c r="H39" s="33">
        <f>F39*ROUND(G39,2)</f>
        <v>0</v>
      </c>
      <c r="I39" s="62"/>
      <c r="J39" s="62"/>
    </row>
    <row r="40" spans="1:10" s="90" customFormat="1" ht="19.5" customHeight="1">
      <c r="A40" s="40" t="s">
        <v>25</v>
      </c>
      <c r="B40" s="50" t="s">
        <v>135</v>
      </c>
      <c r="C40" s="1" t="s">
        <v>27</v>
      </c>
      <c r="D40" s="2" t="s">
        <v>139</v>
      </c>
      <c r="E40" s="3" t="s">
        <v>28</v>
      </c>
      <c r="F40" s="4">
        <v>4000</v>
      </c>
      <c r="G40" s="26"/>
      <c r="H40" s="33">
        <f>F40*ROUND(G40,2)</f>
        <v>0</v>
      </c>
      <c r="I40" s="62"/>
      <c r="J40" s="62"/>
    </row>
    <row r="41" spans="1:31" s="90" customFormat="1" ht="30" customHeight="1">
      <c r="A41" s="78" t="s">
        <v>152</v>
      </c>
      <c r="B41" s="79" t="s">
        <v>107</v>
      </c>
      <c r="C41" s="1" t="s">
        <v>153</v>
      </c>
      <c r="D41" s="2" t="s">
        <v>154</v>
      </c>
      <c r="E41" s="3"/>
      <c r="F41" s="4"/>
      <c r="G41" s="74"/>
      <c r="H41" s="76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1:31" s="90" customFormat="1" ht="30" customHeight="1">
      <c r="A42" s="78" t="s">
        <v>155</v>
      </c>
      <c r="B42" s="80" t="s">
        <v>53</v>
      </c>
      <c r="C42" s="1" t="s">
        <v>156</v>
      </c>
      <c r="D42" s="2" t="s">
        <v>2</v>
      </c>
      <c r="E42" s="3" t="s">
        <v>70</v>
      </c>
      <c r="F42" s="4">
        <v>100</v>
      </c>
      <c r="G42" s="75"/>
      <c r="H42" s="76">
        <f>F42*ROUND(G42,2)</f>
        <v>0</v>
      </c>
      <c r="I42" s="62"/>
      <c r="J42" s="62"/>
      <c r="K42" s="9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</row>
    <row r="43" spans="1:10" s="91" customFormat="1" ht="19.5" customHeight="1">
      <c r="A43" s="40" t="s">
        <v>34</v>
      </c>
      <c r="B43" s="50" t="s">
        <v>136</v>
      </c>
      <c r="C43" s="1" t="s">
        <v>36</v>
      </c>
      <c r="D43" s="2" t="s">
        <v>133</v>
      </c>
      <c r="E43" s="3"/>
      <c r="F43" s="4"/>
      <c r="G43" s="27"/>
      <c r="H43" s="33"/>
      <c r="I43" s="62"/>
      <c r="J43" s="62"/>
    </row>
    <row r="44" spans="1:10" s="90" customFormat="1" ht="19.5" customHeight="1">
      <c r="A44" s="40" t="s">
        <v>37</v>
      </c>
      <c r="B44" s="51" t="s">
        <v>53</v>
      </c>
      <c r="C44" s="1" t="s">
        <v>90</v>
      </c>
      <c r="D44" s="2" t="s">
        <v>33</v>
      </c>
      <c r="E44" s="3"/>
      <c r="F44" s="4"/>
      <c r="G44" s="27"/>
      <c r="H44" s="33"/>
      <c r="I44" s="62"/>
      <c r="J44" s="62"/>
    </row>
    <row r="45" spans="1:10" s="90" customFormat="1" ht="19.5" customHeight="1">
      <c r="A45" s="40" t="s">
        <v>40</v>
      </c>
      <c r="B45" s="53"/>
      <c r="C45" s="1" t="s">
        <v>41</v>
      </c>
      <c r="D45" s="2"/>
      <c r="E45" s="3" t="s">
        <v>28</v>
      </c>
      <c r="F45" s="4">
        <v>65</v>
      </c>
      <c r="G45" s="26"/>
      <c r="H45" s="33">
        <f>F45*ROUND(G45,2)</f>
        <v>0</v>
      </c>
      <c r="I45" s="62"/>
      <c r="J45" s="62"/>
    </row>
    <row r="46" spans="1:10" s="93" customFormat="1" ht="19.5" customHeight="1">
      <c r="A46" s="39" t="s">
        <v>38</v>
      </c>
      <c r="B46" s="56"/>
      <c r="C46" s="6" t="s">
        <v>39</v>
      </c>
      <c r="D46" s="7"/>
      <c r="E46" s="8" t="s">
        <v>28</v>
      </c>
      <c r="F46" s="9">
        <v>125</v>
      </c>
      <c r="G46" s="26"/>
      <c r="H46" s="33">
        <f>F46*ROUND(G46,2)</f>
        <v>0</v>
      </c>
      <c r="I46" s="62"/>
      <c r="J46" s="62"/>
    </row>
    <row r="47" spans="1:10" s="90" customFormat="1" ht="19.5" customHeight="1">
      <c r="A47" s="40" t="s">
        <v>42</v>
      </c>
      <c r="B47" s="53"/>
      <c r="C47" s="1" t="s">
        <v>43</v>
      </c>
      <c r="D47" s="2" t="s">
        <v>2</v>
      </c>
      <c r="E47" s="3" t="s">
        <v>28</v>
      </c>
      <c r="F47" s="4">
        <v>3600</v>
      </c>
      <c r="G47" s="26"/>
      <c r="H47" s="33">
        <f>F47*ROUND(G47,2)</f>
        <v>0</v>
      </c>
      <c r="I47" s="62"/>
      <c r="J47" s="62"/>
    </row>
    <row r="48" spans="1:10" s="90" customFormat="1" ht="19.5" customHeight="1">
      <c r="A48" s="40"/>
      <c r="B48" s="51" t="s">
        <v>81</v>
      </c>
      <c r="C48" s="1" t="s">
        <v>89</v>
      </c>
      <c r="D48" s="2"/>
      <c r="E48" s="3"/>
      <c r="F48" s="4"/>
      <c r="G48" s="27"/>
      <c r="H48" s="33"/>
      <c r="I48" s="62"/>
      <c r="J48" s="62"/>
    </row>
    <row r="49" spans="1:10" s="90" customFormat="1" ht="19.5" customHeight="1">
      <c r="A49" s="40"/>
      <c r="B49" s="53"/>
      <c r="C49" s="1" t="s">
        <v>41</v>
      </c>
      <c r="D49" s="2"/>
      <c r="E49" s="3" t="s">
        <v>28</v>
      </c>
      <c r="F49" s="4">
        <v>100</v>
      </c>
      <c r="G49" s="26"/>
      <c r="H49" s="33">
        <f>F49*ROUND(G49,2)</f>
        <v>0</v>
      </c>
      <c r="I49" s="62"/>
      <c r="J49" s="62"/>
    </row>
    <row r="50" spans="1:10" s="93" customFormat="1" ht="19.5" customHeight="1">
      <c r="A50" s="39"/>
      <c r="B50" s="56"/>
      <c r="C50" s="6" t="s">
        <v>39</v>
      </c>
      <c r="D50" s="7"/>
      <c r="E50" s="8" t="s">
        <v>28</v>
      </c>
      <c r="F50" s="9">
        <v>100</v>
      </c>
      <c r="G50" s="26"/>
      <c r="H50" s="33">
        <f>F50*ROUND(G50,2)</f>
        <v>0</v>
      </c>
      <c r="I50" s="62"/>
      <c r="J50" s="62"/>
    </row>
    <row r="51" spans="1:10" s="89" customFormat="1" ht="19.5" customHeight="1">
      <c r="A51" s="39" t="s">
        <v>44</v>
      </c>
      <c r="B51" s="49" t="s">
        <v>108</v>
      </c>
      <c r="C51" s="6" t="s">
        <v>46</v>
      </c>
      <c r="D51" s="7" t="s">
        <v>137</v>
      </c>
      <c r="E51" s="8" t="s">
        <v>28</v>
      </c>
      <c r="F51" s="18">
        <v>50</v>
      </c>
      <c r="G51" s="26"/>
      <c r="H51" s="33">
        <f>F51*ROUND(G51,2)</f>
        <v>0</v>
      </c>
      <c r="I51" s="62"/>
      <c r="J51" s="62"/>
    </row>
    <row r="52" spans="1:10" s="90" customFormat="1" ht="19.5" customHeight="1">
      <c r="A52" s="40" t="s">
        <v>47</v>
      </c>
      <c r="B52" s="79" t="s">
        <v>109</v>
      </c>
      <c r="C52" s="1" t="s">
        <v>49</v>
      </c>
      <c r="D52" s="2" t="s">
        <v>129</v>
      </c>
      <c r="E52" s="3" t="s">
        <v>28</v>
      </c>
      <c r="F52" s="4">
        <v>50</v>
      </c>
      <c r="G52" s="26"/>
      <c r="H52" s="33">
        <f>F52*ROUND(G52,2)</f>
        <v>0</v>
      </c>
      <c r="I52" s="62"/>
      <c r="J52" s="62"/>
    </row>
    <row r="53" spans="1:41" s="95" customFormat="1" ht="30" customHeight="1">
      <c r="A53" s="39" t="s">
        <v>158</v>
      </c>
      <c r="B53" s="81" t="s">
        <v>110</v>
      </c>
      <c r="C53" s="6" t="s">
        <v>160</v>
      </c>
      <c r="D53" s="7" t="s">
        <v>133</v>
      </c>
      <c r="E53" s="8" t="s">
        <v>28</v>
      </c>
      <c r="F53" s="9">
        <v>50</v>
      </c>
      <c r="G53" s="75"/>
      <c r="H53" s="77">
        <f>F53*ROUND(G53,2)</f>
        <v>0</v>
      </c>
      <c r="I53" s="62"/>
      <c r="J53" s="6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</row>
    <row r="54" spans="1:10" s="90" customFormat="1" ht="19.5" customHeight="1">
      <c r="A54" s="40" t="s">
        <v>50</v>
      </c>
      <c r="B54" s="50" t="s">
        <v>111</v>
      </c>
      <c r="C54" s="1" t="s">
        <v>51</v>
      </c>
      <c r="D54" s="2" t="s">
        <v>130</v>
      </c>
      <c r="E54" s="3"/>
      <c r="F54" s="4"/>
      <c r="G54" s="27"/>
      <c r="H54" s="33"/>
      <c r="I54" s="62"/>
      <c r="J54" s="62"/>
    </row>
    <row r="55" spans="1:10" s="90" customFormat="1" ht="30" customHeight="1">
      <c r="A55" s="40" t="s">
        <v>52</v>
      </c>
      <c r="B55" s="51" t="s">
        <v>53</v>
      </c>
      <c r="C55" s="1" t="s">
        <v>87</v>
      </c>
      <c r="D55" s="2" t="s">
        <v>145</v>
      </c>
      <c r="E55" s="3"/>
      <c r="F55" s="4"/>
      <c r="G55" s="27"/>
      <c r="H55" s="33"/>
      <c r="I55" s="62"/>
      <c r="J55" s="62"/>
    </row>
    <row r="56" spans="1:10" s="90" customFormat="1" ht="19.5" customHeight="1">
      <c r="A56" s="40" t="s">
        <v>54</v>
      </c>
      <c r="B56" s="53"/>
      <c r="C56" s="1" t="s">
        <v>55</v>
      </c>
      <c r="D56" s="2"/>
      <c r="E56" s="3" t="s">
        <v>56</v>
      </c>
      <c r="F56" s="4">
        <v>50</v>
      </c>
      <c r="G56" s="26"/>
      <c r="H56" s="33">
        <f aca="true" t="shared" si="1" ref="H56:H61">F56*ROUND(G56,2)</f>
        <v>0</v>
      </c>
      <c r="I56" s="62"/>
      <c r="J56" s="62"/>
    </row>
    <row r="57" spans="1:10" s="90" customFormat="1" ht="19.5" customHeight="1">
      <c r="A57" s="40" t="s">
        <v>57</v>
      </c>
      <c r="B57" s="53"/>
      <c r="C57" s="6" t="s">
        <v>58</v>
      </c>
      <c r="D57" s="2"/>
      <c r="E57" s="3" t="s">
        <v>56</v>
      </c>
      <c r="F57" s="4">
        <v>50</v>
      </c>
      <c r="G57" s="26"/>
      <c r="H57" s="33">
        <f t="shared" si="1"/>
        <v>0</v>
      </c>
      <c r="I57" s="62"/>
      <c r="J57" s="62"/>
    </row>
    <row r="58" spans="1:10" s="90" customFormat="1" ht="19.5" customHeight="1">
      <c r="A58" s="40" t="s">
        <v>61</v>
      </c>
      <c r="B58" s="51" t="s">
        <v>81</v>
      </c>
      <c r="C58" s="1" t="s">
        <v>88</v>
      </c>
      <c r="D58" s="2" t="s">
        <v>62</v>
      </c>
      <c r="E58" s="3" t="s">
        <v>56</v>
      </c>
      <c r="F58" s="4">
        <v>50</v>
      </c>
      <c r="G58" s="26"/>
      <c r="H58" s="33">
        <f t="shared" si="1"/>
        <v>0</v>
      </c>
      <c r="I58" s="62"/>
      <c r="J58" s="62"/>
    </row>
    <row r="59" spans="1:10" s="93" customFormat="1" ht="19.5" customHeight="1">
      <c r="A59" s="39" t="s">
        <v>63</v>
      </c>
      <c r="B59" s="51" t="s">
        <v>105</v>
      </c>
      <c r="C59" s="6" t="s">
        <v>146</v>
      </c>
      <c r="D59" s="7" t="s">
        <v>140</v>
      </c>
      <c r="E59" s="8" t="s">
        <v>56</v>
      </c>
      <c r="F59" s="9">
        <v>75</v>
      </c>
      <c r="G59" s="26"/>
      <c r="H59" s="33">
        <f t="shared" si="1"/>
        <v>0</v>
      </c>
      <c r="I59" s="62"/>
      <c r="J59" s="62"/>
    </row>
    <row r="60" spans="1:10" s="90" customFormat="1" ht="30" customHeight="1">
      <c r="A60" s="40" t="s">
        <v>64</v>
      </c>
      <c r="B60" s="50" t="s">
        <v>112</v>
      </c>
      <c r="C60" s="1" t="s">
        <v>65</v>
      </c>
      <c r="D60" s="2" t="s">
        <v>66</v>
      </c>
      <c r="E60" s="3" t="s">
        <v>28</v>
      </c>
      <c r="F60" s="4">
        <v>50</v>
      </c>
      <c r="G60" s="26"/>
      <c r="H60" s="33">
        <f t="shared" si="1"/>
        <v>0</v>
      </c>
      <c r="I60" s="62"/>
      <c r="J60" s="62"/>
    </row>
    <row r="61" spans="1:10" s="90" customFormat="1" ht="19.5" customHeight="1">
      <c r="A61" s="40" t="s">
        <v>67</v>
      </c>
      <c r="B61" s="50" t="s">
        <v>113</v>
      </c>
      <c r="C61" s="1" t="s">
        <v>68</v>
      </c>
      <c r="D61" s="2" t="s">
        <v>131</v>
      </c>
      <c r="E61" s="3" t="s">
        <v>28</v>
      </c>
      <c r="F61" s="4">
        <v>20</v>
      </c>
      <c r="G61" s="26"/>
      <c r="H61" s="33">
        <f t="shared" si="1"/>
        <v>0</v>
      </c>
      <c r="I61" s="62"/>
      <c r="J61" s="62"/>
    </row>
    <row r="62" spans="1:10" s="90" customFormat="1" ht="30" customHeight="1">
      <c r="A62" s="41" t="s">
        <v>69</v>
      </c>
      <c r="B62" s="50" t="s">
        <v>31</v>
      </c>
      <c r="C62" s="1" t="s">
        <v>132</v>
      </c>
      <c r="D62" s="2" t="s">
        <v>141</v>
      </c>
      <c r="E62" s="3" t="s">
        <v>70</v>
      </c>
      <c r="F62" s="10">
        <v>1</v>
      </c>
      <c r="G62" s="26"/>
      <c r="H62" s="33">
        <f>F62*ROUND(G62,2)</f>
        <v>0</v>
      </c>
      <c r="I62" s="62"/>
      <c r="J62" s="62"/>
    </row>
    <row r="63" spans="1:10" s="91" customFormat="1" ht="33.75" customHeight="1">
      <c r="A63" s="41" t="s">
        <v>71</v>
      </c>
      <c r="B63" s="50" t="s">
        <v>35</v>
      </c>
      <c r="C63" s="1" t="s">
        <v>72</v>
      </c>
      <c r="D63" s="2" t="s">
        <v>157</v>
      </c>
      <c r="E63" s="3" t="s">
        <v>70</v>
      </c>
      <c r="F63" s="10">
        <v>10</v>
      </c>
      <c r="G63" s="26"/>
      <c r="H63" s="33">
        <f>F63*ROUND(G63,2)</f>
        <v>0</v>
      </c>
      <c r="I63" s="62"/>
      <c r="J63" s="62"/>
    </row>
    <row r="64" spans="1:10" s="96" customFormat="1" ht="30.75" customHeight="1">
      <c r="A64" s="41" t="s">
        <v>73</v>
      </c>
      <c r="B64" s="50" t="s">
        <v>45</v>
      </c>
      <c r="C64" s="1" t="s">
        <v>74</v>
      </c>
      <c r="D64" s="2" t="s">
        <v>157</v>
      </c>
      <c r="E64" s="3" t="s">
        <v>70</v>
      </c>
      <c r="F64" s="10">
        <v>25</v>
      </c>
      <c r="G64" s="26"/>
      <c r="H64" s="33">
        <f>F64*ROUND(G64,2)</f>
        <v>0</v>
      </c>
      <c r="I64" s="62"/>
      <c r="J64" s="62"/>
    </row>
    <row r="65" spans="1:10" s="90" customFormat="1" ht="33.75" customHeight="1">
      <c r="A65" s="41" t="s">
        <v>75</v>
      </c>
      <c r="B65" s="50" t="s">
        <v>48</v>
      </c>
      <c r="C65" s="1" t="s">
        <v>138</v>
      </c>
      <c r="D65" s="2" t="s">
        <v>157</v>
      </c>
      <c r="E65" s="3" t="s">
        <v>70</v>
      </c>
      <c r="F65" s="10">
        <v>25</v>
      </c>
      <c r="G65" s="26"/>
      <c r="H65" s="33">
        <f>F65*ROUND(G65,2)</f>
        <v>0</v>
      </c>
      <c r="I65" s="62"/>
      <c r="J65" s="62"/>
    </row>
    <row r="66" spans="1:10" s="91" customFormat="1" ht="19.5" customHeight="1">
      <c r="A66" s="40" t="s">
        <v>76</v>
      </c>
      <c r="B66" s="50" t="s">
        <v>159</v>
      </c>
      <c r="C66" s="1" t="s">
        <v>77</v>
      </c>
      <c r="D66" s="2" t="s">
        <v>142</v>
      </c>
      <c r="E66" s="3"/>
      <c r="F66" s="4"/>
      <c r="G66" s="27"/>
      <c r="H66" s="34"/>
      <c r="I66" s="62"/>
      <c r="J66" s="62"/>
    </row>
    <row r="67" spans="1:10" s="90" customFormat="1" ht="19.5" customHeight="1">
      <c r="A67" s="40" t="s">
        <v>78</v>
      </c>
      <c r="B67" s="51" t="s">
        <v>53</v>
      </c>
      <c r="C67" s="1" t="s">
        <v>79</v>
      </c>
      <c r="D67" s="2"/>
      <c r="E67" s="3" t="s">
        <v>28</v>
      </c>
      <c r="F67" s="4">
        <v>500</v>
      </c>
      <c r="G67" s="26"/>
      <c r="H67" s="33">
        <f>F67*ROUND(G67,2)</f>
        <v>0</v>
      </c>
      <c r="I67" s="62"/>
      <c r="J67" s="62"/>
    </row>
    <row r="68" spans="1:10" s="90" customFormat="1" ht="19.5" customHeight="1">
      <c r="A68" s="40" t="s">
        <v>80</v>
      </c>
      <c r="B68" s="51" t="s">
        <v>81</v>
      </c>
      <c r="C68" s="1" t="s">
        <v>82</v>
      </c>
      <c r="D68" s="2"/>
      <c r="E68" s="3" t="s">
        <v>28</v>
      </c>
      <c r="F68" s="4">
        <v>3500</v>
      </c>
      <c r="G68" s="26"/>
      <c r="H68" s="33">
        <f>F68*ROUND(G68,2)</f>
        <v>0</v>
      </c>
      <c r="I68" s="62"/>
      <c r="J68" s="62"/>
    </row>
    <row r="69" spans="1:10" s="90" customFormat="1" ht="19.5" customHeight="1">
      <c r="A69" s="40" t="s">
        <v>83</v>
      </c>
      <c r="B69" s="50" t="s">
        <v>161</v>
      </c>
      <c r="C69" s="1" t="s">
        <v>84</v>
      </c>
      <c r="D69" s="2" t="s">
        <v>143</v>
      </c>
      <c r="E69" s="3" t="s">
        <v>28</v>
      </c>
      <c r="F69" s="4">
        <v>500</v>
      </c>
      <c r="G69" s="26"/>
      <c r="H69" s="33">
        <f>F69*ROUND(G69,2)</f>
        <v>0</v>
      </c>
      <c r="I69" s="62"/>
      <c r="J69" s="62"/>
    </row>
    <row r="70" spans="1:10" s="88" customFormat="1" ht="30" customHeight="1" thickBot="1">
      <c r="A70" s="97"/>
      <c r="B70" s="55" t="str">
        <f>B38</f>
        <v>B</v>
      </c>
      <c r="C70" s="119" t="str">
        <f>C38</f>
        <v>Priority II &amp; III Streets</v>
      </c>
      <c r="D70" s="120"/>
      <c r="E70" s="120"/>
      <c r="F70" s="121"/>
      <c r="G70" s="29" t="s">
        <v>14</v>
      </c>
      <c r="H70" s="36">
        <f>SUM(H38:H69)</f>
        <v>0</v>
      </c>
      <c r="I70" s="62"/>
      <c r="J70" s="62"/>
    </row>
    <row r="71" spans="1:8" ht="36" customHeight="1" thickTop="1">
      <c r="A71" s="98"/>
      <c r="B71" s="57"/>
      <c r="C71" s="19" t="s">
        <v>15</v>
      </c>
      <c r="D71" s="20"/>
      <c r="E71" s="21"/>
      <c r="F71" s="21"/>
      <c r="G71" s="38"/>
      <c r="H71" s="37"/>
    </row>
    <row r="72" spans="1:8" ht="30" customHeight="1" thickBot="1">
      <c r="A72" s="94"/>
      <c r="B72" s="55" t="str">
        <f>B6</f>
        <v>A</v>
      </c>
      <c r="C72" s="122" t="str">
        <f>C6</f>
        <v>Priority I Streets</v>
      </c>
      <c r="D72" s="123"/>
      <c r="E72" s="123"/>
      <c r="F72" s="124"/>
      <c r="G72" s="28" t="s">
        <v>14</v>
      </c>
      <c r="H72" s="35">
        <f>H37</f>
        <v>0</v>
      </c>
    </row>
    <row r="73" spans="1:8" ht="30" customHeight="1" thickBot="1" thickTop="1">
      <c r="A73" s="94"/>
      <c r="B73" s="55" t="str">
        <f>B38</f>
        <v>B</v>
      </c>
      <c r="C73" s="125" t="str">
        <f>C38</f>
        <v>Priority II &amp; III Streets</v>
      </c>
      <c r="D73" s="126"/>
      <c r="E73" s="126"/>
      <c r="F73" s="127"/>
      <c r="G73" s="28" t="s">
        <v>14</v>
      </c>
      <c r="H73" s="35">
        <f>H70</f>
        <v>0</v>
      </c>
    </row>
    <row r="74" spans="1:10" s="100" customFormat="1" ht="37.5" customHeight="1" thickTop="1">
      <c r="A74" s="99"/>
      <c r="B74" s="114" t="s">
        <v>19</v>
      </c>
      <c r="C74" s="115"/>
      <c r="D74" s="115"/>
      <c r="E74" s="115"/>
      <c r="F74" s="115"/>
      <c r="G74" s="103">
        <f>SUM(H72:H73)</f>
        <v>0</v>
      </c>
      <c r="H74" s="104"/>
      <c r="I74" s="62"/>
      <c r="J74" s="62"/>
    </row>
    <row r="75" spans="1:8" ht="37.5" customHeight="1">
      <c r="A75" s="99"/>
      <c r="B75" s="105" t="s">
        <v>17</v>
      </c>
      <c r="C75" s="106"/>
      <c r="D75" s="106"/>
      <c r="E75" s="106"/>
      <c r="F75" s="106"/>
      <c r="G75" s="106"/>
      <c r="H75" s="107"/>
    </row>
    <row r="76" spans="1:8" ht="37.5" customHeight="1">
      <c r="A76" s="99"/>
      <c r="B76" s="108" t="s">
        <v>18</v>
      </c>
      <c r="C76" s="109"/>
      <c r="D76" s="109"/>
      <c r="E76" s="109"/>
      <c r="F76" s="109"/>
      <c r="G76" s="109"/>
      <c r="H76" s="110"/>
    </row>
    <row r="77" spans="1:8" ht="15.75" customHeight="1" thickBot="1">
      <c r="A77" s="101"/>
      <c r="B77" s="58"/>
      <c r="C77" s="14"/>
      <c r="D77" s="59"/>
      <c r="E77" s="14"/>
      <c r="F77" s="14"/>
      <c r="G77" s="25"/>
      <c r="H77" s="60"/>
    </row>
    <row r="78" ht="15.75" thickTop="1"/>
  </sheetData>
  <sheetProtection password="E87C" sheet="1" objects="1" scenarios="1" selectLockedCells="1"/>
  <mergeCells count="10">
    <mergeCell ref="G74:H74"/>
    <mergeCell ref="B75:H75"/>
    <mergeCell ref="B76:H76"/>
    <mergeCell ref="C6:F6"/>
    <mergeCell ref="B74:F74"/>
    <mergeCell ref="C38:F38"/>
    <mergeCell ref="C37:F37"/>
    <mergeCell ref="C70:F70"/>
    <mergeCell ref="C72:F72"/>
    <mergeCell ref="C73:F73"/>
  </mergeCells>
  <dataValidations count="1"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42 G39:G40 G7:G8 G10:G13 G49:G53 G34:G36 G19:G32 G16 G67:G69 G45:G47 G56:G65">
      <formula1>0</formula1>
    </dataValidation>
  </dataValidations>
  <printOptions horizontalCentered="1"/>
  <pageMargins left="0.5118110236220472" right="0.5118110236220472" top="0.984251968503937" bottom="0.7480314960629921" header="0.2362204724409449" footer="0.2362204724409449"/>
  <pageSetup horizontalDpi="600" verticalDpi="600" orientation="portrait" scale="68" r:id="rId1"/>
  <headerFooter alignWithMargins="0">
    <oddHeader>&amp;L&amp;10The City of Winnipeg
311-2007 Bid Opportunity&amp;R&amp;10Bid Submission
Page &amp;P+3 of 10</oddHeader>
    <oddFooter xml:space="preserve">&amp;R__________________
Name of Bidder                    </oddFooter>
  </headerFooter>
  <rowBreaks count="2" manualBreakCount="2">
    <brk id="37" min="1" max="7" man="1"/>
    <brk id="7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Checked by H. Pheifer 04/17/07
file size 31744 bytes</dc:description>
  <cp:lastModifiedBy>pw</cp:lastModifiedBy>
  <cp:lastPrinted>2007-04-17T21:25:33Z</cp:lastPrinted>
  <dcterms:created xsi:type="dcterms:W3CDTF">1999-03-31T15:44:33Z</dcterms:created>
  <dcterms:modified xsi:type="dcterms:W3CDTF">2007-04-18T16:56:31Z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