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activeTab="0"/>
  </bookViews>
  <sheets>
    <sheet name="FORM B - PRICES" sheetId="1" r:id="rId1"/>
  </sheets>
  <externalReferences>
    <externalReference r:id="rId4"/>
  </externalReferences>
  <definedNames>
    <definedName name="bbb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nnn">'[1]FORM B; PRICES'!#REF!</definedName>
    <definedName name="PAGE1OF13">'FORM B - PRICES'!#REF!</definedName>
    <definedName name="_xlnm.Print_Area" localSheetId="0">'FORM B - PRICES'!$B$1:$H$240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vvv">'[1]FORM B; PRICES'!#REF!</definedName>
    <definedName name="XEVERYTHING">'FORM B - PRICES'!$B$1:$IV$233</definedName>
    <definedName name="XITEMS">'FORM B - PRICES'!$B$6:$IV$233</definedName>
  </definedNames>
  <calcPr fullCalcOnLoad="1"/>
</workbook>
</file>

<file path=xl/sharedStrings.xml><?xml version="1.0" encoding="utf-8"?>
<sst xmlns="http://schemas.openxmlformats.org/spreadsheetml/2006/main" count="948" uniqueCount="403">
  <si>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</si>
  <si>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</si>
  <si>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</si>
  <si>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</si>
  <si>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</si>
  <si>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</si>
  <si>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</si>
  <si>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</si>
  <si>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</si>
  <si>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</si>
  <si>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</si>
  <si>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</si>
  <si>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</si>
  <si>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</si>
  <si>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</si>
  <si>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</si>
  <si>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</si>
  <si>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</si>
  <si>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</si>
  <si>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</si>
  <si>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</si>
  <si>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</si>
  <si>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</si>
  <si>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</si>
  <si>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</si>
  <si>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</si>
  <si>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</si>
  <si>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</si>
  <si>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A003</t>
  </si>
  <si>
    <t>A.3</t>
  </si>
  <si>
    <t>CW 3110-R10</t>
  </si>
  <si>
    <t>m³</t>
  </si>
  <si>
    <t>A004</t>
  </si>
  <si>
    <t>A.4</t>
  </si>
  <si>
    <t>Sub-Grade Compaction</t>
  </si>
  <si>
    <t>m²</t>
  </si>
  <si>
    <t>Excavation</t>
  </si>
  <si>
    <t>A007</t>
  </si>
  <si>
    <t>A.7</t>
  </si>
  <si>
    <t>Crushed Sub-base Material</t>
  </si>
  <si>
    <t>A008</t>
  </si>
  <si>
    <t>i)</t>
  </si>
  <si>
    <t>tonne</t>
  </si>
  <si>
    <t>A010</t>
  </si>
  <si>
    <t>A.8</t>
  </si>
  <si>
    <t>Supplying and Placing Base Course Material</t>
  </si>
  <si>
    <t>A012</t>
  </si>
  <si>
    <t>A.10</t>
  </si>
  <si>
    <t>Grading of Boulevards</t>
  </si>
  <si>
    <t>B001</t>
  </si>
  <si>
    <t>B.1</t>
  </si>
  <si>
    <t>Pavement Removal</t>
  </si>
  <si>
    <t>B002</t>
  </si>
  <si>
    <t>Concrete Pavement</t>
  </si>
  <si>
    <t>B004</t>
  </si>
  <si>
    <t>B.2</t>
  </si>
  <si>
    <t>Slab Replacement</t>
  </si>
  <si>
    <t xml:space="preserve">CW 3230-R5
</t>
  </si>
  <si>
    <t>B013</t>
  </si>
  <si>
    <t>vi)</t>
  </si>
  <si>
    <t>B017</t>
  </si>
  <si>
    <t>B.3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</si>
  <si>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</si>
  <si>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</si>
  <si>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</si>
  <si>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</si>
  <si>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</si>
  <si>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</si>
  <si>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</si>
  <si>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</si>
  <si>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</si>
  <si>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</si>
  <si>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B.4</t>
  </si>
  <si>
    <t>B043</t>
  </si>
  <si>
    <t>B047</t>
  </si>
  <si>
    <t>B.5</t>
  </si>
  <si>
    <t>B056</t>
  </si>
  <si>
    <t>B057</t>
  </si>
  <si>
    <t>B058</t>
  </si>
  <si>
    <t>B059</t>
  </si>
  <si>
    <t>B094</t>
  </si>
  <si>
    <t>B.8</t>
  </si>
  <si>
    <t>Drilled Dowels</t>
  </si>
  <si>
    <t>CW 3230-R5</t>
  </si>
  <si>
    <t>B095</t>
  </si>
  <si>
    <t>19.1 mm Diameter</t>
  </si>
  <si>
    <t>each</t>
  </si>
  <si>
    <t>ii)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</si>
  <si>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</si>
  <si>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</si>
  <si>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</si>
  <si>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</si>
  <si>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</si>
  <si>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</si>
  <si>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</si>
  <si>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>B100</t>
  </si>
  <si>
    <t>B.10</t>
  </si>
  <si>
    <t>Miscellaneous Concrete Slab Removal</t>
  </si>
  <si>
    <t xml:space="preserve">CW 3235-R6  </t>
  </si>
  <si>
    <t>B105</t>
  </si>
  <si>
    <t>v)</t>
  </si>
  <si>
    <t>Bullnose</t>
  </si>
  <si>
    <t>B114</t>
  </si>
  <si>
    <t>B.12</t>
  </si>
  <si>
    <t xml:space="preserve">Miscellaneous Concrete Slab Renewal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</si>
  <si>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</si>
  <si>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</si>
  <si>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</si>
  <si>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</si>
  <si>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</si>
  <si>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</si>
  <si>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</si>
  <si>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</si>
  <si>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</si>
  <si>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</si>
  <si>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SD-227C</t>
  </si>
  <si>
    <t>B126</t>
  </si>
  <si>
    <t>B.16</t>
  </si>
  <si>
    <t>Concrete Curb Removal</t>
  </si>
  <si>
    <t xml:space="preserve">CW 3240-R6 </t>
  </si>
  <si>
    <t>B127</t>
  </si>
  <si>
    <t>m</t>
  </si>
  <si>
    <t>B134</t>
  </si>
  <si>
    <t>B135</t>
  </si>
  <si>
    <t>B.17</t>
  </si>
  <si>
    <t>Concrete Curb Installation</t>
  </si>
  <si>
    <t>B139</t>
  </si>
  <si>
    <t>iv)</t>
  </si>
  <si>
    <t>SD-203B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</si>
  <si>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</si>
  <si>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</si>
  <si>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</si>
  <si>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</si>
  <si>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</si>
  <si>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</si>
  <si>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</si>
  <si>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</si>
  <si>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</si>
  <si>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</si>
  <si>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</si>
  <si>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B159</t>
  </si>
  <si>
    <t>SD-203A</t>
  </si>
  <si>
    <t>B160</t>
  </si>
  <si>
    <t>B161</t>
  </si>
  <si>
    <t>B162</t>
  </si>
  <si>
    <t>B167</t>
  </si>
  <si>
    <t>B184</t>
  </si>
  <si>
    <t>SD-227B</t>
  </si>
  <si>
    <t>B188</t>
  </si>
  <si>
    <t>B.19</t>
  </si>
  <si>
    <t>Supply and Installation of Dowel Assemblies</t>
  </si>
  <si>
    <t>CW 3310-R11</t>
  </si>
  <si>
    <t>B189</t>
  </si>
  <si>
    <t>B.20</t>
  </si>
  <si>
    <t>Regrading Existing Interlocking Paving Stones</t>
  </si>
  <si>
    <t>CW 3330-R3</t>
  </si>
  <si>
    <t>B190</t>
  </si>
  <si>
    <t>B.21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</si>
  <si>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</si>
  <si>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</si>
  <si>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</si>
  <si>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</si>
  <si>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</si>
  <si>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</si>
  <si>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</si>
  <si>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</si>
  <si>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</si>
  <si>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</si>
  <si>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</si>
  <si>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</si>
  <si>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</si>
  <si>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</si>
  <si>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</si>
  <si>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</si>
  <si>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</si>
  <si>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</si>
  <si>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iii)</t>
  </si>
  <si>
    <t>0 - 50 mm Depth (Concrete)</t>
  </si>
  <si>
    <t>C001</t>
  </si>
  <si>
    <t>Concrete Pavements, Median Slabs, Bull-noses, and Safety Medians</t>
  </si>
  <si>
    <t>C010</t>
  </si>
  <si>
    <t>Construction of 200 mm Concrete Pavement (Plain-Dowelled)</t>
  </si>
  <si>
    <t>C018</t>
  </si>
  <si>
    <t>Construction of Monolithic Concrete Bull-noses</t>
  </si>
  <si>
    <t>C019</t>
  </si>
  <si>
    <t>Concrete Pavements for Early Opening</t>
  </si>
  <si>
    <t>C022</t>
  </si>
  <si>
    <t>C028</t>
  </si>
  <si>
    <t>C032</t>
  </si>
  <si>
    <t>Concrete Curbs, Curb and Gutter, and Splash Strips</t>
  </si>
  <si>
    <t>C033</t>
  </si>
  <si>
    <t>SD-205</t>
  </si>
  <si>
    <t>C034</t>
  </si>
  <si>
    <t>C046</t>
  </si>
  <si>
    <t>C048</t>
  </si>
  <si>
    <t>SD-227B            SD-203B</t>
  </si>
  <si>
    <t>C050</t>
  </si>
  <si>
    <t>C051</t>
  </si>
  <si>
    <t>100 mm Concrete Sidewalk</t>
  </si>
  <si>
    <t xml:space="preserve">CW 3325-R2  </t>
  </si>
  <si>
    <t>D006</t>
  </si>
  <si>
    <t xml:space="preserve">Reflective Crack Maintenance </t>
  </si>
  <si>
    <t>CW 3250-R6</t>
  </si>
  <si>
    <t>E003</t>
  </si>
  <si>
    <t xml:space="preserve">Catch Basin  </t>
  </si>
  <si>
    <t>CW 2130-R10</t>
  </si>
  <si>
    <t>E004</t>
  </si>
  <si>
    <t>E006</t>
  </si>
  <si>
    <t xml:space="preserve">Catch Pit </t>
  </si>
  <si>
    <t>E007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</si>
  <si>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</si>
  <si>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</si>
  <si>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</si>
  <si>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</si>
  <si>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</si>
  <si>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</si>
  <si>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E012</t>
  </si>
  <si>
    <t>Drainage Connection Pipe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</si>
  <si>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</si>
  <si>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</si>
  <si>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</si>
  <si>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</si>
  <si>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</si>
  <si>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</si>
  <si>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</si>
  <si>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</si>
  <si>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</si>
  <si>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</si>
  <si>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</si>
  <si>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</si>
  <si>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</si>
  <si>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Connecting to Existing Catch Basin</t>
  </si>
  <si>
    <t>E035</t>
  </si>
  <si>
    <t>E035A</t>
  </si>
  <si>
    <t>Connecting to Existing Catch Pit</t>
  </si>
  <si>
    <t>E035B</t>
  </si>
  <si>
    <t>E046</t>
  </si>
  <si>
    <t>Removal of Existing Catch Basins</t>
  </si>
  <si>
    <t>E047</t>
  </si>
  <si>
    <t>Removal of Existing Catch Pit</t>
  </si>
  <si>
    <t>E050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</si>
  <si>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</si>
  <si>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</si>
  <si>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</si>
  <si>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</si>
  <si>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</si>
  <si>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</si>
  <si>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</si>
  <si>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</si>
  <si>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</si>
  <si>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</si>
  <si>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</si>
  <si>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</si>
  <si>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</si>
  <si>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</si>
  <si>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</si>
  <si>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</si>
  <si>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</si>
  <si>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</si>
  <si>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</si>
  <si>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</si>
  <si>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</si>
  <si>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</si>
  <si>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</si>
  <si>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</si>
  <si>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F015</t>
  </si>
  <si>
    <t>Adjustment of Curb and Gutter Inlet Frames</t>
  </si>
  <si>
    <t>F018</t>
  </si>
  <si>
    <t>Curb Stop Extensions</t>
  </si>
  <si>
    <t>F026</t>
  </si>
  <si>
    <t>Replacing Existing Flat Top Reducer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</si>
  <si>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</si>
  <si>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</si>
  <si>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</si>
  <si>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</si>
  <si>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</si>
  <si>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</si>
  <si>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</si>
  <si>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</si>
  <si>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</si>
  <si>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3520-R7</t>
  </si>
  <si>
    <t>50 mm - Limestone</t>
  </si>
  <si>
    <t>Barrier (Separate)</t>
  </si>
  <si>
    <t>Splash Strip (Barrier Curb, Intregal, 600mm width)</t>
  </si>
  <si>
    <t>Splash Strip (Barrier Curb, Intregal, 850mm width)</t>
  </si>
  <si>
    <t>Modified Barrier (150mm ht, Dowelled)</t>
  </si>
  <si>
    <t>Barrier (150mm ht, Dowelled)</t>
  </si>
  <si>
    <t>Barrier (150mm ht, Separate)</t>
  </si>
  <si>
    <t>Splash Strip (150mm ht, Barrier Curb, Integral, 850mm width)</t>
  </si>
  <si>
    <t>Construction of 250 mm Concrete Pavement for Early Opening (24Hour) (Plain-Dowelled)</t>
  </si>
  <si>
    <t>Construction of 200 mm Concrete Pavement for Early Opening (24Hour) (Plain-Dowelled)</t>
  </si>
  <si>
    <t>Construction of  Barrier (150mm ht, Dowelled)</t>
  </si>
  <si>
    <t>SD-229D</t>
  </si>
  <si>
    <t>Construction of Splash Strip (150mm ht, Barrier Curb, Integral, 600mm width)</t>
  </si>
  <si>
    <t>Construction of Splash Strip (150mm ht, Barrier Curb, Integral, 850mm width)</t>
  </si>
  <si>
    <t>Construction of Splash Strip (150mm ht, Modified Barrier Curb, Integral, 850mm width)</t>
  </si>
  <si>
    <t>250mm Drainage Connection Pipe</t>
  </si>
  <si>
    <t>Replacing Existing Catch Basin Hoods, Pins or Wall Hooks</t>
  </si>
  <si>
    <t>SD-024 (AP-008, AP-009)</t>
  </si>
  <si>
    <t>SD-023 (AP-008, AP-009)</t>
  </si>
  <si>
    <t>SD-023 (AP-004, AP-006)</t>
  </si>
  <si>
    <t>SD-024 (AP-004, AP-005)</t>
  </si>
  <si>
    <t>B152</t>
  </si>
  <si>
    <t>Splash Strip (150mm ht, Barrier Curb, Integral, 600mm width, Slip-Form Paving)</t>
  </si>
  <si>
    <t>A.15</t>
  </si>
  <si>
    <t>A022</t>
  </si>
  <si>
    <t>A.18</t>
  </si>
  <si>
    <t>CW 3130-R1</t>
  </si>
  <si>
    <t>Inkster Boulevard(Westbound) - Main Street to Aikins Street</t>
  </si>
  <si>
    <t>B124</t>
  </si>
  <si>
    <t>B.13</t>
  </si>
  <si>
    <t>Adjustment of Precast Sidewalk Blocks</t>
  </si>
  <si>
    <t>B125</t>
  </si>
  <si>
    <t>B.14</t>
  </si>
  <si>
    <t>CW 3235-R6</t>
  </si>
  <si>
    <t>C037</t>
  </si>
  <si>
    <t>Construction of Modified Barrier (150mm ht, Integral)</t>
  </si>
  <si>
    <t>King Edward Street - Dublin Avenue to Ellice Avenue</t>
  </si>
  <si>
    <t xml:space="preserve"> i)</t>
  </si>
  <si>
    <t>200 mm Concrete Pavement                    (Plain-Dowelled)</t>
  </si>
  <si>
    <t>Slab Replacement - Early Opening               (24 hour)</t>
  </si>
  <si>
    <t>200 mm Concrete Pavement                         (Plain-Dowelled)</t>
  </si>
  <si>
    <t>Partial Slab Patches - Early Opening            (24 hour)</t>
  </si>
  <si>
    <t>Construction of Barrier (150mm ht,  Separate)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</si>
  <si>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</si>
  <si>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</si>
  <si>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</si>
  <si>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</si>
  <si>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</si>
  <si>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</si>
  <si>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</si>
  <si>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</si>
  <si>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</si>
  <si>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</si>
  <si>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</si>
  <si>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</si>
  <si>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</si>
  <si>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</si>
  <si>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</si>
  <si>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</si>
  <si>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</si>
  <si>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</si>
  <si>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</si>
  <si>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</si>
  <si>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</si>
  <si>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</si>
  <si>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</si>
  <si>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</si>
  <si>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</si>
  <si>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</si>
  <si>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</si>
  <si>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</si>
  <si>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</si>
  <si>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</si>
  <si>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</si>
  <si>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</si>
  <si>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</si>
  <si>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</si>
  <si>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</si>
  <si>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</si>
  <si>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</si>
  <si>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</si>
  <si>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</si>
  <si>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</si>
  <si>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</si>
  <si>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</si>
  <si>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B.6</t>
  </si>
  <si>
    <t>B.7</t>
  </si>
  <si>
    <t>B.11</t>
  </si>
  <si>
    <t>B.15</t>
  </si>
  <si>
    <t>B.22</t>
  </si>
  <si>
    <t>B.23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</si>
  <si>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</si>
  <si>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</si>
  <si>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</si>
  <si>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</si>
  <si>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</si>
  <si>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</si>
  <si>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</si>
  <si>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</si>
  <si>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</si>
  <si>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</si>
  <si>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</si>
  <si>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</si>
  <si>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</si>
  <si>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</si>
  <si>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</si>
  <si>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</si>
  <si>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</si>
  <si>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A005</t>
  </si>
  <si>
    <t>Placing Suitable Site Sub-base Material</t>
  </si>
  <si>
    <t>A.35</t>
  </si>
  <si>
    <t>Mix 1 - (6.5 Lbs/1,000 sq.ft.)</t>
  </si>
  <si>
    <t>Mix 2 - (4.5 Lbs/1,000 sq.ft.)</t>
  </si>
  <si>
    <t>Mix 3 - (4.2 Lbs/1,000 sq.ft.)</t>
  </si>
  <si>
    <t>Abandoning Existing Drainage Inlets</t>
  </si>
  <si>
    <t>Separation/Reinforcement Geotextile Fabric</t>
  </si>
  <si>
    <t xml:space="preserve">CW 3110-R10  E 9 </t>
  </si>
  <si>
    <t>Curb Ramp (10mm ht, Integral)</t>
  </si>
  <si>
    <t>Construction of  Curb Ramp (10mm ht, Integral)</t>
  </si>
  <si>
    <t>Supply of Precast Sidewalk Blocks</t>
  </si>
  <si>
    <t>CW 3520-R7,   E10</t>
  </si>
  <si>
    <t xml:space="preserve">CW 3110-R10,  E9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</si>
</sst>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&quot;;&quot;&quot;;&quot;&quot;;&quot;&quot;"/>
    <numFmt numFmtId="178" formatCode="#\ ###\ ##0;[Red]#\ ###\ ##0;[Red]0;[Red]@"/>
    <numFmt numFmtId="179" formatCode="#\ ###\ ##0.00;;0;[Red]@"/>
    <numFmt numFmtId="180" formatCode="#\ ###\ ##0.00;;0;@"/>
    <numFmt numFmtId="181" formatCode="0;\-0;0;@"/>
    <numFmt numFmtId="182" formatCode="#\ ###\ ##0.00;;&quot;(in figures)                                 &quot;;@"/>
    <numFmt numFmtId="183" formatCode="#\ ###\ ##0.00;;;@"/>
    <numFmt numFmtId="184" formatCode="#\ ###\ ##0.?;[Red]0;[Red]0;[Red]@"/>
    <numFmt numFmtId="185" formatCode="#\ ###\ ##0.00;;;"/>
    <numFmt numFmtId="186" formatCode=";;;"/>
    <numFmt numFmtId="187" formatCode="#\ ###\ ##0.00"/>
    <numFmt numFmtId="188" formatCode="[Red]&quot;Z&quot;;[Red]&quot;Z&quot;;[Red]&quot;Z&quot;;@"/>
    <numFmt numFmtId="189" formatCode="&quot;Subtotal: &quot;#\ ###\ ##0.00;;&quot;Subtotal:                &quot;;@"/>
    <numFmt numFmtId="190" formatCode="#\ ###\ ##0.###;0.##%;[Red]0;[Red]@"/>
    <numFmt numFmtId="191" formatCode="#\ ###\ ##0.00;[Red]&quot;Error&quot;;\N\i\l;"/>
    <numFmt numFmtId="192" formatCode="#\ ###\ ##0.00;;&quot;Nil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18"/>
      <name val="MS Sans Serif"/>
      <family val="0"/>
    </font>
    <font>
      <b/>
      <sz val="12"/>
      <color indexed="10"/>
      <name val="Arial"/>
      <family val="2"/>
    </font>
    <font>
      <b/>
      <sz val="10"/>
      <color indexed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177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72" fontId="18" fillId="0" borderId="4" applyFill="0">
      <alignment horizontal="centerContinuous" wrapText="1"/>
      <protection/>
    </xf>
    <xf numFmtId="172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184" fontId="15" fillId="0" borderId="1" applyFill="0">
      <alignment/>
      <protection/>
    </xf>
    <xf numFmtId="179" fontId="15" fillId="0" borderId="1" applyFill="0">
      <alignment horizontal="right"/>
      <protection locked="0"/>
    </xf>
    <xf numFmtId="180" fontId="15" fillId="0" borderId="1" applyFill="0">
      <alignment horizontal="right"/>
      <protection locked="0"/>
    </xf>
    <xf numFmtId="180" fontId="15" fillId="0" borderId="1" applyFill="0">
      <alignment/>
      <protection/>
    </xf>
    <xf numFmtId="180" fontId="15" fillId="0" borderId="3" applyFill="0">
      <alignment horizontal="right"/>
      <protection/>
    </xf>
    <xf numFmtId="0" fontId="19" fillId="0" borderId="1" applyFill="0">
      <alignment horizontal="left" vertical="top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8" fontId="16" fillId="0" borderId="3" applyNumberFormat="0" applyFont="0" applyFill="0" applyBorder="0" applyAlignment="0" applyProtection="0"/>
    <xf numFmtId="0" fontId="22" fillId="0" borderId="0">
      <alignment horizontal="right"/>
      <protection/>
    </xf>
    <xf numFmtId="0" fontId="15" fillId="0" borderId="0" applyFill="0">
      <alignment horizontal="left"/>
      <protection/>
    </xf>
    <xf numFmtId="0" fontId="23" fillId="0" borderId="0" applyFill="0">
      <alignment horizontal="centerContinuous" vertical="center"/>
      <protection/>
    </xf>
    <xf numFmtId="183" fontId="24" fillId="0" borderId="0" applyFill="0">
      <alignment horizontal="centerContinuous" vertical="center"/>
      <protection/>
    </xf>
    <xf numFmtId="185" fontId="24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181" fontId="25" fillId="0" borderId="0" applyFill="0">
      <alignment horizontal="left"/>
      <protection/>
    </xf>
    <xf numFmtId="182" fontId="26" fillId="0" borderId="0" applyFill="0">
      <alignment horizontal="right"/>
      <protection/>
    </xf>
    <xf numFmtId="0" fontId="15" fillId="0" borderId="5" applyFill="0">
      <alignment/>
      <protection/>
    </xf>
  </cellStyleXfs>
  <cellXfs count="149">
    <xf numFmtId="0" fontId="0" fillId="2" borderId="0" xfId="0" applyNumberFormat="1" applyAlignment="1">
      <alignment/>
    </xf>
    <xf numFmtId="166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166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0" fontId="0" fillId="2" borderId="0" xfId="0" applyNumberFormat="1" applyAlignment="1" applyProtection="1">
      <alignment/>
      <protection/>
    </xf>
    <xf numFmtId="166" fontId="0" fillId="2" borderId="10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Fill="1" applyBorder="1" applyAlignment="1" applyProtection="1">
      <alignment horizontal="center" vertical="top" wrapText="1"/>
      <protection/>
    </xf>
    <xf numFmtId="172" fontId="9" fillId="0" borderId="1" xfId="0" applyNumberFormat="1" applyFont="1" applyFill="1" applyBorder="1" applyAlignment="1" applyProtection="1">
      <alignment horizontal="left" vertical="top" wrapText="1"/>
      <protection/>
    </xf>
    <xf numFmtId="172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173" fontId="9" fillId="0" borderId="1" xfId="0" applyNumberFormat="1" applyFont="1" applyFill="1" applyBorder="1" applyAlignment="1" applyProtection="1">
      <alignment horizontal="right" vertical="top" wrapText="1"/>
      <protection/>
    </xf>
    <xf numFmtId="0" fontId="11" fillId="2" borderId="0" xfId="0" applyFont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74" fontId="12" fillId="0" borderId="1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3" fillId="0" borderId="0" xfId="0" applyFont="1" applyFill="1" applyAlignment="1">
      <alignment vertical="top"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2" fontId="0" fillId="0" borderId="1" xfId="0" applyNumberFormat="1" applyFont="1" applyFill="1" applyBorder="1" applyAlignment="1" applyProtection="1">
      <alignment horizontal="right" vertical="top" wrapText="1"/>
      <protection/>
    </xf>
    <xf numFmtId="173" fontId="9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0" fontId="0" fillId="2" borderId="10" xfId="0" applyNumberFormat="1" applyBorder="1" applyAlignment="1" applyProtection="1">
      <alignment horizontal="center" vertical="top"/>
      <protection/>
    </xf>
    <xf numFmtId="0" fontId="0" fillId="2" borderId="13" xfId="0" applyNumberForma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14" xfId="0" applyNumberFormat="1" applyBorder="1" applyAlignment="1" applyProtection="1">
      <alignment horizontal="center"/>
      <protection/>
    </xf>
    <xf numFmtId="166" fontId="0" fillId="2" borderId="14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vertical="top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15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 horizontal="center"/>
      <protection/>
    </xf>
    <xf numFmtId="166" fontId="0" fillId="2" borderId="17" xfId="0" applyNumberFormat="1" applyBorder="1" applyAlignment="1" applyProtection="1">
      <alignment horizontal="right"/>
      <protection/>
    </xf>
    <xf numFmtId="0" fontId="2" fillId="2" borderId="9" xfId="0" applyNumberFormat="1" applyFont="1" applyBorder="1" applyAlignment="1" applyProtection="1">
      <alignment horizontal="center" vertical="center"/>
      <protection/>
    </xf>
    <xf numFmtId="166" fontId="0" fillId="2" borderId="6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2" fillId="2" borderId="9" xfId="0" applyNumberFormat="1" applyFont="1" applyBorder="1" applyAlignment="1" applyProtection="1">
      <alignment vertical="top"/>
      <protection/>
    </xf>
    <xf numFmtId="1" fontId="0" fillId="2" borderId="6" xfId="0" applyNumberFormat="1" applyBorder="1" applyAlignment="1" applyProtection="1">
      <alignment horizontal="center" vertical="top"/>
      <protection/>
    </xf>
    <xf numFmtId="0" fontId="0" fillId="2" borderId="6" xfId="0" applyNumberFormat="1" applyBorder="1" applyAlignment="1" applyProtection="1">
      <alignment horizontal="center" vertical="top"/>
      <protection/>
    </xf>
    <xf numFmtId="166" fontId="0" fillId="2" borderId="6" xfId="0" applyNumberForma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2" borderId="6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2" borderId="9" xfId="0" applyNumberFormat="1" applyBorder="1" applyAlignment="1" applyProtection="1">
      <alignment horizontal="center" vertical="top"/>
      <protection/>
    </xf>
    <xf numFmtId="0" fontId="0" fillId="2" borderId="6" xfId="0" applyNumberFormat="1" applyBorder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11" fillId="2" borderId="0" xfId="0" applyFont="1" applyAlignment="1" applyProtection="1">
      <alignment/>
      <protection/>
    </xf>
    <xf numFmtId="0" fontId="0" fillId="2" borderId="9" xfId="0" applyNumberFormat="1" applyBorder="1" applyAlignment="1" applyProtection="1">
      <alignment vertical="top"/>
      <protection/>
    </xf>
    <xf numFmtId="0" fontId="2" fillId="2" borderId="7" xfId="0" applyNumberFormat="1" applyFont="1" applyBorder="1" applyAlignment="1" applyProtection="1">
      <alignment horizontal="center" vertical="center"/>
      <protection/>
    </xf>
    <xf numFmtId="166" fontId="0" fillId="2" borderId="7" xfId="0" applyNumberFormat="1" applyBorder="1" applyAlignment="1" applyProtection="1">
      <alignment horizontal="right"/>
      <protection/>
    </xf>
    <xf numFmtId="166" fontId="0" fillId="2" borderId="7" xfId="0" applyNumberFormat="1" applyBorder="1" applyAlignment="1" applyProtection="1">
      <alignment horizontal="right" vertical="center"/>
      <protection/>
    </xf>
    <xf numFmtId="0" fontId="0" fillId="2" borderId="18" xfId="0" applyNumberFormat="1" applyBorder="1" applyAlignment="1" applyProtection="1">
      <alignment vertical="top"/>
      <protection/>
    </xf>
    <xf numFmtId="0" fontId="4" fillId="2" borderId="19" xfId="0" applyNumberFormat="1" applyFont="1" applyBorder="1" applyAlignment="1" applyProtection="1">
      <alignment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9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20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vertical="top"/>
      <protection/>
    </xf>
    <xf numFmtId="0" fontId="0" fillId="2" borderId="5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 horizontal="center"/>
      <protection/>
    </xf>
    <xf numFmtId="166" fontId="0" fillId="2" borderId="5" xfId="0" applyNumberFormat="1" applyBorder="1" applyAlignment="1" applyProtection="1">
      <alignment horizontal="right"/>
      <protection/>
    </xf>
    <xf numFmtId="0" fontId="0" fillId="2" borderId="22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" fontId="4" fillId="2" borderId="0" xfId="0" applyNumberFormat="1" applyFont="1" applyBorder="1" applyAlignment="1" applyProtection="1">
      <alignment horizontal="centerContinuous" vertical="top"/>
      <protection/>
    </xf>
    <xf numFmtId="0" fontId="4" fillId="2" borderId="0" xfId="0" applyNumberFormat="1" applyFont="1" applyBorder="1" applyAlignment="1" applyProtection="1">
      <alignment horizontal="centerContinuous" vertical="center"/>
      <protection/>
    </xf>
    <xf numFmtId="166" fontId="5" fillId="2" borderId="0" xfId="0" applyNumberFormat="1" applyFont="1" applyBorder="1" applyAlignment="1" applyProtection="1">
      <alignment horizontal="centerContinuous" vertical="center"/>
      <protection/>
    </xf>
    <xf numFmtId="1" fontId="0" fillId="2" borderId="0" xfId="0" applyNumberFormat="1" applyBorder="1" applyAlignment="1" applyProtection="1">
      <alignment horizontal="centerContinuous" vertical="top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166" fontId="1" fillId="2" borderId="0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Border="1" applyAlignment="1" applyProtection="1">
      <alignment vertical="top"/>
      <protection/>
    </xf>
    <xf numFmtId="166" fontId="0" fillId="2" borderId="0" xfId="0" applyNumberFormat="1" applyBorder="1" applyAlignment="1" applyProtection="1">
      <alignment horizontal="centerContinuous" vertical="center"/>
      <protection/>
    </xf>
    <xf numFmtId="0" fontId="0" fillId="2" borderId="23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 horizontal="right"/>
      <protection/>
    </xf>
    <xf numFmtId="166" fontId="0" fillId="2" borderId="25" xfId="0" applyNumberFormat="1" applyBorder="1" applyAlignment="1" applyProtection="1">
      <alignment horizontal="right" vertical="center"/>
      <protection/>
    </xf>
    <xf numFmtId="166" fontId="0" fillId="2" borderId="25" xfId="0" applyNumberForma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66" fontId="0" fillId="2" borderId="26" xfId="0" applyNumberFormat="1" applyBorder="1" applyAlignment="1" applyProtection="1">
      <alignment horizontal="right"/>
      <protection/>
    </xf>
    <xf numFmtId="166" fontId="0" fillId="2" borderId="26" xfId="0" applyNumberFormat="1" applyBorder="1" applyAlignment="1" applyProtection="1">
      <alignment horizontal="right" vertical="center"/>
      <protection/>
    </xf>
    <xf numFmtId="0" fontId="0" fillId="2" borderId="0" xfId="0" applyNumberFormat="1" applyBorder="1" applyAlignment="1" applyProtection="1">
      <alignment horizontal="right"/>
      <protection/>
    </xf>
    <xf numFmtId="2" fontId="0" fillId="2" borderId="19" xfId="0" applyNumberFormat="1" applyBorder="1" applyAlignment="1" applyProtection="1">
      <alignment horizontal="centerContinuous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66" fontId="0" fillId="2" borderId="27" xfId="0" applyNumberFormat="1" applyBorder="1" applyAlignment="1" applyProtection="1">
      <alignment horizontal="center"/>
      <protection/>
    </xf>
    <xf numFmtId="0" fontId="0" fillId="2" borderId="28" xfId="0" applyNumberFormat="1" applyBorder="1" applyAlignment="1" applyProtection="1">
      <alignment/>
      <protection/>
    </xf>
    <xf numFmtId="0" fontId="0" fillId="2" borderId="29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/>
      <protection/>
    </xf>
    <xf numFmtId="0" fontId="0" fillId="2" borderId="29" xfId="0" applyNumberFormat="1" applyBorder="1" applyAlignment="1" applyProtection="1" quotePrefix="1">
      <alignment/>
      <protection/>
    </xf>
    <xf numFmtId="0" fontId="0" fillId="2" borderId="30" xfId="0" applyNumberFormat="1" applyBorder="1" applyAlignment="1" applyProtection="1">
      <alignment/>
      <protection/>
    </xf>
    <xf numFmtId="0" fontId="0" fillId="2" borderId="31" xfId="0" applyNumberFormat="1" applyBorder="1" applyAlignment="1" applyProtection="1">
      <alignment/>
      <protection/>
    </xf>
    <xf numFmtId="1" fontId="6" fillId="2" borderId="32" xfId="0" applyNumberFormat="1" applyFont="1" applyBorder="1" applyAlignment="1" applyProtection="1">
      <alignment horizontal="left" vertical="center" wrapText="1"/>
      <protection/>
    </xf>
    <xf numFmtId="1" fontId="6" fillId="2" borderId="33" xfId="0" applyNumberFormat="1" applyFont="1" applyBorder="1" applyAlignment="1" applyProtection="1">
      <alignment horizontal="left" vertical="center" wrapText="1"/>
      <protection/>
    </xf>
    <xf numFmtId="1" fontId="6" fillId="2" borderId="34" xfId="0" applyNumberFormat="1" applyFont="1" applyBorder="1" applyAlignment="1" applyProtection="1">
      <alignment horizontal="left" vertical="center" wrapText="1"/>
      <protection/>
    </xf>
    <xf numFmtId="1" fontId="6" fillId="2" borderId="35" xfId="0" applyNumberFormat="1" applyFont="1" applyBorder="1" applyAlignment="1" applyProtection="1">
      <alignment horizontal="left" vertical="center" wrapText="1"/>
      <protection/>
    </xf>
    <xf numFmtId="1" fontId="6" fillId="2" borderId="36" xfId="0" applyNumberFormat="1" applyFont="1" applyBorder="1" applyAlignment="1" applyProtection="1">
      <alignment horizontal="left" vertical="center" wrapText="1"/>
      <protection/>
    </xf>
    <xf numFmtId="1" fontId="6" fillId="2" borderId="37" xfId="0" applyNumberFormat="1" applyFont="1" applyBorder="1" applyAlignment="1" applyProtection="1">
      <alignment horizontal="left" vertical="center" wrapText="1"/>
      <protection/>
    </xf>
    <xf numFmtId="1" fontId="3" fillId="2" borderId="32" xfId="0" applyNumberFormat="1" applyFont="1" applyBorder="1" applyAlignment="1" applyProtection="1">
      <alignment horizontal="left" vertical="center" wrapText="1"/>
      <protection/>
    </xf>
    <xf numFmtId="0" fontId="0" fillId="2" borderId="33" xfId="0" applyNumberFormat="1" applyBorder="1" applyAlignment="1" applyProtection="1">
      <alignment vertical="center" wrapText="1"/>
      <protection/>
    </xf>
    <xf numFmtId="0" fontId="0" fillId="2" borderId="34" xfId="0" applyNumberFormat="1" applyBorder="1" applyAlignment="1" applyProtection="1">
      <alignment vertical="center" wrapText="1"/>
      <protection/>
    </xf>
    <xf numFmtId="1" fontId="3" fillId="2" borderId="38" xfId="0" applyNumberFormat="1" applyFont="1" applyBorder="1" applyAlignment="1" applyProtection="1">
      <alignment horizontal="left" vertical="center" wrapText="1"/>
      <protection/>
    </xf>
    <xf numFmtId="0" fontId="0" fillId="2" borderId="39" xfId="0" applyNumberFormat="1" applyBorder="1" applyAlignment="1" applyProtection="1">
      <alignment vertical="center" wrapText="1"/>
      <protection/>
    </xf>
    <xf numFmtId="0" fontId="0" fillId="2" borderId="40" xfId="0" applyNumberFormat="1" applyBorder="1" applyAlignment="1" applyProtection="1">
      <alignment vertical="center" wrapText="1"/>
      <protection/>
    </xf>
    <xf numFmtId="1" fontId="6" fillId="2" borderId="6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41" xfId="0" applyNumberFormat="1" applyBorder="1" applyAlignment="1" applyProtection="1">
      <alignment vertical="center" wrapText="1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showZeros="0" tabSelected="1" showOutlineSymbols="0" view="pageBreakPreview" zoomScale="85" zoomScaleNormal="75" zoomScaleSheetLayoutView="85" workbookViewId="0" topLeftCell="B1">
      <selection activeCell="G8" sqref="G8"/>
    </sheetView>
  </sheetViews>
  <sheetFormatPr defaultColWidth="8.77734375" defaultRowHeight="15"/>
  <cols>
    <col min="1" max="1" width="7.88671875" style="4" hidden="1" customWidth="1"/>
    <col min="2" max="2" width="8.77734375" style="53" customWidth="1"/>
    <col min="3" max="3" width="36.77734375" style="14" customWidth="1"/>
    <col min="4" max="4" width="13.21484375" style="98" customWidth="1"/>
    <col min="5" max="5" width="6.77734375" style="14" customWidth="1"/>
    <col min="6" max="6" width="11.77734375" style="14" customWidth="1"/>
    <col min="7" max="7" width="11.77734375" style="90" customWidth="1"/>
    <col min="8" max="8" width="16.77734375" style="90" customWidth="1"/>
    <col min="9" max="11" width="10.5546875" style="14" customWidth="1"/>
    <col min="12" max="16384" width="10.5546875" style="0" customWidth="1"/>
  </cols>
  <sheetData>
    <row r="1" spans="1:8" ht="15.75">
      <c r="A1" s="7"/>
      <c r="B1" s="99" t="s">
        <v>0</v>
      </c>
      <c r="C1" s="100"/>
      <c r="D1" s="100"/>
      <c r="E1" s="100"/>
      <c r="F1" s="100"/>
      <c r="G1" s="101"/>
      <c r="H1" s="100"/>
    </row>
    <row r="2" spans="1:8" ht="15">
      <c r="A2" s="6"/>
      <c r="B2" s="102" t="s">
        <v>23</v>
      </c>
      <c r="C2" s="103"/>
      <c r="D2" s="103"/>
      <c r="E2" s="103"/>
      <c r="F2" s="103"/>
      <c r="G2" s="104"/>
      <c r="H2" s="103"/>
    </row>
    <row r="3" spans="1:8" ht="15">
      <c r="A3" s="1"/>
      <c r="B3" s="105" t="s">
        <v>1</v>
      </c>
      <c r="C3" s="92"/>
      <c r="D3" s="92"/>
      <c r="E3" s="92"/>
      <c r="F3" s="92"/>
      <c r="G3" s="106"/>
      <c r="H3" s="115"/>
    </row>
    <row r="4" spans="1:8" ht="15">
      <c r="A4" s="15" t="s">
        <v>22</v>
      </c>
      <c r="B4" s="55" t="s">
        <v>3</v>
      </c>
      <c r="C4" s="56" t="s">
        <v>4</v>
      </c>
      <c r="D4" s="57" t="s">
        <v>5</v>
      </c>
      <c r="E4" s="58" t="s">
        <v>6</v>
      </c>
      <c r="F4" s="58" t="s">
        <v>7</v>
      </c>
      <c r="G4" s="59" t="s">
        <v>8</v>
      </c>
      <c r="H4" s="107" t="s">
        <v>9</v>
      </c>
    </row>
    <row r="5" spans="1:8" ht="15.75" thickBot="1">
      <c r="A5" s="5"/>
      <c r="B5" s="60"/>
      <c r="C5" s="61"/>
      <c r="D5" s="62" t="s">
        <v>10</v>
      </c>
      <c r="E5" s="63"/>
      <c r="F5" s="64" t="s">
        <v>11</v>
      </c>
      <c r="G5" s="65"/>
      <c r="H5" s="108"/>
    </row>
    <row r="6" spans="1:11" s="12" customFormat="1" ht="30" customHeight="1" thickTop="1">
      <c r="A6" s="11"/>
      <c r="B6" s="66" t="s">
        <v>12</v>
      </c>
      <c r="C6" s="137" t="s">
        <v>317</v>
      </c>
      <c r="D6" s="138"/>
      <c r="E6" s="138"/>
      <c r="F6" s="139"/>
      <c r="G6" s="67"/>
      <c r="H6" s="109" t="s">
        <v>2</v>
      </c>
      <c r="I6" s="68"/>
      <c r="J6" s="68"/>
      <c r="K6" s="68"/>
    </row>
    <row r="7" spans="1:8" ht="39.75" customHeight="1">
      <c r="A7" s="2"/>
      <c r="B7" s="69"/>
      <c r="C7" s="8" t="s">
        <v>16</v>
      </c>
      <c r="D7" s="70"/>
      <c r="E7" s="71" t="s">
        <v>2</v>
      </c>
      <c r="F7" s="71" t="s">
        <v>2</v>
      </c>
      <c r="G7" s="72" t="s">
        <v>2</v>
      </c>
      <c r="H7" s="110"/>
    </row>
    <row r="8" spans="1:11" s="26" customFormat="1" ht="30" customHeight="1">
      <c r="A8" s="18" t="s">
        <v>28</v>
      </c>
      <c r="B8" s="19" t="s">
        <v>324</v>
      </c>
      <c r="C8" s="20" t="s">
        <v>36</v>
      </c>
      <c r="D8" s="21" t="s">
        <v>30</v>
      </c>
      <c r="E8" s="22" t="s">
        <v>31</v>
      </c>
      <c r="F8" s="23">
        <v>300</v>
      </c>
      <c r="G8" s="24"/>
      <c r="H8" s="25">
        <f>ROUND(G8,2)*F8</f>
        <v>0</v>
      </c>
      <c r="I8" s="73"/>
      <c r="J8" s="73"/>
      <c r="K8" s="73"/>
    </row>
    <row r="9" spans="1:11" s="29" customFormat="1" ht="30" customHeight="1">
      <c r="A9" s="28" t="s">
        <v>32</v>
      </c>
      <c r="B9" s="19" t="s">
        <v>325</v>
      </c>
      <c r="C9" s="20" t="s">
        <v>34</v>
      </c>
      <c r="D9" s="21" t="s">
        <v>30</v>
      </c>
      <c r="E9" s="22" t="s">
        <v>35</v>
      </c>
      <c r="F9" s="23">
        <v>230</v>
      </c>
      <c r="G9" s="24"/>
      <c r="H9" s="25">
        <f>ROUND(G9,2)*F9</f>
        <v>0</v>
      </c>
      <c r="I9" s="74"/>
      <c r="J9" s="74"/>
      <c r="K9" s="74"/>
    </row>
    <row r="10" spans="1:11" s="26" customFormat="1" ht="30" customHeight="1">
      <c r="A10" s="28" t="s">
        <v>37</v>
      </c>
      <c r="B10" s="19" t="s">
        <v>29</v>
      </c>
      <c r="C10" s="20" t="s">
        <v>39</v>
      </c>
      <c r="D10" s="21" t="s">
        <v>30</v>
      </c>
      <c r="E10" s="22"/>
      <c r="F10" s="23"/>
      <c r="G10" s="30"/>
      <c r="H10" s="25"/>
      <c r="I10" s="73"/>
      <c r="J10" s="73"/>
      <c r="K10" s="73"/>
    </row>
    <row r="11" spans="1:11" s="26" customFormat="1" ht="30" customHeight="1">
      <c r="A11" s="18" t="s">
        <v>40</v>
      </c>
      <c r="B11" s="31" t="s">
        <v>41</v>
      </c>
      <c r="C11" s="20" t="s">
        <v>281</v>
      </c>
      <c r="D11" s="21" t="s">
        <v>2</v>
      </c>
      <c r="E11" s="22" t="s">
        <v>42</v>
      </c>
      <c r="F11" s="23">
        <v>80</v>
      </c>
      <c r="G11" s="24"/>
      <c r="H11" s="25">
        <f>ROUND(G11,2)*F11</f>
        <v>0</v>
      </c>
      <c r="I11" s="73"/>
      <c r="J11" s="73"/>
      <c r="K11" s="73"/>
    </row>
    <row r="12" spans="1:11" s="26" customFormat="1" ht="30" customHeight="1">
      <c r="A12" s="28" t="s">
        <v>43</v>
      </c>
      <c r="B12" s="19" t="s">
        <v>33</v>
      </c>
      <c r="C12" s="20" t="s">
        <v>45</v>
      </c>
      <c r="D12" s="21" t="s">
        <v>402</v>
      </c>
      <c r="E12" s="22" t="s">
        <v>31</v>
      </c>
      <c r="F12" s="23">
        <v>450</v>
      </c>
      <c r="G12" s="24"/>
      <c r="H12" s="25">
        <f>ROUND(G12,2)*F12</f>
        <v>0</v>
      </c>
      <c r="I12" s="73"/>
      <c r="J12" s="73"/>
      <c r="K12" s="73"/>
    </row>
    <row r="13" spans="1:11" s="29" customFormat="1" ht="30" customHeight="1">
      <c r="A13" s="18" t="s">
        <v>46</v>
      </c>
      <c r="B13" s="19" t="s">
        <v>326</v>
      </c>
      <c r="C13" s="20" t="s">
        <v>48</v>
      </c>
      <c r="D13" s="21" t="s">
        <v>30</v>
      </c>
      <c r="E13" s="22" t="s">
        <v>35</v>
      </c>
      <c r="F13" s="23">
        <v>3600</v>
      </c>
      <c r="G13" s="24"/>
      <c r="H13" s="25">
        <f>ROUND(G13,2)*F13</f>
        <v>0</v>
      </c>
      <c r="I13" s="74"/>
      <c r="J13" s="74"/>
      <c r="K13" s="74"/>
    </row>
    <row r="14" spans="1:8" ht="39.75" customHeight="1">
      <c r="A14" s="2"/>
      <c r="B14" s="69"/>
      <c r="C14" s="9" t="s">
        <v>27</v>
      </c>
      <c r="D14" s="70"/>
      <c r="E14" s="75"/>
      <c r="F14" s="70"/>
      <c r="G14" s="72"/>
      <c r="H14" s="110"/>
    </row>
    <row r="15" spans="1:11" s="26" customFormat="1" ht="30" customHeight="1">
      <c r="A15" s="32" t="s">
        <v>49</v>
      </c>
      <c r="B15" s="19" t="s">
        <v>327</v>
      </c>
      <c r="C15" s="20" t="s">
        <v>51</v>
      </c>
      <c r="D15" s="21" t="s">
        <v>30</v>
      </c>
      <c r="E15" s="22"/>
      <c r="F15" s="23"/>
      <c r="G15" s="30"/>
      <c r="H15" s="25"/>
      <c r="I15" s="73"/>
      <c r="J15" s="73"/>
      <c r="K15" s="73"/>
    </row>
    <row r="16" spans="1:11" s="29" customFormat="1" ht="30" customHeight="1">
      <c r="A16" s="32" t="s">
        <v>52</v>
      </c>
      <c r="B16" s="31" t="s">
        <v>41</v>
      </c>
      <c r="C16" s="20" t="s">
        <v>53</v>
      </c>
      <c r="D16" s="21" t="s">
        <v>2</v>
      </c>
      <c r="E16" s="22" t="s">
        <v>35</v>
      </c>
      <c r="F16" s="23">
        <v>720</v>
      </c>
      <c r="G16" s="24"/>
      <c r="H16" s="25">
        <f>ROUND(G16,2)*F16</f>
        <v>0</v>
      </c>
      <c r="I16" s="74"/>
      <c r="J16" s="74"/>
      <c r="K16" s="74"/>
    </row>
    <row r="17" spans="1:11" s="29" customFormat="1" ht="30" customHeight="1">
      <c r="A17" s="32" t="s">
        <v>54</v>
      </c>
      <c r="B17" s="19" t="s">
        <v>38</v>
      </c>
      <c r="C17" s="20" t="s">
        <v>56</v>
      </c>
      <c r="D17" s="21" t="s">
        <v>57</v>
      </c>
      <c r="E17" s="22"/>
      <c r="F17" s="23"/>
      <c r="G17" s="30"/>
      <c r="H17" s="25"/>
      <c r="I17" s="74"/>
      <c r="J17" s="74"/>
      <c r="K17" s="74"/>
    </row>
    <row r="18" spans="1:11" s="29" customFormat="1" ht="39.75" customHeight="1">
      <c r="A18" s="32" t="s">
        <v>58</v>
      </c>
      <c r="B18" s="31" t="s">
        <v>41</v>
      </c>
      <c r="C18" s="20" t="s">
        <v>319</v>
      </c>
      <c r="D18" s="21" t="s">
        <v>2</v>
      </c>
      <c r="E18" s="22" t="s">
        <v>35</v>
      </c>
      <c r="F18" s="23">
        <v>680</v>
      </c>
      <c r="G18" s="24"/>
      <c r="H18" s="25">
        <f>ROUND(G18,2)*F18</f>
        <v>0</v>
      </c>
      <c r="I18" s="74"/>
      <c r="J18" s="74"/>
      <c r="K18" s="74"/>
    </row>
    <row r="19" spans="1:11" s="29" customFormat="1" ht="30" customHeight="1">
      <c r="A19" s="32" t="s">
        <v>60</v>
      </c>
      <c r="B19" s="19" t="s">
        <v>44</v>
      </c>
      <c r="C19" s="20" t="s">
        <v>62</v>
      </c>
      <c r="D19" s="21" t="s">
        <v>57</v>
      </c>
      <c r="E19" s="22"/>
      <c r="F19" s="23"/>
      <c r="G19" s="30"/>
      <c r="H19" s="25"/>
      <c r="I19" s="74"/>
      <c r="J19" s="74"/>
      <c r="K19" s="74"/>
    </row>
    <row r="20" spans="1:11" s="29" customFormat="1" ht="30" customHeight="1">
      <c r="A20" s="32" t="s">
        <v>63</v>
      </c>
      <c r="B20" s="31" t="s">
        <v>41</v>
      </c>
      <c r="C20" s="20" t="s">
        <v>64</v>
      </c>
      <c r="D20" s="21" t="s">
        <v>2</v>
      </c>
      <c r="E20" s="22" t="s">
        <v>35</v>
      </c>
      <c r="F20" s="23">
        <v>25</v>
      </c>
      <c r="G20" s="24"/>
      <c r="H20" s="25">
        <f>ROUND(G20,2)*F20</f>
        <v>0</v>
      </c>
      <c r="I20" s="74"/>
      <c r="J20" s="74"/>
      <c r="K20" s="74"/>
    </row>
    <row r="21" spans="1:11" s="29" customFormat="1" ht="30" customHeight="1">
      <c r="A21" s="32" t="s">
        <v>65</v>
      </c>
      <c r="B21" s="31" t="s">
        <v>87</v>
      </c>
      <c r="C21" s="20" t="s">
        <v>66</v>
      </c>
      <c r="D21" s="21" t="s">
        <v>2</v>
      </c>
      <c r="E21" s="22" t="s">
        <v>35</v>
      </c>
      <c r="F21" s="23">
        <v>650</v>
      </c>
      <c r="G21" s="24"/>
      <c r="H21" s="25">
        <f>ROUND(G21,2)*F21</f>
        <v>0</v>
      </c>
      <c r="I21" s="74"/>
      <c r="J21" s="74"/>
      <c r="K21" s="74"/>
    </row>
    <row r="22" spans="1:11" s="29" customFormat="1" ht="30" customHeight="1">
      <c r="A22" s="32" t="s">
        <v>67</v>
      </c>
      <c r="B22" s="31" t="s">
        <v>176</v>
      </c>
      <c r="C22" s="20" t="s">
        <v>68</v>
      </c>
      <c r="D22" s="21" t="s">
        <v>2</v>
      </c>
      <c r="E22" s="22" t="s">
        <v>35</v>
      </c>
      <c r="F22" s="23">
        <v>60</v>
      </c>
      <c r="G22" s="24"/>
      <c r="H22" s="25">
        <f>ROUND(G22,2)*F22</f>
        <v>0</v>
      </c>
      <c r="I22" s="74"/>
      <c r="J22" s="74"/>
      <c r="K22" s="74"/>
    </row>
    <row r="23" spans="1:11" s="29" customFormat="1" ht="30" customHeight="1">
      <c r="A23" s="32" t="s">
        <v>69</v>
      </c>
      <c r="B23" s="31" t="s">
        <v>127</v>
      </c>
      <c r="C23" s="20" t="s">
        <v>70</v>
      </c>
      <c r="D23" s="21" t="s">
        <v>2</v>
      </c>
      <c r="E23" s="22" t="s">
        <v>35</v>
      </c>
      <c r="F23" s="23">
        <v>100</v>
      </c>
      <c r="G23" s="24"/>
      <c r="H23" s="25">
        <f>ROUND(G23,2)*F23</f>
        <v>0</v>
      </c>
      <c r="I23" s="74"/>
      <c r="J23" s="74"/>
      <c r="K23" s="74"/>
    </row>
    <row r="24" spans="1:11" s="29" customFormat="1" ht="39.75" customHeight="1">
      <c r="A24" s="32" t="s">
        <v>71</v>
      </c>
      <c r="B24" s="19" t="s">
        <v>328</v>
      </c>
      <c r="C24" s="20" t="s">
        <v>320</v>
      </c>
      <c r="D24" s="21" t="s">
        <v>57</v>
      </c>
      <c r="E24" s="22"/>
      <c r="F24" s="23"/>
      <c r="G24" s="30"/>
      <c r="H24" s="25"/>
      <c r="I24" s="74"/>
      <c r="J24" s="74"/>
      <c r="K24" s="74"/>
    </row>
    <row r="25" spans="1:11" s="29" customFormat="1" ht="39.75" customHeight="1">
      <c r="A25" s="32" t="s">
        <v>73</v>
      </c>
      <c r="B25" s="31" t="s">
        <v>41</v>
      </c>
      <c r="C25" s="20" t="s">
        <v>321</v>
      </c>
      <c r="D25" s="21" t="s">
        <v>2</v>
      </c>
      <c r="E25" s="22" t="s">
        <v>35</v>
      </c>
      <c r="F25" s="23">
        <v>1500</v>
      </c>
      <c r="G25" s="24"/>
      <c r="H25" s="25">
        <f>ROUND(G25,2)*F25</f>
        <v>0</v>
      </c>
      <c r="I25" s="74"/>
      <c r="J25" s="74"/>
      <c r="K25" s="74"/>
    </row>
    <row r="26" spans="1:11" s="29" customFormat="1" ht="39.75" customHeight="1">
      <c r="A26" s="32" t="s">
        <v>74</v>
      </c>
      <c r="B26" s="19" t="s">
        <v>47</v>
      </c>
      <c r="C26" s="20" t="s">
        <v>322</v>
      </c>
      <c r="D26" s="21" t="s">
        <v>57</v>
      </c>
      <c r="E26" s="22"/>
      <c r="F26" s="23"/>
      <c r="G26" s="30"/>
      <c r="H26" s="25"/>
      <c r="I26" s="74"/>
      <c r="J26" s="74"/>
      <c r="K26" s="74"/>
    </row>
    <row r="27" spans="1:11" s="29" customFormat="1" ht="30" customHeight="1">
      <c r="A27" s="32" t="s">
        <v>76</v>
      </c>
      <c r="B27" s="31" t="s">
        <v>41</v>
      </c>
      <c r="C27" s="20" t="s">
        <v>64</v>
      </c>
      <c r="D27" s="21" t="s">
        <v>2</v>
      </c>
      <c r="E27" s="22" t="s">
        <v>35</v>
      </c>
      <c r="F27" s="23">
        <v>10</v>
      </c>
      <c r="G27" s="24"/>
      <c r="H27" s="25">
        <f>ROUND(G27,2)*F27</f>
        <v>0</v>
      </c>
      <c r="I27" s="74"/>
      <c r="J27" s="74"/>
      <c r="K27" s="74"/>
    </row>
    <row r="28" spans="1:11" s="29" customFormat="1" ht="30" customHeight="1">
      <c r="A28" s="32" t="s">
        <v>77</v>
      </c>
      <c r="B28" s="31" t="s">
        <v>87</v>
      </c>
      <c r="C28" s="20" t="s">
        <v>66</v>
      </c>
      <c r="D28" s="21" t="s">
        <v>2</v>
      </c>
      <c r="E28" s="22" t="s">
        <v>35</v>
      </c>
      <c r="F28" s="23">
        <v>450</v>
      </c>
      <c r="G28" s="24"/>
      <c r="H28" s="25">
        <f>ROUND(G28,2)*F28</f>
        <v>0</v>
      </c>
      <c r="I28" s="74"/>
      <c r="J28" s="74"/>
      <c r="K28" s="74"/>
    </row>
    <row r="29" spans="1:11" s="29" customFormat="1" ht="30" customHeight="1">
      <c r="A29" s="32" t="s">
        <v>78</v>
      </c>
      <c r="B29" s="31" t="s">
        <v>176</v>
      </c>
      <c r="C29" s="20" t="s">
        <v>68</v>
      </c>
      <c r="D29" s="21" t="s">
        <v>2</v>
      </c>
      <c r="E29" s="22" t="s">
        <v>35</v>
      </c>
      <c r="F29" s="23">
        <v>40</v>
      </c>
      <c r="G29" s="24"/>
      <c r="H29" s="25">
        <f>ROUND(G29,2)*F29</f>
        <v>0</v>
      </c>
      <c r="I29" s="74"/>
      <c r="J29" s="74"/>
      <c r="K29" s="74"/>
    </row>
    <row r="30" spans="1:11" s="29" customFormat="1" ht="30" customHeight="1">
      <c r="A30" s="32" t="s">
        <v>79</v>
      </c>
      <c r="B30" s="31" t="s">
        <v>127</v>
      </c>
      <c r="C30" s="20" t="s">
        <v>70</v>
      </c>
      <c r="D30" s="21" t="s">
        <v>2</v>
      </c>
      <c r="E30" s="22" t="s">
        <v>35</v>
      </c>
      <c r="F30" s="23">
        <v>40</v>
      </c>
      <c r="G30" s="24"/>
      <c r="H30" s="25">
        <f>ROUND(G30,2)*F30</f>
        <v>0</v>
      </c>
      <c r="I30" s="74"/>
      <c r="J30" s="74"/>
      <c r="K30" s="74"/>
    </row>
    <row r="31" spans="1:11" s="29" customFormat="1" ht="30" customHeight="1">
      <c r="A31" s="32" t="s">
        <v>80</v>
      </c>
      <c r="B31" s="19" t="s">
        <v>329</v>
      </c>
      <c r="C31" s="20" t="s">
        <v>82</v>
      </c>
      <c r="D31" s="21" t="s">
        <v>83</v>
      </c>
      <c r="E31" s="22"/>
      <c r="F31" s="23"/>
      <c r="G31" s="30"/>
      <c r="H31" s="25"/>
      <c r="I31" s="74"/>
      <c r="J31" s="74"/>
      <c r="K31" s="74"/>
    </row>
    <row r="32" spans="1:11" s="29" customFormat="1" ht="30" customHeight="1">
      <c r="A32" s="32" t="s">
        <v>84</v>
      </c>
      <c r="B32" s="31" t="s">
        <v>41</v>
      </c>
      <c r="C32" s="20" t="s">
        <v>85</v>
      </c>
      <c r="D32" s="21" t="s">
        <v>2</v>
      </c>
      <c r="E32" s="22" t="s">
        <v>86</v>
      </c>
      <c r="F32" s="23">
        <v>2200</v>
      </c>
      <c r="G32" s="24"/>
      <c r="H32" s="25">
        <f>ROUND(G32,2)*F32</f>
        <v>0</v>
      </c>
      <c r="I32" s="74"/>
      <c r="J32" s="74"/>
      <c r="K32" s="74"/>
    </row>
    <row r="33" spans="1:11" s="29" customFormat="1" ht="30" customHeight="1">
      <c r="A33" s="32" t="s">
        <v>88</v>
      </c>
      <c r="B33" s="19" t="s">
        <v>330</v>
      </c>
      <c r="C33" s="20" t="s">
        <v>90</v>
      </c>
      <c r="D33" s="21" t="s">
        <v>83</v>
      </c>
      <c r="E33" s="22"/>
      <c r="F33" s="23"/>
      <c r="G33" s="30"/>
      <c r="H33" s="25"/>
      <c r="I33" s="74"/>
      <c r="J33" s="74"/>
      <c r="K33" s="74"/>
    </row>
    <row r="34" spans="1:11" s="29" customFormat="1" ht="30" customHeight="1">
      <c r="A34" s="32" t="s">
        <v>91</v>
      </c>
      <c r="B34" s="31" t="s">
        <v>41</v>
      </c>
      <c r="C34" s="20" t="s">
        <v>92</v>
      </c>
      <c r="D34" s="21" t="s">
        <v>2</v>
      </c>
      <c r="E34" s="22" t="s">
        <v>86</v>
      </c>
      <c r="F34" s="23">
        <v>2050</v>
      </c>
      <c r="G34" s="24"/>
      <c r="H34" s="25">
        <f>ROUND(G34,2)*F34</f>
        <v>0</v>
      </c>
      <c r="I34" s="74"/>
      <c r="J34" s="74"/>
      <c r="K34" s="74"/>
    </row>
    <row r="35" spans="1:11" s="29" customFormat="1" ht="30" customHeight="1">
      <c r="A35" s="32" t="s">
        <v>93</v>
      </c>
      <c r="B35" s="116" t="s">
        <v>87</v>
      </c>
      <c r="C35" s="117" t="s">
        <v>94</v>
      </c>
      <c r="D35" s="118" t="s">
        <v>2</v>
      </c>
      <c r="E35" s="119" t="s">
        <v>86</v>
      </c>
      <c r="F35" s="120">
        <v>1800</v>
      </c>
      <c r="G35" s="121"/>
      <c r="H35" s="122">
        <f>ROUND(G35,2)*F35</f>
        <v>0</v>
      </c>
      <c r="I35" s="74"/>
      <c r="J35" s="74"/>
      <c r="K35" s="74"/>
    </row>
    <row r="36" spans="1:11" s="26" customFormat="1" ht="30" customHeight="1">
      <c r="A36" s="32" t="s">
        <v>95</v>
      </c>
      <c r="B36" s="19" t="s">
        <v>331</v>
      </c>
      <c r="C36" s="20" t="s">
        <v>97</v>
      </c>
      <c r="D36" s="21" t="s">
        <v>98</v>
      </c>
      <c r="E36" s="22"/>
      <c r="F36" s="23"/>
      <c r="G36" s="30"/>
      <c r="H36" s="25"/>
      <c r="I36" s="73"/>
      <c r="J36" s="73"/>
      <c r="K36" s="73"/>
    </row>
    <row r="37" spans="1:11" s="29" customFormat="1" ht="30" customHeight="1">
      <c r="A37" s="32" t="s">
        <v>99</v>
      </c>
      <c r="B37" s="31" t="s">
        <v>41</v>
      </c>
      <c r="C37" s="20" t="s">
        <v>101</v>
      </c>
      <c r="D37" s="21" t="s">
        <v>2</v>
      </c>
      <c r="E37" s="22" t="s">
        <v>35</v>
      </c>
      <c r="F37" s="23">
        <v>6</v>
      </c>
      <c r="G37" s="24"/>
      <c r="H37" s="25">
        <f>ROUND(G37,2)*F37</f>
        <v>0</v>
      </c>
      <c r="I37" s="74"/>
      <c r="J37" s="74"/>
      <c r="K37" s="74"/>
    </row>
    <row r="38" spans="1:11" s="26" customFormat="1" ht="30" customHeight="1">
      <c r="A38" s="32" t="s">
        <v>102</v>
      </c>
      <c r="B38" s="19" t="s">
        <v>332</v>
      </c>
      <c r="C38" s="20" t="s">
        <v>104</v>
      </c>
      <c r="D38" s="21" t="s">
        <v>98</v>
      </c>
      <c r="E38" s="22"/>
      <c r="F38" s="23"/>
      <c r="G38" s="30"/>
      <c r="H38" s="25"/>
      <c r="I38" s="73"/>
      <c r="J38" s="73"/>
      <c r="K38" s="73"/>
    </row>
    <row r="39" spans="1:11" s="29" customFormat="1" ht="30" customHeight="1">
      <c r="A39" s="32" t="s">
        <v>105</v>
      </c>
      <c r="B39" s="31" t="s">
        <v>318</v>
      </c>
      <c r="C39" s="20" t="s">
        <v>106</v>
      </c>
      <c r="D39" s="21" t="s">
        <v>107</v>
      </c>
      <c r="E39" s="22"/>
      <c r="F39" s="23"/>
      <c r="G39" s="30"/>
      <c r="H39" s="25"/>
      <c r="I39" s="74"/>
      <c r="J39" s="74"/>
      <c r="K39" s="74"/>
    </row>
    <row r="40" spans="1:11" s="29" customFormat="1" ht="30" customHeight="1">
      <c r="A40" s="32" t="s">
        <v>108</v>
      </c>
      <c r="B40" s="33"/>
      <c r="C40" s="20" t="s">
        <v>109</v>
      </c>
      <c r="D40" s="21"/>
      <c r="E40" s="22" t="s">
        <v>35</v>
      </c>
      <c r="F40" s="23">
        <v>40</v>
      </c>
      <c r="G40" s="24"/>
      <c r="H40" s="25">
        <f>ROUND(G40,2)*F40</f>
        <v>0</v>
      </c>
      <c r="I40" s="74"/>
      <c r="J40" s="74"/>
      <c r="K40" s="74"/>
    </row>
    <row r="41" spans="1:11" s="29" customFormat="1" ht="30" customHeight="1">
      <c r="A41" s="32" t="s">
        <v>110</v>
      </c>
      <c r="B41" s="33"/>
      <c r="C41" s="20" t="s">
        <v>111</v>
      </c>
      <c r="D41" s="21"/>
      <c r="E41" s="22" t="s">
        <v>35</v>
      </c>
      <c r="F41" s="23">
        <v>300</v>
      </c>
      <c r="G41" s="24"/>
      <c r="H41" s="25">
        <f>ROUND(G41,2)*F41</f>
        <v>0</v>
      </c>
      <c r="I41" s="74"/>
      <c r="J41" s="74"/>
      <c r="K41" s="74"/>
    </row>
    <row r="42" spans="1:11" s="29" customFormat="1" ht="30" customHeight="1">
      <c r="A42" s="32" t="s">
        <v>112</v>
      </c>
      <c r="B42" s="33"/>
      <c r="C42" s="20" t="s">
        <v>113</v>
      </c>
      <c r="D42" s="21" t="s">
        <v>2</v>
      </c>
      <c r="E42" s="22" t="s">
        <v>35</v>
      </c>
      <c r="F42" s="23">
        <v>900</v>
      </c>
      <c r="G42" s="24"/>
      <c r="H42" s="25">
        <f>ROUND(G42,2)*F42</f>
        <v>0</v>
      </c>
      <c r="I42" s="74"/>
      <c r="J42" s="74"/>
      <c r="K42" s="74"/>
    </row>
    <row r="43" spans="1:11" s="29" customFormat="1" ht="30" customHeight="1">
      <c r="A43" s="32" t="s">
        <v>114</v>
      </c>
      <c r="B43" s="31" t="s">
        <v>87</v>
      </c>
      <c r="C43" s="20" t="s">
        <v>101</v>
      </c>
      <c r="D43" s="21" t="s">
        <v>115</v>
      </c>
      <c r="E43" s="22" t="s">
        <v>35</v>
      </c>
      <c r="F43" s="23">
        <v>3</v>
      </c>
      <c r="G43" s="24"/>
      <c r="H43" s="25">
        <f>ROUND(G43,2)*F43</f>
        <v>0</v>
      </c>
      <c r="I43" s="74"/>
      <c r="J43" s="74"/>
      <c r="K43" s="74"/>
    </row>
    <row r="44" spans="1:11" s="26" customFormat="1" ht="30" customHeight="1">
      <c r="A44" s="32" t="s">
        <v>116</v>
      </c>
      <c r="B44" s="19" t="s">
        <v>304</v>
      </c>
      <c r="C44" s="20" t="s">
        <v>118</v>
      </c>
      <c r="D44" s="21" t="s">
        <v>119</v>
      </c>
      <c r="E44" s="22"/>
      <c r="F44" s="23"/>
      <c r="G44" s="30"/>
      <c r="H44" s="25"/>
      <c r="I44" s="73"/>
      <c r="J44" s="73"/>
      <c r="K44" s="73"/>
    </row>
    <row r="45" spans="1:11" s="29" customFormat="1" ht="30" customHeight="1">
      <c r="A45" s="32" t="s">
        <v>120</v>
      </c>
      <c r="B45" s="31" t="s">
        <v>41</v>
      </c>
      <c r="C45" s="20" t="s">
        <v>282</v>
      </c>
      <c r="D45" s="21" t="s">
        <v>2</v>
      </c>
      <c r="E45" s="22" t="s">
        <v>121</v>
      </c>
      <c r="F45" s="23">
        <v>1060</v>
      </c>
      <c r="G45" s="24"/>
      <c r="H45" s="25">
        <f>ROUND(G45,2)*F45</f>
        <v>0</v>
      </c>
      <c r="I45" s="74"/>
      <c r="J45" s="74"/>
      <c r="K45" s="74"/>
    </row>
    <row r="46" spans="1:11" s="29" customFormat="1" ht="39.75" customHeight="1">
      <c r="A46" s="32" t="s">
        <v>122</v>
      </c>
      <c r="B46" s="31" t="s">
        <v>87</v>
      </c>
      <c r="C46" s="20" t="s">
        <v>283</v>
      </c>
      <c r="D46" s="21"/>
      <c r="E46" s="22" t="s">
        <v>121</v>
      </c>
      <c r="F46" s="23">
        <v>70</v>
      </c>
      <c r="G46" s="24"/>
      <c r="H46" s="25">
        <f>ROUND(G46,2)*F46</f>
        <v>0</v>
      </c>
      <c r="I46" s="74"/>
      <c r="J46" s="74"/>
      <c r="K46" s="74"/>
    </row>
    <row r="47" spans="1:11" s="29" customFormat="1" ht="39.75" customHeight="1">
      <c r="A47" s="32"/>
      <c r="B47" s="31" t="s">
        <v>176</v>
      </c>
      <c r="C47" s="20" t="s">
        <v>284</v>
      </c>
      <c r="D47" s="21"/>
      <c r="E47" s="22" t="s">
        <v>121</v>
      </c>
      <c r="F47" s="23">
        <v>115</v>
      </c>
      <c r="G47" s="24"/>
      <c r="H47" s="25">
        <f>ROUND(G47,2)*F47</f>
        <v>0</v>
      </c>
      <c r="I47" s="74"/>
      <c r="J47" s="74"/>
      <c r="K47" s="74"/>
    </row>
    <row r="48" spans="1:11" s="29" customFormat="1" ht="30" customHeight="1">
      <c r="A48" s="32" t="s">
        <v>123</v>
      </c>
      <c r="B48" s="19" t="s">
        <v>333</v>
      </c>
      <c r="C48" s="20" t="s">
        <v>125</v>
      </c>
      <c r="D48" s="21" t="s">
        <v>119</v>
      </c>
      <c r="E48" s="22"/>
      <c r="F48" s="23"/>
      <c r="G48" s="30"/>
      <c r="H48" s="25"/>
      <c r="I48" s="74"/>
      <c r="J48" s="74"/>
      <c r="K48" s="74"/>
    </row>
    <row r="49" spans="1:11" s="29" customFormat="1" ht="30" customHeight="1">
      <c r="A49" s="32" t="s">
        <v>126</v>
      </c>
      <c r="B49" s="31" t="s">
        <v>41</v>
      </c>
      <c r="C49" s="20" t="s">
        <v>285</v>
      </c>
      <c r="D49" s="21" t="s">
        <v>128</v>
      </c>
      <c r="E49" s="22" t="s">
        <v>121</v>
      </c>
      <c r="F49" s="23">
        <v>25</v>
      </c>
      <c r="G49" s="24"/>
      <c r="H49" s="25">
        <f>ROUND(G49,2)*F49</f>
        <v>0</v>
      </c>
      <c r="I49" s="74"/>
      <c r="J49" s="74"/>
      <c r="K49" s="74"/>
    </row>
    <row r="50" spans="1:11" s="29" customFormat="1" ht="39.75" customHeight="1">
      <c r="A50" s="32" t="s">
        <v>302</v>
      </c>
      <c r="B50" s="31" t="s">
        <v>87</v>
      </c>
      <c r="C50" s="20" t="s">
        <v>303</v>
      </c>
      <c r="D50" s="21" t="s">
        <v>147</v>
      </c>
      <c r="E50" s="22" t="s">
        <v>121</v>
      </c>
      <c r="F50" s="23">
        <v>945</v>
      </c>
      <c r="G50" s="24"/>
      <c r="H50" s="25">
        <f>ROUND(G50,2)*F50</f>
        <v>0</v>
      </c>
      <c r="I50" s="74"/>
      <c r="J50" s="74"/>
      <c r="K50" s="74"/>
    </row>
    <row r="51" spans="1:11" s="29" customFormat="1" ht="30" customHeight="1">
      <c r="A51" s="32" t="s">
        <v>129</v>
      </c>
      <c r="B51" s="19" t="s">
        <v>334</v>
      </c>
      <c r="C51" s="20" t="s">
        <v>131</v>
      </c>
      <c r="D51" s="21" t="s">
        <v>119</v>
      </c>
      <c r="E51" s="22"/>
      <c r="F51" s="23"/>
      <c r="G51" s="30"/>
      <c r="H51" s="25"/>
      <c r="I51" s="74"/>
      <c r="J51" s="74"/>
      <c r="K51" s="74"/>
    </row>
    <row r="52" spans="1:11" s="29" customFormat="1" ht="30" customHeight="1">
      <c r="A52" s="32" t="s">
        <v>132</v>
      </c>
      <c r="B52" s="31" t="s">
        <v>41</v>
      </c>
      <c r="C52" s="20" t="s">
        <v>286</v>
      </c>
      <c r="D52" s="21" t="s">
        <v>133</v>
      </c>
      <c r="E52" s="22"/>
      <c r="F52" s="23"/>
      <c r="G52" s="25"/>
      <c r="H52" s="25"/>
      <c r="I52" s="74"/>
      <c r="J52" s="74"/>
      <c r="K52" s="74"/>
    </row>
    <row r="53" spans="1:11" s="29" customFormat="1" ht="30" customHeight="1">
      <c r="A53" s="32" t="s">
        <v>134</v>
      </c>
      <c r="B53" s="33"/>
      <c r="C53" s="20" t="s">
        <v>135</v>
      </c>
      <c r="D53" s="21"/>
      <c r="E53" s="22" t="s">
        <v>121</v>
      </c>
      <c r="F53" s="23">
        <v>10</v>
      </c>
      <c r="G53" s="24"/>
      <c r="H53" s="25">
        <f>ROUND(G53,2)*F53</f>
        <v>0</v>
      </c>
      <c r="I53" s="74"/>
      <c r="J53" s="74"/>
      <c r="K53" s="74"/>
    </row>
    <row r="54" spans="1:11" s="29" customFormat="1" ht="30" customHeight="1">
      <c r="A54" s="32" t="s">
        <v>136</v>
      </c>
      <c r="B54" s="33"/>
      <c r="C54" s="20" t="s">
        <v>137</v>
      </c>
      <c r="D54" s="21"/>
      <c r="E54" s="22" t="s">
        <v>121</v>
      </c>
      <c r="F54" s="23">
        <v>100</v>
      </c>
      <c r="G54" s="24"/>
      <c r="H54" s="25">
        <f>ROUND(G54,2)*F54</f>
        <v>0</v>
      </c>
      <c r="I54" s="74"/>
      <c r="J54" s="74"/>
      <c r="K54" s="74"/>
    </row>
    <row r="55" spans="1:11" s="29" customFormat="1" ht="30" customHeight="1">
      <c r="A55" s="32" t="s">
        <v>138</v>
      </c>
      <c r="B55" s="33"/>
      <c r="C55" s="20" t="s">
        <v>139</v>
      </c>
      <c r="D55" s="21" t="s">
        <v>2</v>
      </c>
      <c r="E55" s="22" t="s">
        <v>121</v>
      </c>
      <c r="F55" s="23">
        <v>80</v>
      </c>
      <c r="G55" s="24"/>
      <c r="H55" s="25">
        <f>ROUND(G55,2)*F55</f>
        <v>0</v>
      </c>
      <c r="I55" s="74"/>
      <c r="J55" s="74"/>
      <c r="K55" s="74"/>
    </row>
    <row r="56" spans="1:11" s="29" customFormat="1" ht="30" customHeight="1">
      <c r="A56" s="32" t="s">
        <v>140</v>
      </c>
      <c r="B56" s="31" t="s">
        <v>87</v>
      </c>
      <c r="C56" s="20" t="s">
        <v>287</v>
      </c>
      <c r="D56" s="21" t="s">
        <v>141</v>
      </c>
      <c r="E56" s="22"/>
      <c r="F56" s="23"/>
      <c r="G56" s="25"/>
      <c r="H56" s="25"/>
      <c r="I56" s="74"/>
      <c r="J56" s="74"/>
      <c r="K56" s="74"/>
    </row>
    <row r="57" spans="1:11" s="29" customFormat="1" ht="30" customHeight="1">
      <c r="A57" s="32" t="s">
        <v>142</v>
      </c>
      <c r="B57" s="33"/>
      <c r="C57" s="20" t="s">
        <v>135</v>
      </c>
      <c r="D57" s="21"/>
      <c r="E57" s="22" t="s">
        <v>121</v>
      </c>
      <c r="F57" s="23">
        <v>10</v>
      </c>
      <c r="G57" s="24"/>
      <c r="H57" s="25">
        <f aca="true" t="shared" si="0" ref="H57:H64">ROUND(G57,2)*F57</f>
        <v>0</v>
      </c>
      <c r="I57" s="74"/>
      <c r="J57" s="74"/>
      <c r="K57" s="74"/>
    </row>
    <row r="58" spans="1:11" s="29" customFormat="1" ht="30" customHeight="1">
      <c r="A58" s="32" t="s">
        <v>143</v>
      </c>
      <c r="B58" s="33"/>
      <c r="C58" s="20" t="s">
        <v>137</v>
      </c>
      <c r="D58" s="21"/>
      <c r="E58" s="22" t="s">
        <v>121</v>
      </c>
      <c r="F58" s="23">
        <v>40</v>
      </c>
      <c r="G58" s="24"/>
      <c r="H58" s="25">
        <f t="shared" si="0"/>
        <v>0</v>
      </c>
      <c r="I58" s="74"/>
      <c r="J58" s="74"/>
      <c r="K58" s="74"/>
    </row>
    <row r="59" spans="1:11" s="29" customFormat="1" ht="30" customHeight="1">
      <c r="A59" s="32" t="s">
        <v>144</v>
      </c>
      <c r="B59" s="33"/>
      <c r="C59" s="20" t="s">
        <v>139</v>
      </c>
      <c r="D59" s="21" t="s">
        <v>2</v>
      </c>
      <c r="E59" s="22" t="s">
        <v>121</v>
      </c>
      <c r="F59" s="23">
        <v>70</v>
      </c>
      <c r="G59" s="24"/>
      <c r="H59" s="25">
        <f t="shared" si="0"/>
        <v>0</v>
      </c>
      <c r="I59" s="74"/>
      <c r="J59" s="74"/>
      <c r="K59" s="74"/>
    </row>
    <row r="60" spans="1:11" s="29" customFormat="1" ht="30" customHeight="1">
      <c r="A60" s="32" t="s">
        <v>145</v>
      </c>
      <c r="B60" s="31" t="s">
        <v>176</v>
      </c>
      <c r="C60" s="20" t="s">
        <v>285</v>
      </c>
      <c r="D60" s="21" t="s">
        <v>128</v>
      </c>
      <c r="E60" s="22" t="s">
        <v>121</v>
      </c>
      <c r="F60" s="23">
        <v>35</v>
      </c>
      <c r="G60" s="24"/>
      <c r="H60" s="25">
        <f t="shared" si="0"/>
        <v>0</v>
      </c>
      <c r="I60" s="74"/>
      <c r="J60" s="74"/>
      <c r="K60" s="74"/>
    </row>
    <row r="61" spans="1:11" s="29" customFormat="1" ht="30" customHeight="1">
      <c r="A61" s="32" t="s">
        <v>146</v>
      </c>
      <c r="B61" s="31" t="s">
        <v>127</v>
      </c>
      <c r="C61" s="20" t="s">
        <v>398</v>
      </c>
      <c r="D61" s="21" t="s">
        <v>292</v>
      </c>
      <c r="E61" s="22" t="s">
        <v>121</v>
      </c>
      <c r="F61" s="23">
        <v>185</v>
      </c>
      <c r="G61" s="24"/>
      <c r="H61" s="25">
        <f t="shared" si="0"/>
        <v>0</v>
      </c>
      <c r="I61" s="74"/>
      <c r="J61" s="74"/>
      <c r="K61" s="74"/>
    </row>
    <row r="62" spans="1:11" s="29" customFormat="1" ht="39.75" customHeight="1">
      <c r="A62" s="32"/>
      <c r="B62" s="116" t="s">
        <v>100</v>
      </c>
      <c r="C62" s="117" t="s">
        <v>288</v>
      </c>
      <c r="D62" s="118" t="s">
        <v>147</v>
      </c>
      <c r="E62" s="119" t="s">
        <v>121</v>
      </c>
      <c r="F62" s="120">
        <v>200</v>
      </c>
      <c r="G62" s="121"/>
      <c r="H62" s="122">
        <f t="shared" si="0"/>
        <v>0</v>
      </c>
      <c r="I62" s="74"/>
      <c r="J62" s="74"/>
      <c r="K62" s="74"/>
    </row>
    <row r="63" spans="1:11" s="29" customFormat="1" ht="30" customHeight="1">
      <c r="A63" s="32" t="s">
        <v>148</v>
      </c>
      <c r="B63" s="19" t="s">
        <v>306</v>
      </c>
      <c r="C63" s="20" t="s">
        <v>150</v>
      </c>
      <c r="D63" s="21" t="s">
        <v>151</v>
      </c>
      <c r="E63" s="22" t="s">
        <v>121</v>
      </c>
      <c r="F63" s="23">
        <v>440</v>
      </c>
      <c r="G63" s="24"/>
      <c r="H63" s="25">
        <f t="shared" si="0"/>
        <v>0</v>
      </c>
      <c r="I63" s="74"/>
      <c r="J63" s="74"/>
      <c r="K63" s="74"/>
    </row>
    <row r="64" spans="1:11" s="29" customFormat="1" ht="39.75" customHeight="1">
      <c r="A64" s="32" t="s">
        <v>152</v>
      </c>
      <c r="B64" s="19" t="s">
        <v>335</v>
      </c>
      <c r="C64" s="20" t="s">
        <v>154</v>
      </c>
      <c r="D64" s="21" t="s">
        <v>155</v>
      </c>
      <c r="E64" s="22" t="s">
        <v>35</v>
      </c>
      <c r="F64" s="23">
        <v>60</v>
      </c>
      <c r="G64" s="24"/>
      <c r="H64" s="25">
        <f t="shared" si="0"/>
        <v>0</v>
      </c>
      <c r="I64" s="74"/>
      <c r="J64" s="74"/>
      <c r="K64" s="74"/>
    </row>
    <row r="65" spans="1:11" s="29" customFormat="1" ht="30" customHeight="1">
      <c r="A65" s="32" t="s">
        <v>156</v>
      </c>
      <c r="B65" s="19" t="s">
        <v>336</v>
      </c>
      <c r="C65" s="20" t="s">
        <v>158</v>
      </c>
      <c r="D65" s="21" t="s">
        <v>159</v>
      </c>
      <c r="E65" s="111"/>
      <c r="F65" s="23"/>
      <c r="G65" s="30"/>
      <c r="H65" s="25"/>
      <c r="I65" s="74"/>
      <c r="J65" s="74"/>
      <c r="K65" s="74"/>
    </row>
    <row r="66" spans="1:11" s="29" customFormat="1" ht="30" customHeight="1">
      <c r="A66" s="32" t="s">
        <v>160</v>
      </c>
      <c r="B66" s="31" t="s">
        <v>41</v>
      </c>
      <c r="C66" s="20" t="s">
        <v>161</v>
      </c>
      <c r="D66" s="21"/>
      <c r="E66" s="22"/>
      <c r="F66" s="23"/>
      <c r="G66" s="30"/>
      <c r="H66" s="25"/>
      <c r="I66" s="74"/>
      <c r="J66" s="74"/>
      <c r="K66" s="74"/>
    </row>
    <row r="67" spans="1:11" s="29" customFormat="1" ht="30" customHeight="1">
      <c r="A67" s="32" t="s">
        <v>162</v>
      </c>
      <c r="B67" s="33"/>
      <c r="C67" s="20" t="s">
        <v>166</v>
      </c>
      <c r="D67" s="21"/>
      <c r="E67" s="22" t="s">
        <v>42</v>
      </c>
      <c r="F67" s="23">
        <v>4500</v>
      </c>
      <c r="G67" s="24"/>
      <c r="H67" s="25">
        <f>ROUND(G67,2)*F67</f>
        <v>0</v>
      </c>
      <c r="I67" s="74"/>
      <c r="J67" s="74"/>
      <c r="K67" s="74"/>
    </row>
    <row r="68" spans="1:11" s="29" customFormat="1" ht="30" customHeight="1">
      <c r="A68" s="32" t="s">
        <v>163</v>
      </c>
      <c r="B68" s="31" t="s">
        <v>87</v>
      </c>
      <c r="C68" s="20" t="s">
        <v>164</v>
      </c>
      <c r="D68" s="21"/>
      <c r="E68" s="22"/>
      <c r="F68" s="23"/>
      <c r="G68" s="30"/>
      <c r="H68" s="25"/>
      <c r="I68" s="74"/>
      <c r="J68" s="74"/>
      <c r="K68" s="74"/>
    </row>
    <row r="69" spans="1:11" s="29" customFormat="1" ht="30" customHeight="1">
      <c r="A69" s="32" t="s">
        <v>165</v>
      </c>
      <c r="B69" s="33"/>
      <c r="C69" s="20" t="s">
        <v>166</v>
      </c>
      <c r="D69" s="21"/>
      <c r="E69" s="22" t="s">
        <v>42</v>
      </c>
      <c r="F69" s="23">
        <v>550</v>
      </c>
      <c r="G69" s="24"/>
      <c r="H69" s="25">
        <f>ROUND(G69,2)*F69</f>
        <v>0</v>
      </c>
      <c r="I69" s="74"/>
      <c r="J69" s="74"/>
      <c r="K69" s="74"/>
    </row>
    <row r="70" spans="1:11" s="34" customFormat="1" ht="30" customHeight="1">
      <c r="A70" s="32" t="s">
        <v>167</v>
      </c>
      <c r="B70" s="19" t="s">
        <v>337</v>
      </c>
      <c r="C70" s="20" t="s">
        <v>169</v>
      </c>
      <c r="D70" s="21" t="s">
        <v>170</v>
      </c>
      <c r="E70" s="22"/>
      <c r="F70" s="23"/>
      <c r="G70" s="30"/>
      <c r="H70" s="25"/>
      <c r="I70" s="76"/>
      <c r="J70" s="76"/>
      <c r="K70" s="76"/>
    </row>
    <row r="71" spans="1:11" s="35" customFormat="1" ht="30" customHeight="1">
      <c r="A71" s="32" t="s">
        <v>171</v>
      </c>
      <c r="B71" s="31" t="s">
        <v>41</v>
      </c>
      <c r="C71" s="20" t="s">
        <v>172</v>
      </c>
      <c r="D71" s="21" t="s">
        <v>2</v>
      </c>
      <c r="E71" s="22" t="s">
        <v>35</v>
      </c>
      <c r="F71" s="23">
        <v>1650</v>
      </c>
      <c r="G71" s="24"/>
      <c r="H71" s="25">
        <f>ROUND(G71,2)*F71</f>
        <v>0</v>
      </c>
      <c r="I71" s="77"/>
      <c r="J71" s="77"/>
      <c r="K71" s="77"/>
    </row>
    <row r="72" spans="1:11" s="35" customFormat="1" ht="30" customHeight="1">
      <c r="A72" s="32" t="s">
        <v>173</v>
      </c>
      <c r="B72" s="31" t="s">
        <v>87</v>
      </c>
      <c r="C72" s="20" t="s">
        <v>174</v>
      </c>
      <c r="D72" s="21" t="s">
        <v>2</v>
      </c>
      <c r="E72" s="22" t="s">
        <v>35</v>
      </c>
      <c r="F72" s="23">
        <v>19000</v>
      </c>
      <c r="G72" s="24"/>
      <c r="H72" s="25">
        <f>ROUND(G72,2)*F72</f>
        <v>0</v>
      </c>
      <c r="I72" s="77"/>
      <c r="J72" s="77"/>
      <c r="K72" s="77"/>
    </row>
    <row r="73" spans="1:11" s="35" customFormat="1" ht="30" customHeight="1">
      <c r="A73" s="32" t="s">
        <v>175</v>
      </c>
      <c r="B73" s="31" t="s">
        <v>176</v>
      </c>
      <c r="C73" s="20" t="s">
        <v>177</v>
      </c>
      <c r="D73" s="21" t="s">
        <v>2</v>
      </c>
      <c r="E73" s="22" t="s">
        <v>35</v>
      </c>
      <c r="F73" s="23">
        <v>50</v>
      </c>
      <c r="G73" s="24"/>
      <c r="H73" s="25">
        <f>ROUND(G73,2)*F73</f>
        <v>0</v>
      </c>
      <c r="I73" s="77"/>
      <c r="J73" s="77"/>
      <c r="K73" s="77"/>
    </row>
    <row r="74" spans="1:8" ht="39.75" customHeight="1">
      <c r="A74" s="2"/>
      <c r="B74" s="78"/>
      <c r="C74" s="9" t="s">
        <v>17</v>
      </c>
      <c r="D74" s="70"/>
      <c r="E74" s="71"/>
      <c r="F74" s="71"/>
      <c r="G74" s="72"/>
      <c r="H74" s="110"/>
    </row>
    <row r="75" spans="1:11" s="26" customFormat="1" ht="39.75" customHeight="1">
      <c r="A75" s="18" t="s">
        <v>178</v>
      </c>
      <c r="B75" s="19" t="s">
        <v>338</v>
      </c>
      <c r="C75" s="20" t="s">
        <v>179</v>
      </c>
      <c r="D75" s="21" t="s">
        <v>151</v>
      </c>
      <c r="E75" s="22"/>
      <c r="F75" s="36"/>
      <c r="G75" s="30"/>
      <c r="H75" s="37"/>
      <c r="I75" s="73"/>
      <c r="J75" s="73"/>
      <c r="K75" s="73"/>
    </row>
    <row r="76" spans="1:11" s="26" customFormat="1" ht="39.75" customHeight="1">
      <c r="A76" s="18" t="s">
        <v>180</v>
      </c>
      <c r="B76" s="31" t="s">
        <v>41</v>
      </c>
      <c r="C76" s="20" t="s">
        <v>181</v>
      </c>
      <c r="D76" s="21" t="s">
        <v>2</v>
      </c>
      <c r="E76" s="22" t="s">
        <v>35</v>
      </c>
      <c r="F76" s="36">
        <v>650</v>
      </c>
      <c r="G76" s="24"/>
      <c r="H76" s="37">
        <f>ROUND(G76,2)*F76</f>
        <v>0</v>
      </c>
      <c r="I76" s="73"/>
      <c r="J76" s="73"/>
      <c r="K76" s="73"/>
    </row>
    <row r="77" spans="1:11" s="26" customFormat="1" ht="39.75" customHeight="1">
      <c r="A77" s="18" t="s">
        <v>182</v>
      </c>
      <c r="B77" s="31" t="s">
        <v>87</v>
      </c>
      <c r="C77" s="20" t="s">
        <v>183</v>
      </c>
      <c r="D77" s="21" t="s">
        <v>115</v>
      </c>
      <c r="E77" s="22" t="s">
        <v>35</v>
      </c>
      <c r="F77" s="36">
        <v>5</v>
      </c>
      <c r="G77" s="24"/>
      <c r="H77" s="37">
        <f>ROUND(G77,2)*F77</f>
        <v>0</v>
      </c>
      <c r="I77" s="73"/>
      <c r="J77" s="73"/>
      <c r="K77" s="73"/>
    </row>
    <row r="78" spans="1:11" s="26" customFormat="1" ht="30" customHeight="1">
      <c r="A78" s="18" t="s">
        <v>184</v>
      </c>
      <c r="B78" s="19" t="s">
        <v>339</v>
      </c>
      <c r="C78" s="20" t="s">
        <v>185</v>
      </c>
      <c r="D78" s="21" t="s">
        <v>151</v>
      </c>
      <c r="E78" s="22"/>
      <c r="F78" s="36"/>
      <c r="G78" s="30"/>
      <c r="H78" s="37"/>
      <c r="I78" s="73"/>
      <c r="J78" s="73"/>
      <c r="K78" s="73"/>
    </row>
    <row r="79" spans="1:11" s="26" customFormat="1" ht="49.5" customHeight="1">
      <c r="A79" s="18" t="s">
        <v>186</v>
      </c>
      <c r="B79" s="31" t="s">
        <v>41</v>
      </c>
      <c r="C79" s="20" t="s">
        <v>289</v>
      </c>
      <c r="D79" s="21"/>
      <c r="E79" s="22" t="s">
        <v>35</v>
      </c>
      <c r="F79" s="36">
        <v>85</v>
      </c>
      <c r="G79" s="24"/>
      <c r="H79" s="37">
        <f>ROUND(G79,2)*F79</f>
        <v>0</v>
      </c>
      <c r="I79" s="73"/>
      <c r="J79" s="73"/>
      <c r="K79" s="73"/>
    </row>
    <row r="80" spans="1:11" s="26" customFormat="1" ht="49.5" customHeight="1">
      <c r="A80" s="18" t="s">
        <v>187</v>
      </c>
      <c r="B80" s="31" t="s">
        <v>87</v>
      </c>
      <c r="C80" s="20" t="s">
        <v>290</v>
      </c>
      <c r="D80" s="21"/>
      <c r="E80" s="22" t="s">
        <v>35</v>
      </c>
      <c r="F80" s="36">
        <v>210</v>
      </c>
      <c r="G80" s="24"/>
      <c r="H80" s="37">
        <f>ROUND(G80,2)*F80</f>
        <v>0</v>
      </c>
      <c r="I80" s="73"/>
      <c r="J80" s="73"/>
      <c r="K80" s="73"/>
    </row>
    <row r="81" spans="1:11" s="26" customFormat="1" ht="39.75" customHeight="1">
      <c r="A81" s="18" t="s">
        <v>188</v>
      </c>
      <c r="B81" s="19" t="s">
        <v>340</v>
      </c>
      <c r="C81" s="20" t="s">
        <v>189</v>
      </c>
      <c r="D81" s="21" t="s">
        <v>151</v>
      </c>
      <c r="E81" s="22"/>
      <c r="F81" s="36"/>
      <c r="G81" s="30"/>
      <c r="H81" s="37"/>
      <c r="I81" s="73"/>
      <c r="J81" s="73"/>
      <c r="K81" s="73"/>
    </row>
    <row r="82" spans="1:11" s="29" customFormat="1" ht="39.75" customHeight="1">
      <c r="A82" s="18" t="s">
        <v>190</v>
      </c>
      <c r="B82" s="31" t="s">
        <v>41</v>
      </c>
      <c r="C82" s="20" t="s">
        <v>291</v>
      </c>
      <c r="D82" s="21" t="s">
        <v>191</v>
      </c>
      <c r="E82" s="22" t="s">
        <v>121</v>
      </c>
      <c r="F82" s="23">
        <v>30</v>
      </c>
      <c r="G82" s="24"/>
      <c r="H82" s="37">
        <f aca="true" t="shared" si="1" ref="H82:H89">ROUND(G82,2)*F82</f>
        <v>0</v>
      </c>
      <c r="I82" s="74"/>
      <c r="J82" s="74"/>
      <c r="K82" s="74"/>
    </row>
    <row r="83" spans="1:11" s="29" customFormat="1" ht="39.75" customHeight="1">
      <c r="A83" s="18" t="s">
        <v>192</v>
      </c>
      <c r="B83" s="31" t="s">
        <v>87</v>
      </c>
      <c r="C83" s="20" t="s">
        <v>323</v>
      </c>
      <c r="D83" s="21" t="s">
        <v>141</v>
      </c>
      <c r="E83" s="22" t="s">
        <v>121</v>
      </c>
      <c r="F83" s="23">
        <v>50</v>
      </c>
      <c r="G83" s="24"/>
      <c r="H83" s="37">
        <f t="shared" si="1"/>
        <v>0</v>
      </c>
      <c r="I83" s="74"/>
      <c r="J83" s="74"/>
      <c r="K83" s="74"/>
    </row>
    <row r="84" spans="1:11" s="29" customFormat="1" ht="30" customHeight="1">
      <c r="A84" s="18" t="s">
        <v>193</v>
      </c>
      <c r="B84" s="31" t="s">
        <v>176</v>
      </c>
      <c r="C84" s="20" t="s">
        <v>399</v>
      </c>
      <c r="D84" s="21" t="s">
        <v>292</v>
      </c>
      <c r="E84" s="22" t="s">
        <v>121</v>
      </c>
      <c r="F84" s="23">
        <v>96</v>
      </c>
      <c r="G84" s="24"/>
      <c r="H84" s="37">
        <f t="shared" si="1"/>
        <v>0</v>
      </c>
      <c r="I84" s="74"/>
      <c r="J84" s="74"/>
      <c r="K84" s="74"/>
    </row>
    <row r="85" spans="1:11" s="29" customFormat="1" ht="39.75" customHeight="1">
      <c r="A85" s="18" t="s">
        <v>194</v>
      </c>
      <c r="B85" s="31" t="s">
        <v>127</v>
      </c>
      <c r="C85" s="20" t="s">
        <v>293</v>
      </c>
      <c r="D85" s="21" t="s">
        <v>147</v>
      </c>
      <c r="E85" s="22" t="s">
        <v>121</v>
      </c>
      <c r="F85" s="23">
        <v>65</v>
      </c>
      <c r="G85" s="24"/>
      <c r="H85" s="37">
        <f t="shared" si="1"/>
        <v>0</v>
      </c>
      <c r="I85" s="74"/>
      <c r="J85" s="74"/>
      <c r="K85" s="74"/>
    </row>
    <row r="86" spans="1:11" s="29" customFormat="1" ht="39.75" customHeight="1">
      <c r="A86" s="18"/>
      <c r="B86" s="31" t="s">
        <v>100</v>
      </c>
      <c r="C86" s="20" t="s">
        <v>294</v>
      </c>
      <c r="D86" s="21" t="s">
        <v>147</v>
      </c>
      <c r="E86" s="22" t="s">
        <v>121</v>
      </c>
      <c r="F86" s="23">
        <v>110</v>
      </c>
      <c r="G86" s="24"/>
      <c r="H86" s="37">
        <f>ROUND(G86,2)*F86</f>
        <v>0</v>
      </c>
      <c r="I86" s="74"/>
      <c r="J86" s="74"/>
      <c r="K86" s="74"/>
    </row>
    <row r="87" spans="1:11" s="29" customFormat="1" ht="49.5" customHeight="1">
      <c r="A87" s="18"/>
      <c r="B87" s="116" t="s">
        <v>59</v>
      </c>
      <c r="C87" s="117" t="s">
        <v>295</v>
      </c>
      <c r="D87" s="118" t="s">
        <v>195</v>
      </c>
      <c r="E87" s="119" t="s">
        <v>121</v>
      </c>
      <c r="F87" s="120">
        <v>15</v>
      </c>
      <c r="G87" s="121"/>
      <c r="H87" s="123">
        <f t="shared" si="1"/>
        <v>0</v>
      </c>
      <c r="I87" s="74"/>
      <c r="J87" s="74"/>
      <c r="K87" s="74"/>
    </row>
    <row r="88" spans="1:11" s="26" customFormat="1" ht="30" customHeight="1">
      <c r="A88" s="18" t="s">
        <v>196</v>
      </c>
      <c r="B88" s="19" t="s">
        <v>341</v>
      </c>
      <c r="C88" s="20" t="s">
        <v>150</v>
      </c>
      <c r="D88" s="21" t="s">
        <v>151</v>
      </c>
      <c r="E88" s="22" t="s">
        <v>121</v>
      </c>
      <c r="F88" s="36">
        <v>60</v>
      </c>
      <c r="G88" s="24"/>
      <c r="H88" s="37">
        <f t="shared" si="1"/>
        <v>0</v>
      </c>
      <c r="I88" s="73"/>
      <c r="J88" s="73"/>
      <c r="K88" s="73"/>
    </row>
    <row r="89" spans="1:11" s="26" customFormat="1" ht="30" customHeight="1">
      <c r="A89" s="18" t="s">
        <v>197</v>
      </c>
      <c r="B89" s="19" t="s">
        <v>342</v>
      </c>
      <c r="C89" s="20" t="s">
        <v>198</v>
      </c>
      <c r="D89" s="21" t="s">
        <v>199</v>
      </c>
      <c r="E89" s="22" t="s">
        <v>35</v>
      </c>
      <c r="F89" s="36">
        <v>850</v>
      </c>
      <c r="G89" s="24"/>
      <c r="H89" s="37">
        <f t="shared" si="1"/>
        <v>0</v>
      </c>
      <c r="I89" s="73"/>
      <c r="J89" s="73"/>
      <c r="K89" s="73"/>
    </row>
    <row r="90" spans="1:8" ht="39.75" customHeight="1">
      <c r="A90" s="2"/>
      <c r="B90" s="78"/>
      <c r="C90" s="9" t="s">
        <v>18</v>
      </c>
      <c r="D90" s="70"/>
      <c r="E90" s="79"/>
      <c r="F90" s="71"/>
      <c r="G90" s="72"/>
      <c r="H90" s="110"/>
    </row>
    <row r="91" spans="1:11" s="26" customFormat="1" ht="30" customHeight="1">
      <c r="A91" s="18" t="s">
        <v>200</v>
      </c>
      <c r="B91" s="19" t="s">
        <v>343</v>
      </c>
      <c r="C91" s="20" t="s">
        <v>201</v>
      </c>
      <c r="D91" s="21" t="s">
        <v>202</v>
      </c>
      <c r="E91" s="22" t="s">
        <v>121</v>
      </c>
      <c r="F91" s="36">
        <v>5000</v>
      </c>
      <c r="G91" s="24"/>
      <c r="H91" s="37">
        <f>ROUND(G91,2)*F91</f>
        <v>0</v>
      </c>
      <c r="I91" s="73"/>
      <c r="J91" s="73"/>
      <c r="K91" s="73"/>
    </row>
    <row r="92" spans="1:8" ht="49.5" customHeight="1">
      <c r="A92" s="2"/>
      <c r="B92" s="78"/>
      <c r="C92" s="9" t="s">
        <v>19</v>
      </c>
      <c r="D92" s="70"/>
      <c r="E92" s="79"/>
      <c r="F92" s="71"/>
      <c r="G92" s="72"/>
      <c r="H92" s="110"/>
    </row>
    <row r="93" spans="1:11" s="26" customFormat="1" ht="30" customHeight="1">
      <c r="A93" s="18" t="s">
        <v>203</v>
      </c>
      <c r="B93" s="19" t="s">
        <v>344</v>
      </c>
      <c r="C93" s="20" t="s">
        <v>204</v>
      </c>
      <c r="D93" s="21" t="s">
        <v>205</v>
      </c>
      <c r="E93" s="22"/>
      <c r="F93" s="36"/>
      <c r="G93" s="30"/>
      <c r="H93" s="37"/>
      <c r="I93" s="73"/>
      <c r="J93" s="73"/>
      <c r="K93" s="73"/>
    </row>
    <row r="94" spans="1:11" s="26" customFormat="1" ht="30" customHeight="1">
      <c r="A94" s="18" t="s">
        <v>206</v>
      </c>
      <c r="B94" s="31" t="s">
        <v>41</v>
      </c>
      <c r="C94" s="20" t="s">
        <v>298</v>
      </c>
      <c r="D94" s="21"/>
      <c r="E94" s="22" t="s">
        <v>86</v>
      </c>
      <c r="F94" s="36">
        <v>1</v>
      </c>
      <c r="G94" s="24"/>
      <c r="H94" s="37">
        <f>ROUND(G94,2)*F94</f>
        <v>0</v>
      </c>
      <c r="I94" s="73"/>
      <c r="J94" s="73"/>
      <c r="K94" s="73"/>
    </row>
    <row r="95" spans="1:11" s="26" customFormat="1" ht="30" customHeight="1">
      <c r="A95" s="18" t="s">
        <v>207</v>
      </c>
      <c r="B95" s="19" t="s">
        <v>345</v>
      </c>
      <c r="C95" s="20" t="s">
        <v>208</v>
      </c>
      <c r="D95" s="21" t="s">
        <v>205</v>
      </c>
      <c r="E95" s="22"/>
      <c r="F95" s="36"/>
      <c r="G95" s="30"/>
      <c r="H95" s="37"/>
      <c r="I95" s="73"/>
      <c r="J95" s="73"/>
      <c r="K95" s="73"/>
    </row>
    <row r="96" spans="1:11" s="26" customFormat="1" ht="30" customHeight="1">
      <c r="A96" s="18" t="s">
        <v>209</v>
      </c>
      <c r="B96" s="31" t="s">
        <v>41</v>
      </c>
      <c r="C96" s="20" t="s">
        <v>299</v>
      </c>
      <c r="D96" s="21"/>
      <c r="E96" s="22" t="s">
        <v>86</v>
      </c>
      <c r="F96" s="36">
        <v>5</v>
      </c>
      <c r="G96" s="24"/>
      <c r="H96" s="37">
        <f>ROUND(G96,2)*F96</f>
        <v>0</v>
      </c>
      <c r="I96" s="73"/>
      <c r="J96" s="73"/>
      <c r="K96" s="73"/>
    </row>
    <row r="97" spans="1:11" s="42" customFormat="1" ht="30" customHeight="1">
      <c r="A97" s="38" t="s">
        <v>210</v>
      </c>
      <c r="B97" s="52" t="s">
        <v>346</v>
      </c>
      <c r="C97" s="39" t="s">
        <v>211</v>
      </c>
      <c r="D97" s="40" t="s">
        <v>205</v>
      </c>
      <c r="E97" s="41"/>
      <c r="F97" s="36"/>
      <c r="G97" s="30"/>
      <c r="H97" s="37"/>
      <c r="I97" s="80"/>
      <c r="J97" s="80"/>
      <c r="K97" s="80"/>
    </row>
    <row r="98" spans="1:11" s="44" customFormat="1" ht="30" customHeight="1">
      <c r="A98" s="18" t="s">
        <v>212</v>
      </c>
      <c r="B98" s="43" t="s">
        <v>41</v>
      </c>
      <c r="C98" s="39" t="s">
        <v>301</v>
      </c>
      <c r="D98" s="40"/>
      <c r="E98" s="41" t="s">
        <v>86</v>
      </c>
      <c r="F98" s="36">
        <v>1</v>
      </c>
      <c r="G98" s="24"/>
      <c r="H98" s="37">
        <f>ROUND(G98,2)*F98</f>
        <v>0</v>
      </c>
      <c r="I98" s="81"/>
      <c r="J98" s="81"/>
      <c r="K98" s="81"/>
    </row>
    <row r="99" spans="1:11" s="44" customFormat="1" ht="30" customHeight="1">
      <c r="A99" s="38" t="s">
        <v>213</v>
      </c>
      <c r="B99" s="52" t="s">
        <v>347</v>
      </c>
      <c r="C99" s="39" t="s">
        <v>214</v>
      </c>
      <c r="D99" s="40" t="s">
        <v>205</v>
      </c>
      <c r="E99" s="41"/>
      <c r="F99" s="36"/>
      <c r="G99" s="30"/>
      <c r="H99" s="37"/>
      <c r="I99" s="81"/>
      <c r="J99" s="81"/>
      <c r="K99" s="81"/>
    </row>
    <row r="100" spans="1:11" s="26" customFormat="1" ht="30" customHeight="1">
      <c r="A100" s="38" t="s">
        <v>215</v>
      </c>
      <c r="B100" s="43" t="s">
        <v>41</v>
      </c>
      <c r="C100" s="39" t="s">
        <v>300</v>
      </c>
      <c r="D100" s="40"/>
      <c r="E100" s="41" t="s">
        <v>86</v>
      </c>
      <c r="F100" s="36">
        <v>1</v>
      </c>
      <c r="G100" s="24"/>
      <c r="H100" s="37">
        <f>ROUND(G100,2)*F100</f>
        <v>0</v>
      </c>
      <c r="I100" s="73"/>
      <c r="J100" s="73"/>
      <c r="K100" s="73"/>
    </row>
    <row r="101" spans="1:11" s="26" customFormat="1" ht="30" customHeight="1">
      <c r="A101" s="38" t="s">
        <v>215</v>
      </c>
      <c r="B101" s="43" t="s">
        <v>87</v>
      </c>
      <c r="C101" s="39" t="s">
        <v>299</v>
      </c>
      <c r="D101" s="40"/>
      <c r="E101" s="41" t="s">
        <v>86</v>
      </c>
      <c r="F101" s="36">
        <v>2</v>
      </c>
      <c r="G101" s="24"/>
      <c r="H101" s="37">
        <f>ROUND(G101,2)*F101</f>
        <v>0</v>
      </c>
      <c r="I101" s="73"/>
      <c r="J101" s="73"/>
      <c r="K101" s="73"/>
    </row>
    <row r="102" spans="1:11" s="35" customFormat="1" ht="30" customHeight="1">
      <c r="A102" s="18" t="s">
        <v>216</v>
      </c>
      <c r="B102" s="19" t="s">
        <v>348</v>
      </c>
      <c r="C102" s="20" t="s">
        <v>217</v>
      </c>
      <c r="D102" s="21" t="s">
        <v>205</v>
      </c>
      <c r="E102" s="22" t="s">
        <v>121</v>
      </c>
      <c r="F102" s="36">
        <v>18</v>
      </c>
      <c r="G102" s="24"/>
      <c r="H102" s="37">
        <f>ROUND(G102,2)*F102</f>
        <v>0</v>
      </c>
      <c r="I102" s="77"/>
      <c r="J102" s="77"/>
      <c r="K102" s="77"/>
    </row>
    <row r="103" spans="1:11" s="46" customFormat="1" ht="30" customHeight="1">
      <c r="A103" s="18" t="s">
        <v>218</v>
      </c>
      <c r="B103" s="19" t="s">
        <v>349</v>
      </c>
      <c r="C103" s="45" t="s">
        <v>219</v>
      </c>
      <c r="D103" s="21" t="s">
        <v>205</v>
      </c>
      <c r="E103" s="22"/>
      <c r="F103" s="36"/>
      <c r="G103" s="30"/>
      <c r="H103" s="37"/>
      <c r="I103" s="27"/>
      <c r="J103" s="27"/>
      <c r="K103" s="27"/>
    </row>
    <row r="104" spans="1:11" s="29" customFormat="1" ht="39.75" customHeight="1">
      <c r="A104" s="18" t="s">
        <v>220</v>
      </c>
      <c r="B104" s="31" t="s">
        <v>41</v>
      </c>
      <c r="C104" s="20" t="s">
        <v>221</v>
      </c>
      <c r="D104" s="21"/>
      <c r="E104" s="22" t="s">
        <v>86</v>
      </c>
      <c r="F104" s="36">
        <v>20</v>
      </c>
      <c r="G104" s="24"/>
      <c r="H104" s="37">
        <f>ROUND(G104,2)*F104</f>
        <v>0</v>
      </c>
      <c r="I104" s="74"/>
      <c r="J104" s="74"/>
      <c r="K104" s="74"/>
    </row>
    <row r="105" spans="1:11" s="29" customFormat="1" ht="39.75" customHeight="1">
      <c r="A105" s="18" t="s">
        <v>222</v>
      </c>
      <c r="B105" s="31" t="s">
        <v>87</v>
      </c>
      <c r="C105" s="20" t="s">
        <v>223</v>
      </c>
      <c r="D105" s="21"/>
      <c r="E105" s="22" t="s">
        <v>86</v>
      </c>
      <c r="F105" s="36">
        <v>19</v>
      </c>
      <c r="G105" s="24"/>
      <c r="H105" s="37">
        <f>ROUND(G105,2)*F105</f>
        <v>0</v>
      </c>
      <c r="I105" s="74"/>
      <c r="J105" s="74"/>
      <c r="K105" s="74"/>
    </row>
    <row r="106" spans="1:11" s="29" customFormat="1" ht="39.75" customHeight="1">
      <c r="A106" s="18" t="s">
        <v>224</v>
      </c>
      <c r="B106" s="31" t="s">
        <v>176</v>
      </c>
      <c r="C106" s="20" t="s">
        <v>225</v>
      </c>
      <c r="D106" s="21"/>
      <c r="E106" s="22" t="s">
        <v>86</v>
      </c>
      <c r="F106" s="36">
        <v>1</v>
      </c>
      <c r="G106" s="24"/>
      <c r="H106" s="37">
        <f>ROUND(G106,2)*F106</f>
        <v>0</v>
      </c>
      <c r="I106" s="74"/>
      <c r="J106" s="74"/>
      <c r="K106" s="74"/>
    </row>
    <row r="107" spans="1:11" s="29" customFormat="1" ht="39.75" customHeight="1">
      <c r="A107" s="18" t="s">
        <v>226</v>
      </c>
      <c r="B107" s="31" t="s">
        <v>127</v>
      </c>
      <c r="C107" s="20" t="s">
        <v>227</v>
      </c>
      <c r="D107" s="21"/>
      <c r="E107" s="22" t="s">
        <v>86</v>
      </c>
      <c r="F107" s="36">
        <v>15</v>
      </c>
      <c r="G107" s="24"/>
      <c r="H107" s="37">
        <f>ROUND(G107,2)*F107</f>
        <v>0</v>
      </c>
      <c r="I107" s="74"/>
      <c r="J107" s="74"/>
      <c r="K107" s="74"/>
    </row>
    <row r="108" spans="1:11" s="29" customFormat="1" ht="30" customHeight="1">
      <c r="A108" s="18" t="s">
        <v>228</v>
      </c>
      <c r="B108" s="31" t="s">
        <v>100</v>
      </c>
      <c r="C108" s="20" t="s">
        <v>229</v>
      </c>
      <c r="D108" s="21"/>
      <c r="E108" s="22" t="s">
        <v>86</v>
      </c>
      <c r="F108" s="36">
        <v>15</v>
      </c>
      <c r="G108" s="24"/>
      <c r="H108" s="37">
        <f>ROUND(G108,2)*F108</f>
        <v>0</v>
      </c>
      <c r="I108" s="74"/>
      <c r="J108" s="74"/>
      <c r="K108" s="74"/>
    </row>
    <row r="109" spans="1:11" s="46" customFormat="1" ht="30" customHeight="1">
      <c r="A109" s="18" t="s">
        <v>230</v>
      </c>
      <c r="B109" s="19" t="s">
        <v>350</v>
      </c>
      <c r="C109" s="45" t="s">
        <v>231</v>
      </c>
      <c r="D109" s="21" t="s">
        <v>205</v>
      </c>
      <c r="E109" s="22"/>
      <c r="F109" s="36"/>
      <c r="G109" s="30"/>
      <c r="H109" s="37"/>
      <c r="I109" s="27"/>
      <c r="J109" s="27"/>
      <c r="K109" s="27"/>
    </row>
    <row r="110" spans="1:11" s="46" customFormat="1" ht="30" customHeight="1">
      <c r="A110" s="18" t="s">
        <v>232</v>
      </c>
      <c r="B110" s="31" t="s">
        <v>41</v>
      </c>
      <c r="C110" s="45" t="s">
        <v>296</v>
      </c>
      <c r="D110" s="21"/>
      <c r="E110" s="22" t="s">
        <v>86</v>
      </c>
      <c r="F110" s="36">
        <v>7</v>
      </c>
      <c r="G110" s="24"/>
      <c r="H110" s="37">
        <f>ROUND(G110,2)*F110</f>
        <v>0</v>
      </c>
      <c r="I110" s="27"/>
      <c r="J110" s="27"/>
      <c r="K110" s="27"/>
    </row>
    <row r="111" spans="1:11" s="49" customFormat="1" ht="30" customHeight="1">
      <c r="A111" s="18" t="s">
        <v>233</v>
      </c>
      <c r="B111" s="19" t="s">
        <v>391</v>
      </c>
      <c r="C111" s="45" t="s">
        <v>234</v>
      </c>
      <c r="D111" s="21" t="s">
        <v>205</v>
      </c>
      <c r="E111" s="22"/>
      <c r="F111" s="36"/>
      <c r="G111" s="47"/>
      <c r="H111" s="37"/>
      <c r="I111" s="48"/>
      <c r="J111" s="48"/>
      <c r="K111" s="48"/>
    </row>
    <row r="112" spans="1:11" s="49" customFormat="1" ht="30" customHeight="1">
      <c r="A112" s="18" t="s">
        <v>235</v>
      </c>
      <c r="B112" s="31" t="s">
        <v>41</v>
      </c>
      <c r="C112" s="45" t="s">
        <v>296</v>
      </c>
      <c r="D112" s="21"/>
      <c r="E112" s="22" t="s">
        <v>86</v>
      </c>
      <c r="F112" s="36">
        <v>1</v>
      </c>
      <c r="G112" s="24"/>
      <c r="H112" s="37">
        <f>ROUND(G112,2)*F112</f>
        <v>0</v>
      </c>
      <c r="I112" s="48"/>
      <c r="J112" s="48"/>
      <c r="K112" s="48"/>
    </row>
    <row r="113" spans="1:11" s="26" customFormat="1" ht="30" customHeight="1">
      <c r="A113" s="18" t="s">
        <v>236</v>
      </c>
      <c r="B113" s="19" t="s">
        <v>351</v>
      </c>
      <c r="C113" s="20" t="s">
        <v>237</v>
      </c>
      <c r="D113" s="21" t="s">
        <v>205</v>
      </c>
      <c r="E113" s="22" t="s">
        <v>86</v>
      </c>
      <c r="F113" s="36">
        <v>1</v>
      </c>
      <c r="G113" s="24"/>
      <c r="H113" s="37">
        <f>ROUND(G113,2)*F113</f>
        <v>0</v>
      </c>
      <c r="I113" s="73"/>
      <c r="J113" s="73"/>
      <c r="K113" s="73"/>
    </row>
    <row r="114" spans="1:11" s="26" customFormat="1" ht="30" customHeight="1">
      <c r="A114" s="18" t="s">
        <v>238</v>
      </c>
      <c r="B114" s="19" t="s">
        <v>352</v>
      </c>
      <c r="C114" s="20" t="s">
        <v>239</v>
      </c>
      <c r="D114" s="21" t="s">
        <v>205</v>
      </c>
      <c r="E114" s="22" t="s">
        <v>86</v>
      </c>
      <c r="F114" s="36">
        <v>4</v>
      </c>
      <c r="G114" s="24"/>
      <c r="H114" s="37">
        <f>ROUND(G114,2)*F114</f>
        <v>0</v>
      </c>
      <c r="I114" s="73"/>
      <c r="J114" s="73"/>
      <c r="K114" s="73"/>
    </row>
    <row r="115" spans="1:11" s="29" customFormat="1" ht="30" customHeight="1">
      <c r="A115" s="18" t="s">
        <v>240</v>
      </c>
      <c r="B115" s="124" t="s">
        <v>353</v>
      </c>
      <c r="C115" s="117" t="s">
        <v>395</v>
      </c>
      <c r="D115" s="118" t="s">
        <v>205</v>
      </c>
      <c r="E115" s="119" t="s">
        <v>86</v>
      </c>
      <c r="F115" s="125">
        <v>3</v>
      </c>
      <c r="G115" s="121"/>
      <c r="H115" s="123">
        <f>ROUND(G115,2)*F115</f>
        <v>0</v>
      </c>
      <c r="I115" s="74"/>
      <c r="J115" s="74"/>
      <c r="K115" s="74"/>
    </row>
    <row r="116" spans="1:8" ht="39.75" customHeight="1">
      <c r="A116" s="2"/>
      <c r="B116" s="82"/>
      <c r="C116" s="9" t="s">
        <v>20</v>
      </c>
      <c r="D116" s="70"/>
      <c r="E116" s="79"/>
      <c r="F116" s="71"/>
      <c r="G116" s="72"/>
      <c r="H116" s="110"/>
    </row>
    <row r="117" spans="1:11" s="29" customFormat="1" ht="39.75" customHeight="1">
      <c r="A117" s="18" t="s">
        <v>241</v>
      </c>
      <c r="B117" s="19" t="s">
        <v>354</v>
      </c>
      <c r="C117" s="20" t="s">
        <v>242</v>
      </c>
      <c r="D117" s="21" t="s">
        <v>243</v>
      </c>
      <c r="E117" s="22" t="s">
        <v>86</v>
      </c>
      <c r="F117" s="36">
        <v>8</v>
      </c>
      <c r="G117" s="24"/>
      <c r="H117" s="37">
        <f>ROUND(G117,2)*F117</f>
        <v>0</v>
      </c>
      <c r="I117" s="74"/>
      <c r="J117" s="74"/>
      <c r="K117" s="74"/>
    </row>
    <row r="118" spans="1:11" s="29" customFormat="1" ht="30" customHeight="1">
      <c r="A118" s="18" t="s">
        <v>244</v>
      </c>
      <c r="B118" s="19" t="s">
        <v>355</v>
      </c>
      <c r="C118" s="20" t="s">
        <v>245</v>
      </c>
      <c r="D118" s="21" t="s">
        <v>205</v>
      </c>
      <c r="E118" s="22"/>
      <c r="F118" s="36"/>
      <c r="G118" s="25"/>
      <c r="H118" s="37"/>
      <c r="I118" s="74"/>
      <c r="J118" s="74"/>
      <c r="K118" s="74"/>
    </row>
    <row r="119" spans="1:11" s="29" customFormat="1" ht="30" customHeight="1">
      <c r="A119" s="18" t="s">
        <v>246</v>
      </c>
      <c r="B119" s="31" t="s">
        <v>41</v>
      </c>
      <c r="C119" s="20" t="s">
        <v>247</v>
      </c>
      <c r="D119" s="21"/>
      <c r="E119" s="22" t="s">
        <v>248</v>
      </c>
      <c r="F119" s="36">
        <v>3</v>
      </c>
      <c r="G119" s="24"/>
      <c r="H119" s="37">
        <f>ROUND(G119,2)*F119</f>
        <v>0</v>
      </c>
      <c r="I119" s="74"/>
      <c r="J119" s="74"/>
      <c r="K119" s="74"/>
    </row>
    <row r="120" spans="1:11" s="26" customFormat="1" ht="30" customHeight="1">
      <c r="A120" s="18" t="s">
        <v>249</v>
      </c>
      <c r="B120" s="19" t="s">
        <v>356</v>
      </c>
      <c r="C120" s="20" t="s">
        <v>250</v>
      </c>
      <c r="D120" s="21" t="s">
        <v>243</v>
      </c>
      <c r="E120" s="22"/>
      <c r="F120" s="36"/>
      <c r="G120" s="30"/>
      <c r="H120" s="37"/>
      <c r="I120" s="73"/>
      <c r="J120" s="73"/>
      <c r="K120" s="73"/>
    </row>
    <row r="121" spans="1:11" s="29" customFormat="1" ht="30" customHeight="1">
      <c r="A121" s="18" t="s">
        <v>251</v>
      </c>
      <c r="B121" s="31" t="s">
        <v>41</v>
      </c>
      <c r="C121" s="20" t="s">
        <v>252</v>
      </c>
      <c r="D121" s="21"/>
      <c r="E121" s="22" t="s">
        <v>86</v>
      </c>
      <c r="F121" s="36">
        <v>4</v>
      </c>
      <c r="G121" s="24"/>
      <c r="H121" s="37">
        <f>ROUND(G121,2)*F121</f>
        <v>0</v>
      </c>
      <c r="I121" s="74"/>
      <c r="J121" s="74"/>
      <c r="K121" s="74"/>
    </row>
    <row r="122" spans="1:11" s="29" customFormat="1" ht="30" customHeight="1">
      <c r="A122" s="18" t="s">
        <v>253</v>
      </c>
      <c r="B122" s="31" t="s">
        <v>87</v>
      </c>
      <c r="C122" s="20" t="s">
        <v>254</v>
      </c>
      <c r="D122" s="21"/>
      <c r="E122" s="22" t="s">
        <v>86</v>
      </c>
      <c r="F122" s="36">
        <v>14</v>
      </c>
      <c r="G122" s="24"/>
      <c r="H122" s="37">
        <f>ROUND(G122,2)*F122</f>
        <v>0</v>
      </c>
      <c r="I122" s="74"/>
      <c r="J122" s="74"/>
      <c r="K122" s="74"/>
    </row>
    <row r="123" spans="1:11" s="29" customFormat="1" ht="30" customHeight="1">
      <c r="A123" s="18" t="s">
        <v>255</v>
      </c>
      <c r="B123" s="31" t="s">
        <v>176</v>
      </c>
      <c r="C123" s="20" t="s">
        <v>256</v>
      </c>
      <c r="D123" s="21"/>
      <c r="E123" s="22" t="s">
        <v>86</v>
      </c>
      <c r="F123" s="36">
        <v>4</v>
      </c>
      <c r="G123" s="24"/>
      <c r="H123" s="37">
        <f>ROUND(G123,2)*F123</f>
        <v>0</v>
      </c>
      <c r="I123" s="74"/>
      <c r="J123" s="74"/>
      <c r="K123" s="74"/>
    </row>
    <row r="124" spans="1:11" s="29" customFormat="1" ht="30" customHeight="1">
      <c r="A124" s="18" t="s">
        <v>257</v>
      </c>
      <c r="B124" s="31" t="s">
        <v>127</v>
      </c>
      <c r="C124" s="20" t="s">
        <v>258</v>
      </c>
      <c r="D124" s="21"/>
      <c r="E124" s="22" t="s">
        <v>86</v>
      </c>
      <c r="F124" s="36">
        <v>2</v>
      </c>
      <c r="G124" s="24"/>
      <c r="H124" s="37">
        <f>ROUND(G124,2)*F124</f>
        <v>0</v>
      </c>
      <c r="I124" s="74"/>
      <c r="J124" s="74"/>
      <c r="K124" s="74"/>
    </row>
    <row r="125" spans="1:11" s="26" customFormat="1" ht="30" customHeight="1">
      <c r="A125" s="18" t="s">
        <v>259</v>
      </c>
      <c r="B125" s="19" t="s">
        <v>357</v>
      </c>
      <c r="C125" s="20" t="s">
        <v>260</v>
      </c>
      <c r="D125" s="21" t="s">
        <v>243</v>
      </c>
      <c r="E125" s="22" t="s">
        <v>86</v>
      </c>
      <c r="F125" s="36">
        <v>31</v>
      </c>
      <c r="G125" s="24"/>
      <c r="H125" s="37">
        <f aca="true" t="shared" si="2" ref="H125:H130">ROUND(G125,2)*F125</f>
        <v>0</v>
      </c>
      <c r="I125" s="73"/>
      <c r="J125" s="73"/>
      <c r="K125" s="73"/>
    </row>
    <row r="126" spans="1:11" s="26" customFormat="1" ht="30" customHeight="1">
      <c r="A126" s="18" t="s">
        <v>261</v>
      </c>
      <c r="B126" s="19" t="s">
        <v>358</v>
      </c>
      <c r="C126" s="20" t="s">
        <v>262</v>
      </c>
      <c r="D126" s="21" t="s">
        <v>243</v>
      </c>
      <c r="E126" s="22" t="s">
        <v>86</v>
      </c>
      <c r="F126" s="36">
        <v>3</v>
      </c>
      <c r="G126" s="24"/>
      <c r="H126" s="37">
        <f t="shared" si="2"/>
        <v>0</v>
      </c>
      <c r="I126" s="73"/>
      <c r="J126" s="73"/>
      <c r="K126" s="73"/>
    </row>
    <row r="127" spans="1:11" s="29" customFormat="1" ht="30" customHeight="1">
      <c r="A127" s="18" t="s">
        <v>263</v>
      </c>
      <c r="B127" s="19" t="s">
        <v>359</v>
      </c>
      <c r="C127" s="20" t="s">
        <v>264</v>
      </c>
      <c r="D127" s="21" t="s">
        <v>243</v>
      </c>
      <c r="E127" s="22" t="s">
        <v>86</v>
      </c>
      <c r="F127" s="36">
        <v>1</v>
      </c>
      <c r="G127" s="24"/>
      <c r="H127" s="37">
        <f t="shared" si="2"/>
        <v>0</v>
      </c>
      <c r="I127" s="74"/>
      <c r="J127" s="74"/>
      <c r="K127" s="74"/>
    </row>
    <row r="128" spans="1:11" s="29" customFormat="1" ht="30" customHeight="1">
      <c r="A128" s="18" t="s">
        <v>265</v>
      </c>
      <c r="B128" s="19" t="s">
        <v>360</v>
      </c>
      <c r="C128" s="20" t="s">
        <v>266</v>
      </c>
      <c r="D128" s="21" t="s">
        <v>243</v>
      </c>
      <c r="E128" s="22" t="s">
        <v>86</v>
      </c>
      <c r="F128" s="36">
        <v>1</v>
      </c>
      <c r="G128" s="24"/>
      <c r="H128" s="37">
        <f t="shared" si="2"/>
        <v>0</v>
      </c>
      <c r="I128" s="74"/>
      <c r="J128" s="74"/>
      <c r="K128" s="74"/>
    </row>
    <row r="129" spans="1:11" s="29" customFormat="1" ht="30" customHeight="1">
      <c r="A129" s="18" t="s">
        <v>267</v>
      </c>
      <c r="B129" s="19" t="s">
        <v>361</v>
      </c>
      <c r="C129" s="20" t="s">
        <v>268</v>
      </c>
      <c r="D129" s="21" t="s">
        <v>243</v>
      </c>
      <c r="E129" s="22" t="s">
        <v>86</v>
      </c>
      <c r="F129" s="36">
        <v>1</v>
      </c>
      <c r="G129" s="24"/>
      <c r="H129" s="37">
        <f t="shared" si="2"/>
        <v>0</v>
      </c>
      <c r="I129" s="74"/>
      <c r="J129" s="74"/>
      <c r="K129" s="74"/>
    </row>
    <row r="130" spans="1:11" s="29" customFormat="1" ht="30" customHeight="1">
      <c r="A130" s="18" t="s">
        <v>269</v>
      </c>
      <c r="B130" s="19" t="s">
        <v>362</v>
      </c>
      <c r="C130" s="20" t="s">
        <v>270</v>
      </c>
      <c r="D130" s="21" t="s">
        <v>205</v>
      </c>
      <c r="E130" s="22" t="s">
        <v>86</v>
      </c>
      <c r="F130" s="50">
        <v>2</v>
      </c>
      <c r="G130" s="24"/>
      <c r="H130" s="37">
        <f t="shared" si="2"/>
        <v>0</v>
      </c>
      <c r="I130" s="74"/>
      <c r="J130" s="74"/>
      <c r="K130" s="74"/>
    </row>
    <row r="131" spans="1:11" s="29" customFormat="1" ht="39.75" customHeight="1">
      <c r="A131" s="18"/>
      <c r="B131" s="19" t="s">
        <v>363</v>
      </c>
      <c r="C131" s="20" t="s">
        <v>297</v>
      </c>
      <c r="D131" s="21" t="s">
        <v>205</v>
      </c>
      <c r="E131" s="22" t="s">
        <v>86</v>
      </c>
      <c r="F131" s="36">
        <v>3</v>
      </c>
      <c r="G131" s="24"/>
      <c r="H131" s="37">
        <f>ROUND(G131,2)*F131</f>
        <v>0</v>
      </c>
      <c r="I131" s="74"/>
      <c r="J131" s="74"/>
      <c r="K131" s="74"/>
    </row>
    <row r="132" spans="1:8" ht="39.75" customHeight="1">
      <c r="A132" s="2"/>
      <c r="B132" s="69"/>
      <c r="C132" s="9" t="s">
        <v>21</v>
      </c>
      <c r="D132" s="70"/>
      <c r="E132" s="75"/>
      <c r="F132" s="70"/>
      <c r="G132" s="72"/>
      <c r="H132" s="110"/>
    </row>
    <row r="133" spans="1:11" s="26" customFormat="1" ht="30" customHeight="1">
      <c r="A133" s="32" t="s">
        <v>271</v>
      </c>
      <c r="B133" s="19" t="s">
        <v>364</v>
      </c>
      <c r="C133" s="20" t="s">
        <v>272</v>
      </c>
      <c r="D133" s="21" t="s">
        <v>273</v>
      </c>
      <c r="E133" s="22"/>
      <c r="F133" s="23"/>
      <c r="G133" s="30"/>
      <c r="H133" s="25"/>
      <c r="I133" s="73"/>
      <c r="J133" s="73"/>
      <c r="K133" s="73"/>
    </row>
    <row r="134" spans="1:11" s="29" customFormat="1" ht="30" customHeight="1">
      <c r="A134" s="32" t="s">
        <v>274</v>
      </c>
      <c r="B134" s="31" t="s">
        <v>41</v>
      </c>
      <c r="C134" s="20" t="s">
        <v>275</v>
      </c>
      <c r="D134" s="21"/>
      <c r="E134" s="22" t="s">
        <v>35</v>
      </c>
      <c r="F134" s="23">
        <v>100</v>
      </c>
      <c r="G134" s="24"/>
      <c r="H134" s="25">
        <f>ROUND(G134,2)*F134</f>
        <v>0</v>
      </c>
      <c r="I134" s="74"/>
      <c r="J134" s="74"/>
      <c r="K134" s="74"/>
    </row>
    <row r="135" spans="1:11" s="29" customFormat="1" ht="30" customHeight="1">
      <c r="A135" s="32" t="s">
        <v>276</v>
      </c>
      <c r="B135" s="31" t="s">
        <v>87</v>
      </c>
      <c r="C135" s="20" t="s">
        <v>277</v>
      </c>
      <c r="D135" s="21"/>
      <c r="E135" s="22" t="s">
        <v>35</v>
      </c>
      <c r="F135" s="23">
        <v>100</v>
      </c>
      <c r="G135" s="24"/>
      <c r="H135" s="25">
        <f>ROUND(G135,2)*F135</f>
        <v>0</v>
      </c>
      <c r="I135" s="74"/>
      <c r="J135" s="74"/>
      <c r="K135" s="74"/>
    </row>
    <row r="136" spans="1:11" s="29" customFormat="1" ht="30" customHeight="1">
      <c r="A136" s="32"/>
      <c r="B136" s="19" t="s">
        <v>365</v>
      </c>
      <c r="C136" s="20" t="s">
        <v>279</v>
      </c>
      <c r="D136" s="21" t="s">
        <v>401</v>
      </c>
      <c r="E136" s="22"/>
      <c r="F136" s="23"/>
      <c r="G136" s="25"/>
      <c r="H136" s="25"/>
      <c r="I136" s="74"/>
      <c r="J136" s="74"/>
      <c r="K136" s="74"/>
    </row>
    <row r="137" spans="1:11" s="29" customFormat="1" ht="30" customHeight="1">
      <c r="A137" s="32"/>
      <c r="B137" s="31" t="s">
        <v>41</v>
      </c>
      <c r="C137" s="20" t="s">
        <v>392</v>
      </c>
      <c r="D137" s="21"/>
      <c r="E137" s="22" t="s">
        <v>35</v>
      </c>
      <c r="F137" s="23">
        <v>1250</v>
      </c>
      <c r="G137" s="24"/>
      <c r="H137" s="25">
        <f>ROUND(G137,2)*F137</f>
        <v>0</v>
      </c>
      <c r="I137" s="74"/>
      <c r="J137" s="74"/>
      <c r="K137" s="74"/>
    </row>
    <row r="138" spans="1:11" s="29" customFormat="1" ht="30" customHeight="1">
      <c r="A138" s="32"/>
      <c r="B138" s="31" t="s">
        <v>87</v>
      </c>
      <c r="C138" s="20" t="s">
        <v>393</v>
      </c>
      <c r="D138" s="21"/>
      <c r="E138" s="22" t="s">
        <v>35</v>
      </c>
      <c r="F138" s="23">
        <v>1250</v>
      </c>
      <c r="G138" s="24"/>
      <c r="H138" s="25">
        <f>ROUND(G138,2)*F138</f>
        <v>0</v>
      </c>
      <c r="I138" s="74"/>
      <c r="J138" s="74"/>
      <c r="K138" s="74"/>
    </row>
    <row r="139" spans="1:11" s="29" customFormat="1" ht="30" customHeight="1">
      <c r="A139" s="32"/>
      <c r="B139" s="31" t="s">
        <v>176</v>
      </c>
      <c r="C139" s="20" t="s">
        <v>394</v>
      </c>
      <c r="D139" s="21"/>
      <c r="E139" s="22" t="s">
        <v>35</v>
      </c>
      <c r="F139" s="23">
        <v>1250</v>
      </c>
      <c r="G139" s="24"/>
      <c r="H139" s="25">
        <f>ROUND(G139,2)*F139</f>
        <v>0</v>
      </c>
      <c r="I139" s="74"/>
      <c r="J139" s="74"/>
      <c r="K139" s="74"/>
    </row>
    <row r="140" spans="1:8" ht="30" customHeight="1" thickBot="1">
      <c r="A140" s="3"/>
      <c r="B140" s="83" t="str">
        <f>B6</f>
        <v>A</v>
      </c>
      <c r="C140" s="134" t="str">
        <f>C6</f>
        <v>King Edward Street - Dublin Avenue to Ellice Avenue</v>
      </c>
      <c r="D140" s="135"/>
      <c r="E140" s="135"/>
      <c r="F140" s="136"/>
      <c r="G140" s="85" t="s">
        <v>14</v>
      </c>
      <c r="H140" s="113">
        <f>SUM(H6:H139)</f>
        <v>0</v>
      </c>
    </row>
    <row r="141" spans="1:11" s="12" customFormat="1" ht="30" customHeight="1" thickTop="1">
      <c r="A141" s="11"/>
      <c r="B141" s="66" t="s">
        <v>13</v>
      </c>
      <c r="C141" s="146" t="s">
        <v>308</v>
      </c>
      <c r="D141" s="147"/>
      <c r="E141" s="147"/>
      <c r="F141" s="148"/>
      <c r="G141" s="67"/>
      <c r="H141" s="109"/>
      <c r="I141" s="68"/>
      <c r="J141" s="68"/>
      <c r="K141" s="68"/>
    </row>
    <row r="142" spans="1:8" ht="39.75" customHeight="1">
      <c r="A142" s="2"/>
      <c r="B142" s="69"/>
      <c r="C142" s="8" t="s">
        <v>16</v>
      </c>
      <c r="D142" s="70"/>
      <c r="E142" s="71" t="s">
        <v>2</v>
      </c>
      <c r="F142" s="71" t="s">
        <v>2</v>
      </c>
      <c r="G142" s="72"/>
      <c r="H142" s="110"/>
    </row>
    <row r="143" spans="1:11" s="26" customFormat="1" ht="30" customHeight="1">
      <c r="A143" s="18" t="s">
        <v>28</v>
      </c>
      <c r="B143" s="19" t="s">
        <v>50</v>
      </c>
      <c r="C143" s="20" t="s">
        <v>36</v>
      </c>
      <c r="D143" s="21" t="s">
        <v>30</v>
      </c>
      <c r="E143" s="22" t="s">
        <v>31</v>
      </c>
      <c r="F143" s="23">
        <v>160</v>
      </c>
      <c r="G143" s="24"/>
      <c r="H143" s="25">
        <f>ROUND(G143,2)*F143</f>
        <v>0</v>
      </c>
      <c r="I143" s="73"/>
      <c r="J143" s="73"/>
      <c r="K143" s="73"/>
    </row>
    <row r="144" spans="1:11" s="29" customFormat="1" ht="30" customHeight="1">
      <c r="A144" s="28" t="s">
        <v>32</v>
      </c>
      <c r="B144" s="19" t="s">
        <v>55</v>
      </c>
      <c r="C144" s="20" t="s">
        <v>34</v>
      </c>
      <c r="D144" s="21" t="s">
        <v>30</v>
      </c>
      <c r="E144" s="22" t="s">
        <v>35</v>
      </c>
      <c r="F144" s="23">
        <v>375</v>
      </c>
      <c r="G144" s="24"/>
      <c r="H144" s="25">
        <f>ROUND(G144,2)*F144</f>
        <v>0</v>
      </c>
      <c r="I144" s="74"/>
      <c r="J144" s="74"/>
      <c r="K144" s="74"/>
    </row>
    <row r="145" spans="1:11" s="29" customFormat="1" ht="30" customHeight="1">
      <c r="A145" s="18" t="s">
        <v>389</v>
      </c>
      <c r="B145" s="19" t="s">
        <v>61</v>
      </c>
      <c r="C145" s="20" t="s">
        <v>390</v>
      </c>
      <c r="D145" s="21" t="s">
        <v>30</v>
      </c>
      <c r="E145" s="22" t="s">
        <v>31</v>
      </c>
      <c r="F145" s="23">
        <v>10</v>
      </c>
      <c r="G145" s="24"/>
      <c r="H145" s="25">
        <f>ROUND(G145,2)*F145</f>
        <v>0</v>
      </c>
      <c r="I145" s="74"/>
      <c r="J145" s="74"/>
      <c r="K145" s="74"/>
    </row>
    <row r="146" spans="1:11" s="26" customFormat="1" ht="30" customHeight="1">
      <c r="A146" s="28" t="s">
        <v>37</v>
      </c>
      <c r="B146" s="19" t="s">
        <v>72</v>
      </c>
      <c r="C146" s="20" t="s">
        <v>39</v>
      </c>
      <c r="D146" s="21" t="s">
        <v>30</v>
      </c>
      <c r="E146" s="22"/>
      <c r="F146" s="23"/>
      <c r="G146" s="30"/>
      <c r="H146" s="25"/>
      <c r="I146" s="73"/>
      <c r="J146" s="73"/>
      <c r="K146" s="73"/>
    </row>
    <row r="147" spans="1:11" s="26" customFormat="1" ht="30" customHeight="1">
      <c r="A147" s="18" t="s">
        <v>40</v>
      </c>
      <c r="B147" s="31" t="s">
        <v>41</v>
      </c>
      <c r="C147" s="20" t="s">
        <v>281</v>
      </c>
      <c r="D147" s="21" t="s">
        <v>2</v>
      </c>
      <c r="E147" s="22" t="s">
        <v>42</v>
      </c>
      <c r="F147" s="23">
        <v>140</v>
      </c>
      <c r="G147" s="24"/>
      <c r="H147" s="25">
        <f>ROUND(G147,2)*F147</f>
        <v>0</v>
      </c>
      <c r="I147" s="73"/>
      <c r="J147" s="73"/>
      <c r="K147" s="73"/>
    </row>
    <row r="148" spans="1:11" s="26" customFormat="1" ht="30" customHeight="1">
      <c r="A148" s="28" t="s">
        <v>43</v>
      </c>
      <c r="B148" s="19" t="s">
        <v>75</v>
      </c>
      <c r="C148" s="20" t="s">
        <v>45</v>
      </c>
      <c r="D148" s="21" t="s">
        <v>397</v>
      </c>
      <c r="E148" s="22" t="s">
        <v>31</v>
      </c>
      <c r="F148" s="23">
        <v>65</v>
      </c>
      <c r="G148" s="24"/>
      <c r="H148" s="25">
        <f>ROUND(G148,2)*F148</f>
        <v>0</v>
      </c>
      <c r="I148" s="73"/>
      <c r="J148" s="73"/>
      <c r="K148" s="73"/>
    </row>
    <row r="149" spans="1:11" s="29" customFormat="1" ht="30" customHeight="1">
      <c r="A149" s="18" t="s">
        <v>46</v>
      </c>
      <c r="B149" s="19" t="s">
        <v>366</v>
      </c>
      <c r="C149" s="20" t="s">
        <v>48</v>
      </c>
      <c r="D149" s="21" t="s">
        <v>30</v>
      </c>
      <c r="E149" s="22" t="s">
        <v>35</v>
      </c>
      <c r="F149" s="23">
        <v>150</v>
      </c>
      <c r="G149" s="24"/>
      <c r="H149" s="25">
        <f>ROUND(G149,2)*F149</f>
        <v>0</v>
      </c>
      <c r="I149" s="74"/>
      <c r="J149" s="74"/>
      <c r="K149" s="74"/>
    </row>
    <row r="150" spans="1:11" s="26" customFormat="1" ht="30" customHeight="1">
      <c r="A150" s="28" t="s">
        <v>305</v>
      </c>
      <c r="B150" s="19" t="s">
        <v>367</v>
      </c>
      <c r="C150" s="20" t="s">
        <v>396</v>
      </c>
      <c r="D150" s="21" t="s">
        <v>307</v>
      </c>
      <c r="E150" s="22" t="s">
        <v>35</v>
      </c>
      <c r="F150" s="23">
        <v>500</v>
      </c>
      <c r="G150" s="24"/>
      <c r="H150" s="25">
        <f>ROUND(G150,2)*F150</f>
        <v>0</v>
      </c>
      <c r="I150" s="73"/>
      <c r="J150" s="73"/>
      <c r="K150" s="73"/>
    </row>
    <row r="151" spans="1:8" ht="39.75" customHeight="1">
      <c r="A151" s="2"/>
      <c r="B151" s="69"/>
      <c r="C151" s="9" t="s">
        <v>27</v>
      </c>
      <c r="D151" s="70"/>
      <c r="E151" s="75"/>
      <c r="F151" s="70"/>
      <c r="G151" s="72"/>
      <c r="H151" s="110"/>
    </row>
    <row r="152" spans="1:11" s="26" customFormat="1" ht="30" customHeight="1">
      <c r="A152" s="32" t="s">
        <v>49</v>
      </c>
      <c r="B152" s="19" t="s">
        <v>81</v>
      </c>
      <c r="C152" s="20" t="s">
        <v>51</v>
      </c>
      <c r="D152" s="21" t="s">
        <v>30</v>
      </c>
      <c r="E152" s="22"/>
      <c r="F152" s="23"/>
      <c r="G152" s="30"/>
      <c r="H152" s="25"/>
      <c r="I152" s="73"/>
      <c r="J152" s="73"/>
      <c r="K152" s="73"/>
    </row>
    <row r="153" spans="1:11" s="29" customFormat="1" ht="30" customHeight="1">
      <c r="A153" s="32" t="s">
        <v>52</v>
      </c>
      <c r="B153" s="31" t="s">
        <v>41</v>
      </c>
      <c r="C153" s="20" t="s">
        <v>53</v>
      </c>
      <c r="D153" s="21" t="s">
        <v>2</v>
      </c>
      <c r="E153" s="22" t="s">
        <v>35</v>
      </c>
      <c r="F153" s="23">
        <v>470</v>
      </c>
      <c r="G153" s="24"/>
      <c r="H153" s="25">
        <f>ROUND(G153,2)*F153</f>
        <v>0</v>
      </c>
      <c r="I153" s="74"/>
      <c r="J153" s="74"/>
      <c r="K153" s="74"/>
    </row>
    <row r="154" spans="1:11" s="29" customFormat="1" ht="39.75" customHeight="1">
      <c r="A154" s="32" t="s">
        <v>71</v>
      </c>
      <c r="B154" s="19" t="s">
        <v>89</v>
      </c>
      <c r="C154" s="20" t="s">
        <v>320</v>
      </c>
      <c r="D154" s="21" t="s">
        <v>57</v>
      </c>
      <c r="E154" s="22"/>
      <c r="F154" s="23"/>
      <c r="G154" s="30"/>
      <c r="H154" s="25"/>
      <c r="I154" s="74"/>
      <c r="J154" s="74"/>
      <c r="K154" s="74"/>
    </row>
    <row r="155" spans="1:11" s="29" customFormat="1" ht="39.75" customHeight="1">
      <c r="A155" s="32" t="s">
        <v>73</v>
      </c>
      <c r="B155" s="31" t="s">
        <v>41</v>
      </c>
      <c r="C155" s="20" t="s">
        <v>321</v>
      </c>
      <c r="D155" s="21" t="s">
        <v>2</v>
      </c>
      <c r="E155" s="22" t="s">
        <v>35</v>
      </c>
      <c r="F155" s="23">
        <v>170</v>
      </c>
      <c r="G155" s="24"/>
      <c r="H155" s="25">
        <f>ROUND(G155,2)*F155</f>
        <v>0</v>
      </c>
      <c r="I155" s="74"/>
      <c r="J155" s="74"/>
      <c r="K155" s="74"/>
    </row>
    <row r="156" spans="1:11" s="29" customFormat="1" ht="39.75" customHeight="1">
      <c r="A156" s="32" t="s">
        <v>74</v>
      </c>
      <c r="B156" s="19" t="s">
        <v>96</v>
      </c>
      <c r="C156" s="20" t="s">
        <v>322</v>
      </c>
      <c r="D156" s="21" t="s">
        <v>57</v>
      </c>
      <c r="E156" s="22"/>
      <c r="F156" s="23"/>
      <c r="G156" s="30"/>
      <c r="H156" s="25"/>
      <c r="I156" s="74"/>
      <c r="J156" s="74"/>
      <c r="K156" s="74"/>
    </row>
    <row r="157" spans="1:11" s="29" customFormat="1" ht="30" customHeight="1">
      <c r="A157" s="32" t="s">
        <v>78</v>
      </c>
      <c r="B157" s="31" t="s">
        <v>41</v>
      </c>
      <c r="C157" s="20" t="s">
        <v>68</v>
      </c>
      <c r="D157" s="21" t="s">
        <v>2</v>
      </c>
      <c r="E157" s="22" t="s">
        <v>35</v>
      </c>
      <c r="F157" s="23">
        <v>5</v>
      </c>
      <c r="G157" s="24"/>
      <c r="H157" s="25">
        <f>ROUND(G157,2)*F157</f>
        <v>0</v>
      </c>
      <c r="I157" s="74"/>
      <c r="J157" s="74"/>
      <c r="K157" s="74"/>
    </row>
    <row r="158" spans="1:11" s="29" customFormat="1" ht="30" customHeight="1">
      <c r="A158" s="32" t="s">
        <v>79</v>
      </c>
      <c r="B158" s="31" t="s">
        <v>87</v>
      </c>
      <c r="C158" s="20" t="s">
        <v>70</v>
      </c>
      <c r="D158" s="21" t="s">
        <v>2</v>
      </c>
      <c r="E158" s="22" t="s">
        <v>35</v>
      </c>
      <c r="F158" s="23">
        <v>50</v>
      </c>
      <c r="G158" s="24"/>
      <c r="H158" s="25">
        <f>ROUND(G158,2)*F158</f>
        <v>0</v>
      </c>
      <c r="I158" s="74"/>
      <c r="J158" s="74"/>
      <c r="K158" s="74"/>
    </row>
    <row r="159" spans="1:11" s="29" customFormat="1" ht="30" customHeight="1">
      <c r="A159" s="32" t="s">
        <v>80</v>
      </c>
      <c r="B159" s="19" t="s">
        <v>368</v>
      </c>
      <c r="C159" s="20" t="s">
        <v>82</v>
      </c>
      <c r="D159" s="21" t="s">
        <v>83</v>
      </c>
      <c r="E159" s="22"/>
      <c r="F159" s="23"/>
      <c r="G159" s="30"/>
      <c r="H159" s="25"/>
      <c r="I159" s="74"/>
      <c r="J159" s="74"/>
      <c r="K159" s="74"/>
    </row>
    <row r="160" spans="1:11" s="29" customFormat="1" ht="30" customHeight="1">
      <c r="A160" s="32" t="s">
        <v>84</v>
      </c>
      <c r="B160" s="31" t="s">
        <v>41</v>
      </c>
      <c r="C160" s="20" t="s">
        <v>85</v>
      </c>
      <c r="D160" s="21" t="s">
        <v>2</v>
      </c>
      <c r="E160" s="22" t="s">
        <v>86</v>
      </c>
      <c r="F160" s="23">
        <v>100</v>
      </c>
      <c r="G160" s="24"/>
      <c r="H160" s="25">
        <f>ROUND(G160,2)*F160</f>
        <v>0</v>
      </c>
      <c r="I160" s="74"/>
      <c r="J160" s="74"/>
      <c r="K160" s="74"/>
    </row>
    <row r="161" spans="1:11" s="29" customFormat="1" ht="30" customHeight="1">
      <c r="A161" s="32" t="s">
        <v>88</v>
      </c>
      <c r="B161" s="19" t="s">
        <v>103</v>
      </c>
      <c r="C161" s="20" t="s">
        <v>90</v>
      </c>
      <c r="D161" s="21" t="s">
        <v>83</v>
      </c>
      <c r="E161" s="22"/>
      <c r="F161" s="23"/>
      <c r="G161" s="30"/>
      <c r="H161" s="25"/>
      <c r="I161" s="74"/>
      <c r="J161" s="74"/>
      <c r="K161" s="74"/>
    </row>
    <row r="162" spans="1:11" s="29" customFormat="1" ht="30" customHeight="1">
      <c r="A162" s="32" t="s">
        <v>91</v>
      </c>
      <c r="B162" s="31" t="s">
        <v>41</v>
      </c>
      <c r="C162" s="20" t="s">
        <v>92</v>
      </c>
      <c r="D162" s="21" t="s">
        <v>2</v>
      </c>
      <c r="E162" s="22" t="s">
        <v>86</v>
      </c>
      <c r="F162" s="23">
        <v>200</v>
      </c>
      <c r="G162" s="24"/>
      <c r="H162" s="25">
        <f>ROUND(G162,2)*F162</f>
        <v>0</v>
      </c>
      <c r="I162" s="74"/>
      <c r="J162" s="74"/>
      <c r="K162" s="74"/>
    </row>
    <row r="163" spans="1:11" s="29" customFormat="1" ht="30" customHeight="1">
      <c r="A163" s="32" t="s">
        <v>93</v>
      </c>
      <c r="B163" s="116" t="s">
        <v>87</v>
      </c>
      <c r="C163" s="117" t="s">
        <v>94</v>
      </c>
      <c r="D163" s="118" t="s">
        <v>2</v>
      </c>
      <c r="E163" s="119" t="s">
        <v>86</v>
      </c>
      <c r="F163" s="120">
        <v>90</v>
      </c>
      <c r="G163" s="121"/>
      <c r="H163" s="122">
        <f>ROUND(G163,2)*F163</f>
        <v>0</v>
      </c>
      <c r="I163" s="74"/>
      <c r="J163" s="74"/>
      <c r="K163" s="74"/>
    </row>
    <row r="164" spans="1:11" s="26" customFormat="1" ht="30" customHeight="1">
      <c r="A164" s="32" t="s">
        <v>102</v>
      </c>
      <c r="B164" s="19" t="s">
        <v>310</v>
      </c>
      <c r="C164" s="20" t="s">
        <v>104</v>
      </c>
      <c r="D164" s="21" t="s">
        <v>98</v>
      </c>
      <c r="E164" s="22"/>
      <c r="F164" s="23"/>
      <c r="G164" s="30"/>
      <c r="H164" s="25"/>
      <c r="I164" s="73"/>
      <c r="J164" s="73"/>
      <c r="K164" s="73"/>
    </row>
    <row r="165" spans="1:11" s="29" customFormat="1" ht="30" customHeight="1">
      <c r="A165" s="32" t="s">
        <v>105</v>
      </c>
      <c r="B165" s="31" t="s">
        <v>318</v>
      </c>
      <c r="C165" s="20" t="s">
        <v>106</v>
      </c>
      <c r="D165" s="21" t="s">
        <v>107</v>
      </c>
      <c r="E165" s="22"/>
      <c r="F165" s="23"/>
      <c r="G165" s="30"/>
      <c r="H165" s="25"/>
      <c r="I165" s="74"/>
      <c r="J165" s="74"/>
      <c r="K165" s="74"/>
    </row>
    <row r="166" spans="1:11" s="29" customFormat="1" ht="30" customHeight="1">
      <c r="A166" s="32" t="s">
        <v>108</v>
      </c>
      <c r="B166" s="33"/>
      <c r="C166" s="20" t="s">
        <v>109</v>
      </c>
      <c r="D166" s="21"/>
      <c r="E166" s="22" t="s">
        <v>35</v>
      </c>
      <c r="F166" s="23">
        <v>5</v>
      </c>
      <c r="G166" s="24"/>
      <c r="H166" s="25">
        <f>ROUND(G166,2)*F166</f>
        <v>0</v>
      </c>
      <c r="I166" s="74"/>
      <c r="J166" s="74"/>
      <c r="K166" s="74"/>
    </row>
    <row r="167" spans="1:11" s="29" customFormat="1" ht="30" customHeight="1">
      <c r="A167" s="32" t="s">
        <v>110</v>
      </c>
      <c r="B167" s="33"/>
      <c r="C167" s="20" t="s">
        <v>111</v>
      </c>
      <c r="D167" s="21"/>
      <c r="E167" s="22" t="s">
        <v>35</v>
      </c>
      <c r="F167" s="23">
        <v>35</v>
      </c>
      <c r="G167" s="24"/>
      <c r="H167" s="25">
        <f>ROUND(G167,2)*F167</f>
        <v>0</v>
      </c>
      <c r="I167" s="74"/>
      <c r="J167" s="74"/>
      <c r="K167" s="74"/>
    </row>
    <row r="168" spans="1:11" s="29" customFormat="1" ht="30" customHeight="1">
      <c r="A168" s="32" t="s">
        <v>112</v>
      </c>
      <c r="B168" s="33"/>
      <c r="C168" s="20" t="s">
        <v>113</v>
      </c>
      <c r="D168" s="21" t="s">
        <v>2</v>
      </c>
      <c r="E168" s="22" t="s">
        <v>35</v>
      </c>
      <c r="F168" s="23">
        <v>65</v>
      </c>
      <c r="G168" s="24"/>
      <c r="H168" s="25">
        <f>ROUND(G168,2)*F168</f>
        <v>0</v>
      </c>
      <c r="I168" s="74"/>
      <c r="J168" s="74"/>
      <c r="K168" s="74"/>
    </row>
    <row r="169" spans="1:11" s="29" customFormat="1" ht="30" customHeight="1">
      <c r="A169" s="28" t="s">
        <v>309</v>
      </c>
      <c r="B169" s="19" t="s">
        <v>313</v>
      </c>
      <c r="C169" s="20" t="s">
        <v>311</v>
      </c>
      <c r="D169" s="21" t="s">
        <v>314</v>
      </c>
      <c r="E169" s="22" t="s">
        <v>35</v>
      </c>
      <c r="F169" s="23">
        <v>5</v>
      </c>
      <c r="G169" s="24"/>
      <c r="H169" s="25">
        <f>ROUND(G169,2)*F169</f>
        <v>0</v>
      </c>
      <c r="I169" s="74"/>
      <c r="J169" s="74"/>
      <c r="K169" s="74"/>
    </row>
    <row r="170" spans="1:11" s="29" customFormat="1" ht="30" customHeight="1">
      <c r="A170" s="28" t="s">
        <v>312</v>
      </c>
      <c r="B170" s="19" t="s">
        <v>369</v>
      </c>
      <c r="C170" s="20" t="s">
        <v>400</v>
      </c>
      <c r="D170" s="21" t="s">
        <v>98</v>
      </c>
      <c r="E170" s="22" t="s">
        <v>35</v>
      </c>
      <c r="F170" s="23">
        <v>3</v>
      </c>
      <c r="G170" s="24"/>
      <c r="H170" s="25">
        <f>ROUND(G170,2)*F170</f>
        <v>0</v>
      </c>
      <c r="I170" s="74"/>
      <c r="J170" s="74"/>
      <c r="K170" s="74"/>
    </row>
    <row r="171" spans="1:11" s="26" customFormat="1" ht="30" customHeight="1">
      <c r="A171" s="32" t="s">
        <v>116</v>
      </c>
      <c r="B171" s="19" t="s">
        <v>117</v>
      </c>
      <c r="C171" s="20" t="s">
        <v>118</v>
      </c>
      <c r="D171" s="21" t="s">
        <v>119</v>
      </c>
      <c r="E171" s="22"/>
      <c r="F171" s="23"/>
      <c r="G171" s="30"/>
      <c r="H171" s="25"/>
      <c r="I171" s="73"/>
      <c r="J171" s="73"/>
      <c r="K171" s="73"/>
    </row>
    <row r="172" spans="1:11" s="29" customFormat="1" ht="30" customHeight="1">
      <c r="A172" s="32" t="s">
        <v>120</v>
      </c>
      <c r="B172" s="31" t="s">
        <v>41</v>
      </c>
      <c r="C172" s="20" t="s">
        <v>282</v>
      </c>
      <c r="D172" s="21" t="s">
        <v>2</v>
      </c>
      <c r="E172" s="22" t="s">
        <v>121</v>
      </c>
      <c r="F172" s="23">
        <v>225</v>
      </c>
      <c r="G172" s="24"/>
      <c r="H172" s="25">
        <f>ROUND(G172,2)*F172</f>
        <v>0</v>
      </c>
      <c r="I172" s="74"/>
      <c r="J172" s="74"/>
      <c r="K172" s="74"/>
    </row>
    <row r="173" spans="1:11" s="29" customFormat="1" ht="30" customHeight="1">
      <c r="A173" s="32" t="s">
        <v>123</v>
      </c>
      <c r="B173" s="19" t="s">
        <v>124</v>
      </c>
      <c r="C173" s="20" t="s">
        <v>125</v>
      </c>
      <c r="D173" s="21" t="s">
        <v>119</v>
      </c>
      <c r="E173" s="22"/>
      <c r="F173" s="23"/>
      <c r="G173" s="30"/>
      <c r="H173" s="25"/>
      <c r="I173" s="74"/>
      <c r="J173" s="74"/>
      <c r="K173" s="74"/>
    </row>
    <row r="174" spans="1:11" s="29" customFormat="1" ht="30" customHeight="1">
      <c r="A174" s="32" t="s">
        <v>126</v>
      </c>
      <c r="B174" s="31" t="s">
        <v>41</v>
      </c>
      <c r="C174" s="20" t="s">
        <v>285</v>
      </c>
      <c r="D174" s="21" t="s">
        <v>128</v>
      </c>
      <c r="E174" s="22" t="s">
        <v>121</v>
      </c>
      <c r="F174" s="23">
        <v>10</v>
      </c>
      <c r="G174" s="24"/>
      <c r="H174" s="25">
        <f>ROUND(G174,2)*F174</f>
        <v>0</v>
      </c>
      <c r="I174" s="74"/>
      <c r="J174" s="74"/>
      <c r="K174" s="74"/>
    </row>
    <row r="175" spans="1:11" s="29" customFormat="1" ht="30" customHeight="1">
      <c r="A175" s="32" t="s">
        <v>129</v>
      </c>
      <c r="B175" s="19" t="s">
        <v>130</v>
      </c>
      <c r="C175" s="20" t="s">
        <v>131</v>
      </c>
      <c r="D175" s="21" t="s">
        <v>119</v>
      </c>
      <c r="E175" s="22"/>
      <c r="F175" s="23"/>
      <c r="G175" s="30"/>
      <c r="H175" s="25"/>
      <c r="I175" s="74"/>
      <c r="J175" s="74"/>
      <c r="K175" s="74"/>
    </row>
    <row r="176" spans="1:11" s="29" customFormat="1" ht="30" customHeight="1">
      <c r="A176" s="32" t="s">
        <v>132</v>
      </c>
      <c r="B176" s="31" t="s">
        <v>41</v>
      </c>
      <c r="C176" s="20" t="s">
        <v>286</v>
      </c>
      <c r="D176" s="21" t="s">
        <v>133</v>
      </c>
      <c r="E176" s="22"/>
      <c r="F176" s="23"/>
      <c r="G176" s="25"/>
      <c r="H176" s="25"/>
      <c r="I176" s="74"/>
      <c r="J176" s="74"/>
      <c r="K176" s="74"/>
    </row>
    <row r="177" spans="1:11" s="29" customFormat="1" ht="30" customHeight="1">
      <c r="A177" s="32" t="s">
        <v>134</v>
      </c>
      <c r="B177" s="33"/>
      <c r="C177" s="20" t="s">
        <v>135</v>
      </c>
      <c r="D177" s="21"/>
      <c r="E177" s="22" t="s">
        <v>121</v>
      </c>
      <c r="F177" s="23">
        <v>5</v>
      </c>
      <c r="G177" s="24"/>
      <c r="H177" s="25">
        <f>ROUND(G177,2)*F177</f>
        <v>0</v>
      </c>
      <c r="I177" s="74"/>
      <c r="J177" s="74"/>
      <c r="K177" s="74"/>
    </row>
    <row r="178" spans="1:11" s="29" customFormat="1" ht="30" customHeight="1">
      <c r="A178" s="32" t="s">
        <v>136</v>
      </c>
      <c r="B178" s="33"/>
      <c r="C178" s="20" t="s">
        <v>137</v>
      </c>
      <c r="D178" s="21"/>
      <c r="E178" s="22" t="s">
        <v>121</v>
      </c>
      <c r="F178" s="23">
        <v>10</v>
      </c>
      <c r="G178" s="24"/>
      <c r="H178" s="25">
        <f>ROUND(G178,2)*F178</f>
        <v>0</v>
      </c>
      <c r="I178" s="74"/>
      <c r="J178" s="74"/>
      <c r="K178" s="74"/>
    </row>
    <row r="179" spans="1:11" s="29" customFormat="1" ht="30" customHeight="1">
      <c r="A179" s="32" t="s">
        <v>140</v>
      </c>
      <c r="B179" s="31" t="s">
        <v>87</v>
      </c>
      <c r="C179" s="20" t="s">
        <v>287</v>
      </c>
      <c r="D179" s="21" t="s">
        <v>141</v>
      </c>
      <c r="E179" s="22"/>
      <c r="F179" s="23"/>
      <c r="G179" s="25"/>
      <c r="H179" s="25"/>
      <c r="I179" s="74"/>
      <c r="J179" s="74"/>
      <c r="K179" s="74"/>
    </row>
    <row r="180" spans="1:11" s="29" customFormat="1" ht="30" customHeight="1">
      <c r="A180" s="32" t="s">
        <v>142</v>
      </c>
      <c r="B180" s="33"/>
      <c r="C180" s="20" t="s">
        <v>135</v>
      </c>
      <c r="D180" s="21"/>
      <c r="E180" s="22" t="s">
        <v>121</v>
      </c>
      <c r="F180" s="23">
        <v>5</v>
      </c>
      <c r="G180" s="24"/>
      <c r="H180" s="25">
        <f>ROUND(G180,2)*F180</f>
        <v>0</v>
      </c>
      <c r="I180" s="74"/>
      <c r="J180" s="74"/>
      <c r="K180" s="74"/>
    </row>
    <row r="181" spans="1:11" s="29" customFormat="1" ht="30" customHeight="1">
      <c r="A181" s="32" t="s">
        <v>143</v>
      </c>
      <c r="B181" s="33"/>
      <c r="C181" s="20" t="s">
        <v>137</v>
      </c>
      <c r="D181" s="21"/>
      <c r="E181" s="22" t="s">
        <v>121</v>
      </c>
      <c r="F181" s="23">
        <v>10</v>
      </c>
      <c r="G181" s="24"/>
      <c r="H181" s="25">
        <f>ROUND(G181,2)*F181</f>
        <v>0</v>
      </c>
      <c r="I181" s="74"/>
      <c r="J181" s="74"/>
      <c r="K181" s="74"/>
    </row>
    <row r="182" spans="1:11" s="29" customFormat="1" ht="30" customHeight="1">
      <c r="A182" s="32" t="s">
        <v>144</v>
      </c>
      <c r="B182" s="33"/>
      <c r="C182" s="20" t="s">
        <v>139</v>
      </c>
      <c r="D182" s="21" t="s">
        <v>2</v>
      </c>
      <c r="E182" s="22" t="s">
        <v>121</v>
      </c>
      <c r="F182" s="23">
        <v>55</v>
      </c>
      <c r="G182" s="24"/>
      <c r="H182" s="25">
        <f>ROUND(G182,2)*F182</f>
        <v>0</v>
      </c>
      <c r="I182" s="74"/>
      <c r="J182" s="74"/>
      <c r="K182" s="74"/>
    </row>
    <row r="183" spans="1:11" s="29" customFormat="1" ht="30" customHeight="1">
      <c r="A183" s="32" t="s">
        <v>146</v>
      </c>
      <c r="B183" s="31" t="s">
        <v>176</v>
      </c>
      <c r="C183" s="20" t="s">
        <v>398</v>
      </c>
      <c r="D183" s="21" t="s">
        <v>292</v>
      </c>
      <c r="E183" s="22" t="s">
        <v>121</v>
      </c>
      <c r="F183" s="23">
        <v>10</v>
      </c>
      <c r="G183" s="24"/>
      <c r="H183" s="25">
        <f>ROUND(G183,2)*F183</f>
        <v>0</v>
      </c>
      <c r="I183" s="74"/>
      <c r="J183" s="74"/>
      <c r="K183" s="74"/>
    </row>
    <row r="184" spans="1:11" s="29" customFormat="1" ht="30" customHeight="1">
      <c r="A184" s="32" t="s">
        <v>148</v>
      </c>
      <c r="B184" s="19" t="s">
        <v>149</v>
      </c>
      <c r="C184" s="20" t="s">
        <v>150</v>
      </c>
      <c r="D184" s="21" t="s">
        <v>151</v>
      </c>
      <c r="E184" s="22" t="s">
        <v>121</v>
      </c>
      <c r="F184" s="23">
        <v>30</v>
      </c>
      <c r="G184" s="24"/>
      <c r="H184" s="25">
        <f>ROUND(G184,2)*F184</f>
        <v>0</v>
      </c>
      <c r="I184" s="74"/>
      <c r="J184" s="74"/>
      <c r="K184" s="74"/>
    </row>
    <row r="185" spans="1:11" s="29" customFormat="1" ht="30" customHeight="1">
      <c r="A185" s="32" t="s">
        <v>156</v>
      </c>
      <c r="B185" s="19" t="s">
        <v>153</v>
      </c>
      <c r="C185" s="20" t="s">
        <v>158</v>
      </c>
      <c r="D185" s="21" t="s">
        <v>159</v>
      </c>
      <c r="E185" s="111"/>
      <c r="F185" s="23"/>
      <c r="G185" s="30"/>
      <c r="H185" s="25"/>
      <c r="I185" s="74"/>
      <c r="J185" s="74"/>
      <c r="K185" s="74"/>
    </row>
    <row r="186" spans="1:11" s="29" customFormat="1" ht="30" customHeight="1">
      <c r="A186" s="32" t="s">
        <v>160</v>
      </c>
      <c r="B186" s="31" t="s">
        <v>41</v>
      </c>
      <c r="C186" s="20" t="s">
        <v>161</v>
      </c>
      <c r="D186" s="21"/>
      <c r="E186" s="22"/>
      <c r="F186" s="23"/>
      <c r="G186" s="30"/>
      <c r="H186" s="25"/>
      <c r="I186" s="74"/>
      <c r="J186" s="74"/>
      <c r="K186" s="74"/>
    </row>
    <row r="187" spans="1:11" s="29" customFormat="1" ht="30" customHeight="1">
      <c r="A187" s="32" t="s">
        <v>162</v>
      </c>
      <c r="B187" s="33"/>
      <c r="C187" s="20" t="s">
        <v>166</v>
      </c>
      <c r="D187" s="21"/>
      <c r="E187" s="22" t="s">
        <v>42</v>
      </c>
      <c r="F187" s="23">
        <v>425</v>
      </c>
      <c r="G187" s="24"/>
      <c r="H187" s="25">
        <f>ROUND(G187,2)*F187</f>
        <v>0</v>
      </c>
      <c r="I187" s="74"/>
      <c r="J187" s="74"/>
      <c r="K187" s="74"/>
    </row>
    <row r="188" spans="1:11" s="29" customFormat="1" ht="30" customHeight="1">
      <c r="A188" s="32" t="s">
        <v>163</v>
      </c>
      <c r="B188" s="31" t="s">
        <v>87</v>
      </c>
      <c r="C188" s="20" t="s">
        <v>164</v>
      </c>
      <c r="D188" s="21"/>
      <c r="E188" s="22"/>
      <c r="F188" s="23"/>
      <c r="G188" s="30"/>
      <c r="H188" s="25"/>
      <c r="I188" s="74"/>
      <c r="J188" s="74"/>
      <c r="K188" s="74"/>
    </row>
    <row r="189" spans="1:11" s="29" customFormat="1" ht="30" customHeight="1">
      <c r="A189" s="32" t="s">
        <v>165</v>
      </c>
      <c r="B189" s="33"/>
      <c r="C189" s="20" t="s">
        <v>166</v>
      </c>
      <c r="D189" s="21"/>
      <c r="E189" s="22" t="s">
        <v>42</v>
      </c>
      <c r="F189" s="23">
        <v>35</v>
      </c>
      <c r="G189" s="24"/>
      <c r="H189" s="25">
        <f>ROUND(G189,2)*F189</f>
        <v>0</v>
      </c>
      <c r="I189" s="74"/>
      <c r="J189" s="74"/>
      <c r="K189" s="74"/>
    </row>
    <row r="190" spans="1:11" s="34" customFormat="1" ht="30" customHeight="1">
      <c r="A190" s="32" t="s">
        <v>167</v>
      </c>
      <c r="B190" s="19" t="s">
        <v>157</v>
      </c>
      <c r="C190" s="20" t="s">
        <v>169</v>
      </c>
      <c r="D190" s="21" t="s">
        <v>170</v>
      </c>
      <c r="E190" s="22"/>
      <c r="F190" s="23"/>
      <c r="G190" s="30"/>
      <c r="H190" s="25"/>
      <c r="I190" s="76"/>
      <c r="J190" s="76"/>
      <c r="K190" s="76"/>
    </row>
    <row r="191" spans="1:11" s="35" customFormat="1" ht="30" customHeight="1">
      <c r="A191" s="32" t="s">
        <v>173</v>
      </c>
      <c r="B191" s="116" t="s">
        <v>41</v>
      </c>
      <c r="C191" s="117" t="s">
        <v>174</v>
      </c>
      <c r="D191" s="118" t="s">
        <v>2</v>
      </c>
      <c r="E191" s="119" t="s">
        <v>35</v>
      </c>
      <c r="F191" s="120">
        <v>2000</v>
      </c>
      <c r="G191" s="121"/>
      <c r="H191" s="122">
        <f>ROUND(G191,2)*F191</f>
        <v>0</v>
      </c>
      <c r="I191" s="77"/>
      <c r="J191" s="77"/>
      <c r="K191" s="77"/>
    </row>
    <row r="192" spans="1:8" ht="39.75" customHeight="1">
      <c r="A192" s="2"/>
      <c r="B192" s="78"/>
      <c r="C192" s="9" t="s">
        <v>17</v>
      </c>
      <c r="D192" s="70"/>
      <c r="E192" s="71"/>
      <c r="F192" s="71"/>
      <c r="G192" s="72"/>
      <c r="H192" s="110"/>
    </row>
    <row r="193" spans="1:11" s="26" customFormat="1" ht="30" customHeight="1">
      <c r="A193" s="18" t="s">
        <v>184</v>
      </c>
      <c r="B193" s="19" t="s">
        <v>370</v>
      </c>
      <c r="C193" s="20" t="s">
        <v>185</v>
      </c>
      <c r="D193" s="21" t="s">
        <v>151</v>
      </c>
      <c r="E193" s="22"/>
      <c r="F193" s="36"/>
      <c r="G193" s="30"/>
      <c r="H193" s="37"/>
      <c r="I193" s="73"/>
      <c r="J193" s="73"/>
      <c r="K193" s="73"/>
    </row>
    <row r="194" spans="1:11" s="26" customFormat="1" ht="49.5" customHeight="1">
      <c r="A194" s="18" t="s">
        <v>187</v>
      </c>
      <c r="B194" s="31" t="s">
        <v>41</v>
      </c>
      <c r="C194" s="20" t="s">
        <v>290</v>
      </c>
      <c r="D194" s="21"/>
      <c r="E194" s="22" t="s">
        <v>35</v>
      </c>
      <c r="F194" s="36">
        <v>525</v>
      </c>
      <c r="G194" s="24"/>
      <c r="H194" s="37">
        <f>ROUND(G194,2)*F194</f>
        <v>0</v>
      </c>
      <c r="I194" s="73"/>
      <c r="J194" s="73"/>
      <c r="K194" s="73"/>
    </row>
    <row r="195" spans="1:11" s="26" customFormat="1" ht="39.75" customHeight="1">
      <c r="A195" s="18" t="s">
        <v>188</v>
      </c>
      <c r="B195" s="19" t="s">
        <v>371</v>
      </c>
      <c r="C195" s="20" t="s">
        <v>189</v>
      </c>
      <c r="D195" s="21" t="s">
        <v>151</v>
      </c>
      <c r="E195" s="22"/>
      <c r="F195" s="36"/>
      <c r="G195" s="30"/>
      <c r="H195" s="37"/>
      <c r="I195" s="73"/>
      <c r="J195" s="73"/>
      <c r="K195" s="73"/>
    </row>
    <row r="196" spans="1:11" s="29" customFormat="1" ht="39.75" customHeight="1">
      <c r="A196" s="18" t="s">
        <v>190</v>
      </c>
      <c r="B196" s="31" t="s">
        <v>41</v>
      </c>
      <c r="C196" s="20" t="s">
        <v>291</v>
      </c>
      <c r="D196" s="21" t="s">
        <v>191</v>
      </c>
      <c r="E196" s="22" t="s">
        <v>121</v>
      </c>
      <c r="F196" s="23">
        <v>80</v>
      </c>
      <c r="G196" s="24"/>
      <c r="H196" s="37">
        <f aca="true" t="shared" si="3" ref="H196:H201">ROUND(G196,2)*F196</f>
        <v>0</v>
      </c>
      <c r="I196" s="74"/>
      <c r="J196" s="74"/>
      <c r="K196" s="74"/>
    </row>
    <row r="197" spans="1:11" s="29" customFormat="1" ht="39.75" customHeight="1">
      <c r="A197" s="18" t="s">
        <v>192</v>
      </c>
      <c r="B197" s="31" t="s">
        <v>87</v>
      </c>
      <c r="C197" s="20" t="s">
        <v>323</v>
      </c>
      <c r="D197" s="21" t="s">
        <v>141</v>
      </c>
      <c r="E197" s="22" t="s">
        <v>121</v>
      </c>
      <c r="F197" s="23">
        <v>70</v>
      </c>
      <c r="G197" s="24"/>
      <c r="H197" s="37">
        <f t="shared" si="3"/>
        <v>0</v>
      </c>
      <c r="I197" s="74"/>
      <c r="J197" s="74"/>
      <c r="K197" s="74"/>
    </row>
    <row r="198" spans="1:11" s="29" customFormat="1" ht="39.75" customHeight="1">
      <c r="A198" s="18" t="s">
        <v>315</v>
      </c>
      <c r="B198" s="31" t="s">
        <v>176</v>
      </c>
      <c r="C198" s="20" t="s">
        <v>316</v>
      </c>
      <c r="D198" s="21" t="s">
        <v>128</v>
      </c>
      <c r="E198" s="22" t="s">
        <v>121</v>
      </c>
      <c r="F198" s="23">
        <v>55</v>
      </c>
      <c r="G198" s="24"/>
      <c r="H198" s="37">
        <f t="shared" si="3"/>
        <v>0</v>
      </c>
      <c r="I198" s="74"/>
      <c r="J198" s="74"/>
      <c r="K198" s="74"/>
    </row>
    <row r="199" spans="1:11" s="29" customFormat="1" ht="30" customHeight="1">
      <c r="A199" s="18" t="s">
        <v>193</v>
      </c>
      <c r="B199" s="31" t="s">
        <v>127</v>
      </c>
      <c r="C199" s="20" t="s">
        <v>399</v>
      </c>
      <c r="D199" s="21" t="s">
        <v>292</v>
      </c>
      <c r="E199" s="22" t="s">
        <v>121</v>
      </c>
      <c r="F199" s="23">
        <v>10</v>
      </c>
      <c r="G199" s="24"/>
      <c r="H199" s="37">
        <f t="shared" si="3"/>
        <v>0</v>
      </c>
      <c r="I199" s="74"/>
      <c r="J199" s="74"/>
      <c r="K199" s="74"/>
    </row>
    <row r="200" spans="1:11" s="26" customFormat="1" ht="30" customHeight="1">
      <c r="A200" s="18" t="s">
        <v>196</v>
      </c>
      <c r="B200" s="19" t="s">
        <v>168</v>
      </c>
      <c r="C200" s="20" t="s">
        <v>150</v>
      </c>
      <c r="D200" s="21" t="s">
        <v>151</v>
      </c>
      <c r="E200" s="22" t="s">
        <v>121</v>
      </c>
      <c r="F200" s="36">
        <v>45</v>
      </c>
      <c r="G200" s="24"/>
      <c r="H200" s="37">
        <f t="shared" si="3"/>
        <v>0</v>
      </c>
      <c r="I200" s="73"/>
      <c r="J200" s="73"/>
      <c r="K200" s="73"/>
    </row>
    <row r="201" spans="1:11" s="26" customFormat="1" ht="30" customHeight="1">
      <c r="A201" s="18" t="s">
        <v>197</v>
      </c>
      <c r="B201" s="19" t="s">
        <v>372</v>
      </c>
      <c r="C201" s="20" t="s">
        <v>198</v>
      </c>
      <c r="D201" s="21" t="s">
        <v>199</v>
      </c>
      <c r="E201" s="22" t="s">
        <v>35</v>
      </c>
      <c r="F201" s="36">
        <v>75</v>
      </c>
      <c r="G201" s="24"/>
      <c r="H201" s="37">
        <f t="shared" si="3"/>
        <v>0</v>
      </c>
      <c r="I201" s="73"/>
      <c r="J201" s="73"/>
      <c r="K201" s="73"/>
    </row>
    <row r="202" spans="1:8" ht="39.75" customHeight="1">
      <c r="A202" s="2"/>
      <c r="B202" s="78"/>
      <c r="C202" s="9" t="s">
        <v>18</v>
      </c>
      <c r="D202" s="70"/>
      <c r="E202" s="79"/>
      <c r="F202" s="71"/>
      <c r="G202" s="72"/>
      <c r="H202" s="110"/>
    </row>
    <row r="203" spans="1:11" s="26" customFormat="1" ht="30" customHeight="1">
      <c r="A203" s="18" t="s">
        <v>200</v>
      </c>
      <c r="B203" s="19" t="s">
        <v>373</v>
      </c>
      <c r="C203" s="20" t="s">
        <v>201</v>
      </c>
      <c r="D203" s="21" t="s">
        <v>202</v>
      </c>
      <c r="E203" s="22" t="s">
        <v>121</v>
      </c>
      <c r="F203" s="36">
        <v>350</v>
      </c>
      <c r="G203" s="24"/>
      <c r="H203" s="37">
        <f>ROUND(G203,2)*F203</f>
        <v>0</v>
      </c>
      <c r="I203" s="73"/>
      <c r="J203" s="73"/>
      <c r="K203" s="73"/>
    </row>
    <row r="204" spans="1:8" ht="49.5" customHeight="1">
      <c r="A204" s="2"/>
      <c r="B204" s="78"/>
      <c r="C204" s="9" t="s">
        <v>19</v>
      </c>
      <c r="D204" s="70"/>
      <c r="E204" s="79"/>
      <c r="F204" s="71"/>
      <c r="G204" s="72"/>
      <c r="H204" s="110"/>
    </row>
    <row r="205" spans="1:11" s="26" customFormat="1" ht="30" customHeight="1">
      <c r="A205" s="18" t="s">
        <v>207</v>
      </c>
      <c r="B205" s="19" t="s">
        <v>374</v>
      </c>
      <c r="C205" s="20" t="s">
        <v>208</v>
      </c>
      <c r="D205" s="21" t="s">
        <v>205</v>
      </c>
      <c r="E205" s="22"/>
      <c r="F205" s="36"/>
      <c r="G205" s="30"/>
      <c r="H205" s="37"/>
      <c r="I205" s="73"/>
      <c r="J205" s="73"/>
      <c r="K205" s="73"/>
    </row>
    <row r="206" spans="1:11" s="26" customFormat="1" ht="30" customHeight="1">
      <c r="A206" s="18" t="s">
        <v>209</v>
      </c>
      <c r="B206" s="31" t="s">
        <v>41</v>
      </c>
      <c r="C206" s="20" t="s">
        <v>299</v>
      </c>
      <c r="D206" s="21"/>
      <c r="E206" s="22" t="s">
        <v>86</v>
      </c>
      <c r="F206" s="36">
        <v>3</v>
      </c>
      <c r="G206" s="24"/>
      <c r="H206" s="37">
        <f>ROUND(G206,2)*F206</f>
        <v>0</v>
      </c>
      <c r="I206" s="73"/>
      <c r="J206" s="73"/>
      <c r="K206" s="73"/>
    </row>
    <row r="207" spans="1:11" s="35" customFormat="1" ht="30" customHeight="1">
      <c r="A207" s="18" t="s">
        <v>216</v>
      </c>
      <c r="B207" s="19" t="s">
        <v>375</v>
      </c>
      <c r="C207" s="20" t="s">
        <v>217</v>
      </c>
      <c r="D207" s="21" t="s">
        <v>205</v>
      </c>
      <c r="E207" s="22" t="s">
        <v>121</v>
      </c>
      <c r="F207" s="36">
        <v>7</v>
      </c>
      <c r="G207" s="24"/>
      <c r="H207" s="37">
        <f>ROUND(G207,2)*F207</f>
        <v>0</v>
      </c>
      <c r="I207" s="77"/>
      <c r="J207" s="77"/>
      <c r="K207" s="77"/>
    </row>
    <row r="208" spans="1:11" s="46" customFormat="1" ht="30" customHeight="1">
      <c r="A208" s="18" t="s">
        <v>218</v>
      </c>
      <c r="B208" s="19" t="s">
        <v>376</v>
      </c>
      <c r="C208" s="45" t="s">
        <v>219</v>
      </c>
      <c r="D208" s="21" t="s">
        <v>205</v>
      </c>
      <c r="E208" s="22"/>
      <c r="F208" s="36"/>
      <c r="G208" s="30"/>
      <c r="H208" s="37"/>
      <c r="I208" s="27"/>
      <c r="J208" s="27"/>
      <c r="K208" s="27"/>
    </row>
    <row r="209" spans="1:11" s="29" customFormat="1" ht="39.75" customHeight="1">
      <c r="A209" s="18" t="s">
        <v>220</v>
      </c>
      <c r="B209" s="31" t="s">
        <v>41</v>
      </c>
      <c r="C209" s="20" t="s">
        <v>221</v>
      </c>
      <c r="D209" s="21"/>
      <c r="E209" s="22" t="s">
        <v>86</v>
      </c>
      <c r="F209" s="36">
        <v>1</v>
      </c>
      <c r="G209" s="24"/>
      <c r="H209" s="37">
        <f>ROUND(G209,2)*F209</f>
        <v>0</v>
      </c>
      <c r="I209" s="74"/>
      <c r="J209" s="74"/>
      <c r="K209" s="74"/>
    </row>
    <row r="210" spans="1:11" s="29" customFormat="1" ht="39.75" customHeight="1">
      <c r="A210" s="18" t="s">
        <v>222</v>
      </c>
      <c r="B210" s="31" t="s">
        <v>87</v>
      </c>
      <c r="C210" s="20" t="s">
        <v>223</v>
      </c>
      <c r="D210" s="21"/>
      <c r="E210" s="22" t="s">
        <v>86</v>
      </c>
      <c r="F210" s="36">
        <v>1</v>
      </c>
      <c r="G210" s="24"/>
      <c r="H210" s="37">
        <f>ROUND(G210,2)*F210</f>
        <v>0</v>
      </c>
      <c r="I210" s="74"/>
      <c r="J210" s="74"/>
      <c r="K210" s="74"/>
    </row>
    <row r="211" spans="1:11" s="29" customFormat="1" ht="39.75" customHeight="1">
      <c r="A211" s="18" t="s">
        <v>226</v>
      </c>
      <c r="B211" s="31" t="s">
        <v>176</v>
      </c>
      <c r="C211" s="20" t="s">
        <v>227</v>
      </c>
      <c r="D211" s="21"/>
      <c r="E211" s="22" t="s">
        <v>86</v>
      </c>
      <c r="F211" s="36">
        <v>2</v>
      </c>
      <c r="G211" s="24"/>
      <c r="H211" s="37">
        <f>ROUND(G211,2)*F211</f>
        <v>0</v>
      </c>
      <c r="I211" s="74"/>
      <c r="J211" s="74"/>
      <c r="K211" s="74"/>
    </row>
    <row r="212" spans="1:11" s="29" customFormat="1" ht="30" customHeight="1">
      <c r="A212" s="18" t="s">
        <v>228</v>
      </c>
      <c r="B212" s="31" t="s">
        <v>127</v>
      </c>
      <c r="C212" s="20" t="s">
        <v>229</v>
      </c>
      <c r="D212" s="21"/>
      <c r="E212" s="22" t="s">
        <v>86</v>
      </c>
      <c r="F212" s="36">
        <v>2</v>
      </c>
      <c r="G212" s="24"/>
      <c r="H212" s="37">
        <f>ROUND(G212,2)*F212</f>
        <v>0</v>
      </c>
      <c r="I212" s="74"/>
      <c r="J212" s="74"/>
      <c r="K212" s="74"/>
    </row>
    <row r="213" spans="1:11" s="46" customFormat="1" ht="30" customHeight="1">
      <c r="A213" s="18" t="s">
        <v>230</v>
      </c>
      <c r="B213" s="19" t="s">
        <v>377</v>
      </c>
      <c r="C213" s="45" t="s">
        <v>231</v>
      </c>
      <c r="D213" s="21" t="s">
        <v>205</v>
      </c>
      <c r="E213" s="22"/>
      <c r="F213" s="36"/>
      <c r="G213" s="30"/>
      <c r="H213" s="37"/>
      <c r="I213" s="27"/>
      <c r="J213" s="27"/>
      <c r="K213" s="27"/>
    </row>
    <row r="214" spans="1:11" s="46" customFormat="1" ht="30" customHeight="1">
      <c r="A214" s="18" t="s">
        <v>232</v>
      </c>
      <c r="B214" s="31" t="s">
        <v>41</v>
      </c>
      <c r="C214" s="45" t="s">
        <v>296</v>
      </c>
      <c r="D214" s="21"/>
      <c r="E214" s="22" t="s">
        <v>86</v>
      </c>
      <c r="F214" s="36">
        <v>3</v>
      </c>
      <c r="G214" s="24"/>
      <c r="H214" s="37">
        <f>ROUND(G214,2)*F214</f>
        <v>0</v>
      </c>
      <c r="I214" s="27"/>
      <c r="J214" s="27"/>
      <c r="K214" s="27"/>
    </row>
    <row r="215" spans="1:11" s="29" customFormat="1" ht="30" customHeight="1">
      <c r="A215" s="18" t="s">
        <v>240</v>
      </c>
      <c r="B215" s="124" t="s">
        <v>378</v>
      </c>
      <c r="C215" s="117" t="s">
        <v>395</v>
      </c>
      <c r="D215" s="118" t="s">
        <v>205</v>
      </c>
      <c r="E215" s="119" t="s">
        <v>86</v>
      </c>
      <c r="F215" s="125">
        <v>3</v>
      </c>
      <c r="G215" s="121"/>
      <c r="H215" s="123">
        <f>ROUND(G215,2)*F215</f>
        <v>0</v>
      </c>
      <c r="I215" s="74"/>
      <c r="J215" s="74"/>
      <c r="K215" s="74"/>
    </row>
    <row r="216" spans="1:8" ht="39.75" customHeight="1">
      <c r="A216" s="2"/>
      <c r="B216" s="82"/>
      <c r="C216" s="9" t="s">
        <v>20</v>
      </c>
      <c r="D216" s="70"/>
      <c r="E216" s="79"/>
      <c r="F216" s="71"/>
      <c r="G216" s="72"/>
      <c r="H216" s="110"/>
    </row>
    <row r="217" spans="1:11" s="29" customFormat="1" ht="39.75" customHeight="1">
      <c r="A217" s="18" t="s">
        <v>241</v>
      </c>
      <c r="B217" s="19" t="s">
        <v>379</v>
      </c>
      <c r="C217" s="20" t="s">
        <v>242</v>
      </c>
      <c r="D217" s="21" t="s">
        <v>243</v>
      </c>
      <c r="E217" s="22" t="s">
        <v>86</v>
      </c>
      <c r="F217" s="36">
        <v>1</v>
      </c>
      <c r="G217" s="24"/>
      <c r="H217" s="37">
        <f>ROUND(G217,2)*F217</f>
        <v>0</v>
      </c>
      <c r="I217" s="74"/>
      <c r="J217" s="74"/>
      <c r="K217" s="74"/>
    </row>
    <row r="218" spans="1:11" s="29" customFormat="1" ht="30" customHeight="1">
      <c r="A218" s="18" t="s">
        <v>244</v>
      </c>
      <c r="B218" s="19" t="s">
        <v>380</v>
      </c>
      <c r="C218" s="20" t="s">
        <v>245</v>
      </c>
      <c r="D218" s="21" t="s">
        <v>205</v>
      </c>
      <c r="E218" s="22"/>
      <c r="F218" s="36"/>
      <c r="G218" s="25"/>
      <c r="H218" s="37"/>
      <c r="I218" s="74"/>
      <c r="J218" s="74"/>
      <c r="K218" s="74"/>
    </row>
    <row r="219" spans="1:11" s="29" customFormat="1" ht="30" customHeight="1">
      <c r="A219" s="18" t="s">
        <v>246</v>
      </c>
      <c r="B219" s="31" t="s">
        <v>41</v>
      </c>
      <c r="C219" s="20" t="s">
        <v>247</v>
      </c>
      <c r="D219" s="21"/>
      <c r="E219" s="22" t="s">
        <v>248</v>
      </c>
      <c r="F219" s="51">
        <v>0.15</v>
      </c>
      <c r="G219" s="24"/>
      <c r="H219" s="37">
        <f>ROUND(G219,2)*F219</f>
        <v>0</v>
      </c>
      <c r="I219" s="74"/>
      <c r="J219" s="74"/>
      <c r="K219" s="74"/>
    </row>
    <row r="220" spans="1:11" s="26" customFormat="1" ht="30" customHeight="1">
      <c r="A220" s="18" t="s">
        <v>249</v>
      </c>
      <c r="B220" s="19" t="s">
        <v>381</v>
      </c>
      <c r="C220" s="20" t="s">
        <v>250</v>
      </c>
      <c r="D220" s="21" t="s">
        <v>243</v>
      </c>
      <c r="E220" s="22"/>
      <c r="F220" s="36"/>
      <c r="G220" s="30"/>
      <c r="H220" s="37"/>
      <c r="I220" s="73"/>
      <c r="J220" s="73"/>
      <c r="K220" s="73"/>
    </row>
    <row r="221" spans="1:11" s="29" customFormat="1" ht="30" customHeight="1">
      <c r="A221" s="18" t="s">
        <v>251</v>
      </c>
      <c r="B221" s="31" t="s">
        <v>41</v>
      </c>
      <c r="C221" s="20" t="s">
        <v>252</v>
      </c>
      <c r="D221" s="21"/>
      <c r="E221" s="22" t="s">
        <v>86</v>
      </c>
      <c r="F221" s="36">
        <v>2</v>
      </c>
      <c r="G221" s="24"/>
      <c r="H221" s="37">
        <f aca="true" t="shared" si="4" ref="H221:H227">ROUND(G221,2)*F221</f>
        <v>0</v>
      </c>
      <c r="I221" s="74"/>
      <c r="J221" s="74"/>
      <c r="K221" s="74"/>
    </row>
    <row r="222" spans="1:11" s="29" customFormat="1" ht="30" customHeight="1">
      <c r="A222" s="18" t="s">
        <v>253</v>
      </c>
      <c r="B222" s="31" t="s">
        <v>87</v>
      </c>
      <c r="C222" s="20" t="s">
        <v>254</v>
      </c>
      <c r="D222" s="21"/>
      <c r="E222" s="22" t="s">
        <v>86</v>
      </c>
      <c r="F222" s="36">
        <v>1</v>
      </c>
      <c r="G222" s="24"/>
      <c r="H222" s="37">
        <f t="shared" si="4"/>
        <v>0</v>
      </c>
      <c r="I222" s="74"/>
      <c r="J222" s="74"/>
      <c r="K222" s="74"/>
    </row>
    <row r="223" spans="1:11" s="26" customFormat="1" ht="30" customHeight="1">
      <c r="A223" s="18" t="s">
        <v>259</v>
      </c>
      <c r="B223" s="19" t="s">
        <v>382</v>
      </c>
      <c r="C223" s="20" t="s">
        <v>260</v>
      </c>
      <c r="D223" s="21" t="s">
        <v>243</v>
      </c>
      <c r="E223" s="22" t="s">
        <v>86</v>
      </c>
      <c r="F223" s="36">
        <v>2</v>
      </c>
      <c r="G223" s="24"/>
      <c r="H223" s="37">
        <f t="shared" si="4"/>
        <v>0</v>
      </c>
      <c r="I223" s="73"/>
      <c r="J223" s="73"/>
      <c r="K223" s="73"/>
    </row>
    <row r="224" spans="1:11" s="26" customFormat="1" ht="30" customHeight="1">
      <c r="A224" s="18" t="s">
        <v>261</v>
      </c>
      <c r="B224" s="19" t="s">
        <v>383</v>
      </c>
      <c r="C224" s="20" t="s">
        <v>262</v>
      </c>
      <c r="D224" s="21" t="s">
        <v>243</v>
      </c>
      <c r="E224" s="22" t="s">
        <v>86</v>
      </c>
      <c r="F224" s="36">
        <v>1</v>
      </c>
      <c r="G224" s="24"/>
      <c r="H224" s="37">
        <f t="shared" si="4"/>
        <v>0</v>
      </c>
      <c r="I224" s="73"/>
      <c r="J224" s="73"/>
      <c r="K224" s="73"/>
    </row>
    <row r="225" spans="1:11" s="29" customFormat="1" ht="30" customHeight="1">
      <c r="A225" s="18" t="s">
        <v>263</v>
      </c>
      <c r="B225" s="19" t="s">
        <v>384</v>
      </c>
      <c r="C225" s="20" t="s">
        <v>264</v>
      </c>
      <c r="D225" s="21" t="s">
        <v>243</v>
      </c>
      <c r="E225" s="22" t="s">
        <v>86</v>
      </c>
      <c r="F225" s="36">
        <v>1</v>
      </c>
      <c r="G225" s="24"/>
      <c r="H225" s="37">
        <f t="shared" si="4"/>
        <v>0</v>
      </c>
      <c r="I225" s="74"/>
      <c r="J225" s="74"/>
      <c r="K225" s="74"/>
    </row>
    <row r="226" spans="1:11" s="29" customFormat="1" ht="30" customHeight="1">
      <c r="A226" s="18" t="s">
        <v>265</v>
      </c>
      <c r="B226" s="19" t="s">
        <v>385</v>
      </c>
      <c r="C226" s="20" t="s">
        <v>266</v>
      </c>
      <c r="D226" s="21" t="s">
        <v>243</v>
      </c>
      <c r="E226" s="22" t="s">
        <v>86</v>
      </c>
      <c r="F226" s="36">
        <v>1</v>
      </c>
      <c r="G226" s="24"/>
      <c r="H226" s="37">
        <f t="shared" si="4"/>
        <v>0</v>
      </c>
      <c r="I226" s="74"/>
      <c r="J226" s="74"/>
      <c r="K226" s="74"/>
    </row>
    <row r="227" spans="1:11" s="29" customFormat="1" ht="30" customHeight="1">
      <c r="A227" s="18" t="s">
        <v>267</v>
      </c>
      <c r="B227" s="19" t="s">
        <v>386</v>
      </c>
      <c r="C227" s="20" t="s">
        <v>268</v>
      </c>
      <c r="D227" s="21" t="s">
        <v>243</v>
      </c>
      <c r="E227" s="22" t="s">
        <v>86</v>
      </c>
      <c r="F227" s="36">
        <v>1</v>
      </c>
      <c r="G227" s="24"/>
      <c r="H227" s="37">
        <f t="shared" si="4"/>
        <v>0</v>
      </c>
      <c r="I227" s="74"/>
      <c r="J227" s="74"/>
      <c r="K227" s="74"/>
    </row>
    <row r="228" spans="1:8" ht="39.75" customHeight="1">
      <c r="A228" s="2"/>
      <c r="B228" s="69"/>
      <c r="C228" s="9" t="s">
        <v>21</v>
      </c>
      <c r="D228" s="70"/>
      <c r="E228" s="75"/>
      <c r="F228" s="70"/>
      <c r="G228" s="72"/>
      <c r="H228" s="110"/>
    </row>
    <row r="229" spans="1:11" s="26" customFormat="1" ht="30" customHeight="1">
      <c r="A229" s="32" t="s">
        <v>271</v>
      </c>
      <c r="B229" s="19" t="s">
        <v>387</v>
      </c>
      <c r="C229" s="20" t="s">
        <v>272</v>
      </c>
      <c r="D229" s="21" t="s">
        <v>273</v>
      </c>
      <c r="E229" s="22"/>
      <c r="F229" s="23"/>
      <c r="G229" s="30"/>
      <c r="H229" s="25"/>
      <c r="I229" s="73"/>
      <c r="J229" s="73"/>
      <c r="K229" s="73"/>
    </row>
    <row r="230" spans="1:11" s="29" customFormat="1" ht="30" customHeight="1">
      <c r="A230" s="32" t="s">
        <v>274</v>
      </c>
      <c r="B230" s="31" t="s">
        <v>41</v>
      </c>
      <c r="C230" s="20" t="s">
        <v>275</v>
      </c>
      <c r="D230" s="21"/>
      <c r="E230" s="22" t="s">
        <v>35</v>
      </c>
      <c r="F230" s="23">
        <v>20</v>
      </c>
      <c r="G230" s="24"/>
      <c r="H230" s="25">
        <f>ROUND(G230,2)*F230</f>
        <v>0</v>
      </c>
      <c r="I230" s="74"/>
      <c r="J230" s="74"/>
      <c r="K230" s="74"/>
    </row>
    <row r="231" spans="1:11" s="29" customFormat="1" ht="30" customHeight="1">
      <c r="A231" s="32" t="s">
        <v>276</v>
      </c>
      <c r="B231" s="31" t="s">
        <v>87</v>
      </c>
      <c r="C231" s="20" t="s">
        <v>277</v>
      </c>
      <c r="D231" s="21"/>
      <c r="E231" s="22" t="s">
        <v>35</v>
      </c>
      <c r="F231" s="23">
        <v>200</v>
      </c>
      <c r="G231" s="24"/>
      <c r="H231" s="25">
        <f>ROUND(G231,2)*F231</f>
        <v>0</v>
      </c>
      <c r="I231" s="74"/>
      <c r="J231" s="74"/>
      <c r="K231" s="74"/>
    </row>
    <row r="232" spans="1:11" s="29" customFormat="1" ht="30" customHeight="1">
      <c r="A232" s="32" t="s">
        <v>278</v>
      </c>
      <c r="B232" s="19" t="s">
        <v>388</v>
      </c>
      <c r="C232" s="20" t="s">
        <v>279</v>
      </c>
      <c r="D232" s="21" t="s">
        <v>280</v>
      </c>
      <c r="E232" s="22" t="s">
        <v>35</v>
      </c>
      <c r="F232" s="23">
        <v>50</v>
      </c>
      <c r="G232" s="24"/>
      <c r="H232" s="25">
        <f>ROUND(G232,2)*F232</f>
        <v>0</v>
      </c>
      <c r="I232" s="74"/>
      <c r="J232" s="74"/>
      <c r="K232" s="74"/>
    </row>
    <row r="233" spans="1:11" s="12" customFormat="1" ht="30" customHeight="1" thickBot="1">
      <c r="A233" s="13"/>
      <c r="B233" s="83" t="str">
        <f>B141</f>
        <v>B</v>
      </c>
      <c r="C233" s="134" t="str">
        <f>C141</f>
        <v>Inkster Boulevard(Westbound) - Main Street to Aikins Street</v>
      </c>
      <c r="D233" s="141"/>
      <c r="E233" s="141"/>
      <c r="F233" s="142"/>
      <c r="G233" s="85" t="s">
        <v>14</v>
      </c>
      <c r="H233" s="113">
        <f>SUM(H141:H232)</f>
        <v>0</v>
      </c>
      <c r="I233" s="68"/>
      <c r="J233" s="68"/>
      <c r="K233" s="68"/>
    </row>
    <row r="234" spans="1:8" ht="39.75" customHeight="1" thickTop="1">
      <c r="A234" s="16"/>
      <c r="B234" s="86"/>
      <c r="C234" s="87" t="s">
        <v>15</v>
      </c>
      <c r="D234" s="88"/>
      <c r="E234" s="89"/>
      <c r="F234" s="89"/>
      <c r="G234" s="114"/>
      <c r="H234" s="91"/>
    </row>
    <row r="235" spans="1:8" ht="30" customHeight="1" thickBot="1">
      <c r="A235" s="3"/>
      <c r="B235" s="83" t="str">
        <f>B6</f>
        <v>A</v>
      </c>
      <c r="C235" s="140" t="str">
        <f>C6</f>
        <v>King Edward Street - Dublin Avenue to Ellice Avenue</v>
      </c>
      <c r="D235" s="141"/>
      <c r="E235" s="141"/>
      <c r="F235" s="142"/>
      <c r="G235" s="84" t="s">
        <v>14</v>
      </c>
      <c r="H235" s="112">
        <f>H140</f>
        <v>0</v>
      </c>
    </row>
    <row r="236" spans="1:8" ht="30" customHeight="1" thickBot="1" thickTop="1">
      <c r="A236" s="3"/>
      <c r="B236" s="83" t="str">
        <f>B141</f>
        <v>B</v>
      </c>
      <c r="C236" s="143" t="str">
        <f>C141</f>
        <v>Inkster Boulevard(Westbound) - Main Street to Aikins Street</v>
      </c>
      <c r="D236" s="144"/>
      <c r="E236" s="144"/>
      <c r="F236" s="145"/>
      <c r="G236" s="84" t="s">
        <v>14</v>
      </c>
      <c r="H236" s="112">
        <f>H233</f>
        <v>0</v>
      </c>
    </row>
    <row r="237" spans="1:11" s="10" customFormat="1" ht="39.75" customHeight="1" thickTop="1">
      <c r="A237" s="2"/>
      <c r="B237" s="132" t="s">
        <v>26</v>
      </c>
      <c r="C237" s="133"/>
      <c r="D237" s="133"/>
      <c r="E237" s="133"/>
      <c r="F237" s="133"/>
      <c r="G237" s="126">
        <f>SUM(H235:H236)</f>
        <v>0</v>
      </c>
      <c r="H237" s="127"/>
      <c r="I237" s="54"/>
      <c r="J237" s="54"/>
      <c r="K237" s="54"/>
    </row>
    <row r="238" spans="1:8" ht="39.75" customHeight="1">
      <c r="A238" s="2"/>
      <c r="B238" s="128" t="s">
        <v>24</v>
      </c>
      <c r="C238" s="129"/>
      <c r="D238" s="129"/>
      <c r="E238" s="129"/>
      <c r="F238" s="129"/>
      <c r="G238" s="129"/>
      <c r="H238" s="130"/>
    </row>
    <row r="239" spans="1:8" ht="39.75" customHeight="1">
      <c r="A239" s="2"/>
      <c r="B239" s="131" t="s">
        <v>25</v>
      </c>
      <c r="C239" s="129"/>
      <c r="D239" s="129"/>
      <c r="E239" s="129"/>
      <c r="F239" s="129"/>
      <c r="G239" s="129"/>
      <c r="H239" s="130"/>
    </row>
    <row r="240" spans="1:8" ht="15" customHeight="1">
      <c r="A240" s="17"/>
      <c r="B240" s="93"/>
      <c r="C240" s="94"/>
      <c r="D240" s="95"/>
      <c r="E240" s="94"/>
      <c r="F240" s="94"/>
      <c r="G240" s="96"/>
      <c r="H240" s="97"/>
    </row>
  </sheetData>
  <sheetProtection password="DE4D" sheet="1" objects="1" scenarios="1" selectLockedCells="1"/>
  <mergeCells count="10">
    <mergeCell ref="C140:F140"/>
    <mergeCell ref="C6:F6"/>
    <mergeCell ref="C235:F235"/>
    <mergeCell ref="C236:F236"/>
    <mergeCell ref="C141:F141"/>
    <mergeCell ref="C233:F233"/>
    <mergeCell ref="G237:H237"/>
    <mergeCell ref="B238:H238"/>
    <mergeCell ref="B239:H239"/>
    <mergeCell ref="B237:F237"/>
  </mergeCells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30:G232 G219 G143:G145 G147:G150 G187 G191 G189 G172 G174 G177:G178 G180:G184 G153 G214:G215 G157:G158 G155 G162:G163 G160 G166:G170 G196:G201 G194 G203 G206:G207 G209:G212 G221:G227 G217 G137:G139 G134:G135 G34:G35 G37 G40:G43 G45:G47 G11:G13 G8:G9 G32 G27:G30 G25 G20:G23 G18 G16 G49:G50 G76:G77 G71:G73 G69 G67 G53:G55 G57:G64 G104:G108 G110 G113:G115 G100:G102 G98 G96 G79:G80 G82:G89 G91 G94 G119 G117 G121:G131">
      <formula1>0</formula1>
    </dataValidation>
    <dataValidation type="custom" allowBlank="1" showInputMessage="1" showErrorMessage="1" error="If you can enter a Unit  Price in this cell, pLease contact the Contract Administrator immediately!" sqref="G229 G146 G190 G188 G185:G186 G171 G173 G175 G154 G152 G156 G161 G159 G164:G165 G195 G193 G205 G208 G220 G213 G33 G36 G38:G39 G44 G48 G31 G26 G24 G19 G17 G15 G10 G75 G70 G68 G65:G66 G51 G99 G103 G109 G97 G95 G78 G81 G93 G133 G12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18 G179 G56 G118">
      <formula1>0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111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12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19-2007 Bid Opportunity&amp;R&amp;10Bid Submission
Page &amp;P+3 of 16</oddHeader>
    <oddFooter xml:space="preserve">&amp;R__________________
Name of Bidder                    </oddFooter>
  </headerFooter>
  <rowBreaks count="8" manualBreakCount="8">
    <brk id="35" min="1" max="7" man="1"/>
    <brk id="62" min="1" max="7" man="1"/>
    <brk id="87" min="1" max="7" man="1"/>
    <brk id="115" min="1" max="7" man="1"/>
    <brk id="140" min="1" max="7" man="1"/>
    <brk id="163" min="1" max="7" man="1"/>
    <brk id="191" min="1" max="7" man="1"/>
    <brk id="2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Date:February 6, 2007
File Size:73,216 bytes</dc:description>
  <cp:lastModifiedBy>Public Works Department</cp:lastModifiedBy>
  <cp:lastPrinted>2007-02-06T21:49:39Z</cp:lastPrinted>
  <dcterms:created xsi:type="dcterms:W3CDTF">1999-03-31T15:44:33Z</dcterms:created>
  <dcterms:modified xsi:type="dcterms:W3CDTF">2007-02-08T20:43:47Z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