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19170" windowHeight="6285" activeTab="0"/>
  </bookViews>
  <sheets>
    <sheet name="FORM B - PRICES" sheetId="1" r:id="rId1"/>
  </sheets>
  <definedNames>
    <definedName name="HEADER" localSheetId="0">'FORM B - PRICES'!#REF!</definedName>
    <definedName name="HEADER">#REF!</definedName>
    <definedName name="PAGE1OF13" localSheetId="0">'FORM B - PRICES'!#REF!</definedName>
    <definedName name="PAGE1OF13">#REF!</definedName>
    <definedName name="_xlnm.Print_Area" localSheetId="0">'FORM B - PRICES'!$B$1:$H$120</definedName>
    <definedName name="_xlnm.Print_Titles" localSheetId="0">'FORM B - PRICES'!$1:$5</definedName>
    <definedName name="TEMP" localSheetId="0">'FORM B - PRICES'!#REF!</definedName>
    <definedName name="TEMP">#REF!</definedName>
    <definedName name="TENDERNO.181-" localSheetId="0">'FORM B - PRICES'!#REF!</definedName>
    <definedName name="TENDERNO.181-">#REF!</definedName>
    <definedName name="TENDERSUBMISSI" localSheetId="0">'FORM B - PRICES'!#REF!</definedName>
    <definedName name="TENDERSUBMISSI">#REF!</definedName>
    <definedName name="TESTHEAD" localSheetId="0">'FORM B - PRICES'!#REF!</definedName>
    <definedName name="TESTHEAD">#REF!</definedName>
    <definedName name="XEVERYTHING" localSheetId="0">'FORM B - PRICES'!$B$1:$IV$297</definedName>
    <definedName name="XEVERYTHING">#REF!</definedName>
    <definedName name="XITEMS" localSheetId="0">'FORM B - PRICES'!$B$6:$IV$297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<sst xmlns="http://schemas.openxmlformats.org/spreadsheetml/2006/main" count="469" uniqueCount="303">
  <si>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</si>
  <si>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</si>
  <si>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</si>
  <si>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</si>
  <si>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</si>
  <si>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</si>
  <si>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</si>
  <si>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</si>
  <si>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</si>
  <si>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</si>
  <si>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</si>
  <si>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CODE</t>
  </si>
  <si>
    <t>A003</t>
  </si>
  <si>
    <t>A.3</t>
  </si>
  <si>
    <t>Excavation</t>
  </si>
  <si>
    <t>m³</t>
  </si>
  <si>
    <t>A004</t>
  </si>
  <si>
    <t>A.4</t>
  </si>
  <si>
    <t>Sub-Grade Compaction</t>
  </si>
  <si>
    <t>m²</t>
  </si>
  <si>
    <t>A007</t>
  </si>
  <si>
    <t>A.7</t>
  </si>
  <si>
    <t>Crushed Sub-base Material</t>
  </si>
  <si>
    <t>A008</t>
  </si>
  <si>
    <t>i)</t>
  </si>
  <si>
    <t>tonne</t>
  </si>
  <si>
    <t>A009</t>
  </si>
  <si>
    <t>ii)</t>
  </si>
  <si>
    <t>A010</t>
  </si>
  <si>
    <t>A.8</t>
  </si>
  <si>
    <t>Supplying and Placing Base Course Material</t>
  </si>
  <si>
    <t>A022</t>
  </si>
  <si>
    <t>Separation/Reinforcement Geotextile Fabric</t>
  </si>
  <si>
    <t>CW 3130-R1</t>
  </si>
  <si>
    <t>B001</t>
  </si>
  <si>
    <t>Pavement Removal</t>
  </si>
  <si>
    <t>B002</t>
  </si>
  <si>
    <t>Concrete Pavement</t>
  </si>
  <si>
    <t>m</t>
  </si>
  <si>
    <t>C001</t>
  </si>
  <si>
    <t>Concrete Pavements, Median Slabs, Bull-noses, and Safety Medians</t>
  </si>
  <si>
    <t>E003</t>
  </si>
  <si>
    <t xml:space="preserve">Catch Basin  </t>
  </si>
  <si>
    <t>each</t>
  </si>
  <si>
    <t>E008</t>
  </si>
  <si>
    <t>Sewer Service</t>
  </si>
  <si>
    <t>E009</t>
  </si>
  <si>
    <t>E051</t>
  </si>
  <si>
    <t>Installation of Subdrains</t>
  </si>
  <si>
    <t>CW 3120-R1</t>
  </si>
  <si>
    <t>vert. m</t>
  </si>
  <si>
    <t>A.1</t>
  </si>
  <si>
    <t>A.2</t>
  </si>
  <si>
    <t>A.5</t>
  </si>
  <si>
    <t>A.6</t>
  </si>
  <si>
    <t>A.9</t>
  </si>
  <si>
    <t>50 mm - Limestone</t>
  </si>
  <si>
    <t>150 mm - Limestone</t>
  </si>
  <si>
    <t>B003</t>
  </si>
  <si>
    <t>Asphalt Pavement</t>
  </si>
  <si>
    <t>B190</t>
  </si>
  <si>
    <t xml:space="preserve">Construction of Asphaltic Concrete Overlay </t>
  </si>
  <si>
    <t>B194</t>
  </si>
  <si>
    <t>Tie-ins and Approaches</t>
  </si>
  <si>
    <t>B195</t>
  </si>
  <si>
    <t>a) Type IA</t>
  </si>
  <si>
    <t>A.10</t>
  </si>
  <si>
    <t>C032</t>
  </si>
  <si>
    <t>A.11</t>
  </si>
  <si>
    <t>Concrete Curbs, Curb and Gutter, and Splash Strips</t>
  </si>
  <si>
    <t>A.12</t>
  </si>
  <si>
    <t>A.13</t>
  </si>
  <si>
    <t>E036</t>
  </si>
  <si>
    <t>E037</t>
  </si>
  <si>
    <t>B114</t>
  </si>
  <si>
    <t>CW 3235-R6</t>
  </si>
  <si>
    <t>Sidewalk</t>
  </si>
  <si>
    <t>SD-228A</t>
  </si>
  <si>
    <t>a) Less than 5 sq.m.</t>
  </si>
  <si>
    <t>B118</t>
  </si>
  <si>
    <t>B119</t>
  </si>
  <si>
    <t>SD-203B</t>
  </si>
  <si>
    <t>A.14</t>
  </si>
  <si>
    <t>A012</t>
  </si>
  <si>
    <t>Grading of Boulevards</t>
  </si>
  <si>
    <t>A.15</t>
  </si>
  <si>
    <t>G001</t>
  </si>
  <si>
    <t>A.16</t>
  </si>
  <si>
    <t>Sodding</t>
  </si>
  <si>
    <t>G003</t>
  </si>
  <si>
    <t>A.17</t>
  </si>
  <si>
    <t>iii)</t>
  </si>
  <si>
    <t xml:space="preserve">Miscellaneous Concrete Slab Renewal </t>
  </si>
  <si>
    <t xml:space="preserve"> i)</t>
  </si>
  <si>
    <t>B120</t>
  </si>
  <si>
    <t>b) 5 sq.m. to 20 sq.m.</t>
  </si>
  <si>
    <t>B124</t>
  </si>
  <si>
    <t>Adjustment of Precast  Sidewalk Blocks</t>
  </si>
  <si>
    <t>E004</t>
  </si>
  <si>
    <t>E006</t>
  </si>
  <si>
    <t xml:space="preserve">Catch Pit </t>
  </si>
  <si>
    <t>E007</t>
  </si>
  <si>
    <t>SD-023</t>
  </si>
  <si>
    <t>E012</t>
  </si>
  <si>
    <t>Drainage Connection Pipe</t>
  </si>
  <si>
    <t>E023</t>
  </si>
  <si>
    <t>Replacing Standard Frames &amp; Covers</t>
  </si>
  <si>
    <t xml:space="preserve">Connecting to Existing Sewer </t>
  </si>
  <si>
    <t>Backfill Material</t>
  </si>
  <si>
    <t>CW 2030-R7</t>
  </si>
  <si>
    <t>Sand</t>
  </si>
  <si>
    <t>F001</t>
  </si>
  <si>
    <t>Adjustment of Catch Basins / Manholes Frames</t>
  </si>
  <si>
    <t>F002</t>
  </si>
  <si>
    <t>Replacing Existing Risers</t>
  </si>
  <si>
    <t>F002A</t>
  </si>
  <si>
    <t>Pre-cast concrete risers</t>
  </si>
  <si>
    <t>F003</t>
  </si>
  <si>
    <t>Lifter Rings</t>
  </si>
  <si>
    <t>F005</t>
  </si>
  <si>
    <t>51mm</t>
  </si>
  <si>
    <t>F009</t>
  </si>
  <si>
    <t>Adjustment of Valve Boxes</t>
  </si>
  <si>
    <t>F010</t>
  </si>
  <si>
    <t>Valve Box Extensions</t>
  </si>
  <si>
    <t>F011</t>
  </si>
  <si>
    <t>Adjustment of Curb Stop Boxes</t>
  </si>
  <si>
    <t>F018</t>
  </si>
  <si>
    <t>Curb Stop Extensions</t>
  </si>
  <si>
    <t>Patching Existing Manhole</t>
  </si>
  <si>
    <t>G002</t>
  </si>
  <si>
    <t xml:space="preserve"> width &lt; 600mm</t>
  </si>
  <si>
    <t xml:space="preserve"> width &gt; or = 600mm</t>
  </si>
  <si>
    <t>CW 3410-R7</t>
  </si>
  <si>
    <t>B200</t>
  </si>
  <si>
    <t>Planing of Pavement</t>
  </si>
  <si>
    <t>B201</t>
  </si>
  <si>
    <t>0 - 50 mm Depth (Asphalt)</t>
  </si>
  <si>
    <t>SD-024</t>
  </si>
  <si>
    <t>CW 2130-R10</t>
  </si>
  <si>
    <t>E046</t>
  </si>
  <si>
    <t>B154</t>
  </si>
  <si>
    <t>Concrete Curb Renewal</t>
  </si>
  <si>
    <t xml:space="preserve">CW 3240-R6 </t>
  </si>
  <si>
    <t>B155</t>
  </si>
  <si>
    <t>SD-205,
SD206A</t>
  </si>
  <si>
    <t>B157</t>
  </si>
  <si>
    <t>a) 3 m to 30 m</t>
  </si>
  <si>
    <t>Barrier (150mm ht, Dowelled)</t>
  </si>
  <si>
    <t>C037</t>
  </si>
  <si>
    <t>C046</t>
  </si>
  <si>
    <t>SD-229E</t>
  </si>
  <si>
    <t>Construction of  Modified Barrier  (180mm ht, Integral)</t>
  </si>
  <si>
    <t>A.18</t>
  </si>
  <si>
    <t>A.19</t>
  </si>
  <si>
    <t>A.20</t>
  </si>
  <si>
    <t>A.21</t>
  </si>
  <si>
    <t>A.22</t>
  </si>
  <si>
    <t>A.23</t>
  </si>
  <si>
    <t>A.24</t>
  </si>
  <si>
    <t>A.25</t>
  </si>
  <si>
    <t>A.26</t>
  </si>
  <si>
    <t>A.27</t>
  </si>
  <si>
    <t>A.28</t>
  </si>
  <si>
    <t>A.29</t>
  </si>
  <si>
    <t>A.30</t>
  </si>
  <si>
    <t>A.31</t>
  </si>
  <si>
    <t>A.32</t>
  </si>
  <si>
    <t>A.33</t>
  </si>
  <si>
    <t>A.34</t>
  </si>
  <si>
    <t>A.35</t>
  </si>
  <si>
    <t>A.36</t>
  </si>
  <si>
    <t>A.37</t>
  </si>
  <si>
    <t>A.38</t>
  </si>
  <si>
    <t>A.39</t>
  </si>
  <si>
    <t>B189</t>
  </si>
  <si>
    <t>Logan Avenue Reconstruction - Blake Street to Weston Street</t>
  </si>
  <si>
    <t>A016</t>
  </si>
  <si>
    <t>Removal of Existing Concrete Bases</t>
  </si>
  <si>
    <t>A017</t>
  </si>
  <si>
    <t>B064</t>
  </si>
  <si>
    <t>Slab Replacement - Early Opening (72 hour)</t>
  </si>
  <si>
    <t>B071</t>
  </si>
  <si>
    <t>600 mm Diameter or Less</t>
  </si>
  <si>
    <t>Greater than 600 mm Diameter</t>
  </si>
  <si>
    <t>200 mm Concrete Pavement (reinforced)</t>
  </si>
  <si>
    <t>B077</t>
  </si>
  <si>
    <t>Partial Slab Patches - Early Opening                 (72 hour)</t>
  </si>
  <si>
    <t>B088</t>
  </si>
  <si>
    <t>B089</t>
  </si>
  <si>
    <t>200 mm Concrete Pavement (Type C)</t>
  </si>
  <si>
    <t>200 mm Concrete Pavement (Type D)</t>
  </si>
  <si>
    <t>B094</t>
  </si>
  <si>
    <t>Drilled Dowels</t>
  </si>
  <si>
    <t>B095</t>
  </si>
  <si>
    <t>19.1 mm Diameter</t>
  </si>
  <si>
    <t>B100</t>
  </si>
  <si>
    <t>B104</t>
  </si>
  <si>
    <t>Miscellaneous Concrete Slab Removal</t>
  </si>
  <si>
    <t>CW 3230-R5</t>
  </si>
  <si>
    <t>B097</t>
  </si>
  <si>
    <t>25 M Deformed Tie Bar</t>
  </si>
  <si>
    <t>20 M Deformed Tie Bar</t>
  </si>
  <si>
    <t>Drilled Tie Bars</t>
  </si>
  <si>
    <t>Miscellaneous Concrete Slab Installation</t>
  </si>
  <si>
    <t>B107</t>
  </si>
  <si>
    <t>B111</t>
  </si>
  <si>
    <t>B125</t>
  </si>
  <si>
    <t>Supply of Precast  Sidewalk Blocks</t>
  </si>
  <si>
    <t>B199</t>
  </si>
  <si>
    <t>Construction of Asphalt Patches</t>
  </si>
  <si>
    <t>Concrete Pavements for Early Opening</t>
  </si>
  <si>
    <t>C019</t>
  </si>
  <si>
    <t>C026</t>
  </si>
  <si>
    <t>C034</t>
  </si>
  <si>
    <t>C050</t>
  </si>
  <si>
    <t xml:space="preserve">300 mm </t>
  </si>
  <si>
    <t>E011</t>
  </si>
  <si>
    <t>E013</t>
  </si>
  <si>
    <t>Sewer Service Risers</t>
  </si>
  <si>
    <t>E014</t>
  </si>
  <si>
    <t>E016</t>
  </si>
  <si>
    <t>a) SD-015</t>
  </si>
  <si>
    <t>E024</t>
  </si>
  <si>
    <t>AP-004 - Standard Frame for Manhole and Catch Basin</t>
  </si>
  <si>
    <t>E025</t>
  </si>
  <si>
    <t xml:space="preserve">AP-005 - Standard Solid Cover for Standard Frame </t>
  </si>
  <si>
    <t>300 mm Sewer Service Pipe</t>
  </si>
  <si>
    <t>E047</t>
  </si>
  <si>
    <t>A.40</t>
  </si>
  <si>
    <t>Brick risers</t>
  </si>
  <si>
    <t>F002B</t>
  </si>
  <si>
    <t>B098</t>
  </si>
  <si>
    <t>B099</t>
  </si>
  <si>
    <t>Construction of 200 mm Concrete Pavement (Reinforced, 72 hour)</t>
  </si>
  <si>
    <t>Construction of  Curb Ramp (10mm ht,Integral)</t>
  </si>
  <si>
    <t>E050</t>
  </si>
  <si>
    <t>A.41</t>
  </si>
  <si>
    <t>A.42</t>
  </si>
  <si>
    <t>A.44</t>
  </si>
  <si>
    <t>A.43</t>
  </si>
  <si>
    <t>A.45</t>
  </si>
  <si>
    <t>A.46</t>
  </si>
  <si>
    <t>A.47</t>
  </si>
  <si>
    <t>A.48</t>
  </si>
  <si>
    <t>Construction of Barrier (180mm ht, Separate, Slip-Form Paving)</t>
  </si>
  <si>
    <t>A018</t>
  </si>
  <si>
    <t>SD-203A</t>
  </si>
  <si>
    <t>E010</t>
  </si>
  <si>
    <t>a) in a Trench, Class B bedding, Class 2 Backfill</t>
  </si>
  <si>
    <t>b) Trenchless Installation, Class B Bedding with Sand, Class 2 Backfill</t>
  </si>
  <si>
    <t>E042</t>
  </si>
  <si>
    <t>Connecting new Sewer Service to Existing Sewer Service</t>
  </si>
  <si>
    <t>E043</t>
  </si>
  <si>
    <t xml:space="preserve">250 mm </t>
  </si>
  <si>
    <t>A.49</t>
  </si>
  <si>
    <t>250 mm Sewer Service Pipe</t>
  </si>
  <si>
    <t>F028</t>
  </si>
  <si>
    <t>Adjustment of Traffic Signal Service Box Frames</t>
  </si>
  <si>
    <t>CW 3210-R7</t>
  </si>
  <si>
    <t>A.50</t>
  </si>
  <si>
    <t xml:space="preserve">CW 3110-R10    </t>
  </si>
  <si>
    <t xml:space="preserve">CW 3110-R10 </t>
  </si>
  <si>
    <t>CW 3110-R10</t>
  </si>
  <si>
    <t xml:space="preserve">CW 3235-R6     </t>
  </si>
  <si>
    <t xml:space="preserve">CW 3450-R5 </t>
  </si>
  <si>
    <t>CW 3310-R11</t>
  </si>
  <si>
    <t>a) in a Trench, Class B bedding with sand, Class 2 Backfill</t>
  </si>
  <si>
    <t>CW 3510-R9</t>
  </si>
  <si>
    <t>A.51</t>
  </si>
  <si>
    <t>Sewer Inspection</t>
  </si>
  <si>
    <t>CW 2145-R3</t>
  </si>
  <si>
    <t>C035</t>
  </si>
  <si>
    <t>Construction of Barrier (150mm ht, Integral)</t>
  </si>
  <si>
    <t>iv)</t>
  </si>
  <si>
    <t>FORM B: PRICES</t>
  </si>
  <si>
    <t>UNIT PRICES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</si>
  <si>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</si>
  <si>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</si>
  <si>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</si>
  <si>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>D006</t>
  </si>
  <si>
    <t xml:space="preserve">Reflective Crack Maintenance </t>
  </si>
  <si>
    <t>CW 3250-R6</t>
  </si>
  <si>
    <t>A.52</t>
  </si>
  <si>
    <t>(SEE B8)</t>
  </si>
  <si>
    <t>Construction of 250 mm Concrete Pavement (Plain Dowelled, 72 hour)</t>
  </si>
  <si>
    <t>Construction of 250 mm Concrete Pavement (Plain Dowelled, Slip-Form Paving)</t>
  </si>
  <si>
    <t>Construction of 250 mmConcrete Pavement (Plain Dowelled)</t>
  </si>
  <si>
    <t>C004</t>
  </si>
  <si>
    <t>C022</t>
  </si>
  <si>
    <t>Supply and Installation of Dowel Assemblies (31.8 mm Dowels)</t>
  </si>
  <si>
    <t>Regrading Existing Interlocking Paving Stones</t>
  </si>
  <si>
    <t>CW 3330-R3</t>
  </si>
  <si>
    <t>SD-204</t>
  </si>
  <si>
    <t xml:space="preserve">a) Connecting to 600 mm Conc. Combined Sewer         </t>
  </si>
  <si>
    <t xml:space="preserve">b) Connecting to 750 mm Conc. Combined Sewer          </t>
  </si>
  <si>
    <t xml:space="preserve">a) Connecting to 750 mm Conc. Combined Sewer        </t>
  </si>
  <si>
    <t>Removal of Existing Catch Basins</t>
  </si>
  <si>
    <t>Removal of Existing Catch Pit</t>
  </si>
  <si>
    <t>Abandoning of Existing Drainage Inlets</t>
  </si>
  <si>
    <t>Abandoning Existing Sewer Services Under Pavement</t>
  </si>
  <si>
    <t>200 mm Catch Basin Lead</t>
  </si>
  <si>
    <t>Total: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</si>
</sst>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0.0"/>
  </numFmts>
  <fonts count="10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thin"/>
      <top style="thin">
        <color indexed="8"/>
      </top>
      <bottom style="double"/>
    </border>
    <border>
      <left style="thin">
        <color indexed="8"/>
      </left>
      <right style="thin"/>
      <top style="thin">
        <color indexed="8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41">
    <xf numFmtId="0" fontId="0" fillId="2" borderId="0" xfId="0" applyNumberFormat="1" applyAlignment="1">
      <alignment/>
    </xf>
    <xf numFmtId="4" fontId="0" fillId="2" borderId="1" xfId="0" applyNumberFormat="1" applyFont="1" applyFill="1" applyBorder="1" applyAlignment="1" applyProtection="1">
      <alignment horizontal="center" vertical="top" wrapText="1"/>
      <protection/>
    </xf>
    <xf numFmtId="176" fontId="0" fillId="2" borderId="1" xfId="0" applyNumberFormat="1" applyFont="1" applyFill="1" applyBorder="1" applyAlignment="1" applyProtection="1">
      <alignment horizontal="center" vertical="top"/>
      <protection/>
    </xf>
    <xf numFmtId="4" fontId="0" fillId="2" borderId="1" xfId="0" applyNumberFormat="1" applyFont="1" applyFill="1" applyBorder="1" applyAlignment="1" applyProtection="1">
      <alignment horizontal="center" vertical="top"/>
      <protection/>
    </xf>
    <xf numFmtId="7" fontId="5" fillId="2" borderId="0" xfId="0" applyNumberFormat="1" applyFont="1" applyAlignment="1" applyProtection="1">
      <alignment horizontal="centerContinuous" vertical="center"/>
      <protection/>
    </xf>
    <xf numFmtId="0" fontId="0" fillId="2" borderId="0" xfId="0" applyNumberFormat="1" applyAlignment="1" applyProtection="1">
      <alignment/>
      <protection/>
    </xf>
    <xf numFmtId="7" fontId="0" fillId="2" borderId="0" xfId="0" applyNumberFormat="1" applyAlignment="1" applyProtection="1">
      <alignment horizontal="right"/>
      <protection/>
    </xf>
    <xf numFmtId="0" fontId="0" fillId="2" borderId="0" xfId="0" applyNumberFormat="1" applyAlignment="1" applyProtection="1">
      <alignment vertical="top"/>
      <protection/>
    </xf>
    <xf numFmtId="7" fontId="0" fillId="2" borderId="2" xfId="0" applyNumberFormat="1" applyBorder="1" applyAlignment="1" applyProtection="1">
      <alignment horizontal="center"/>
      <protection/>
    </xf>
    <xf numFmtId="7" fontId="0" fillId="2" borderId="3" xfId="0" applyNumberFormat="1" applyFill="1" applyBorder="1" applyAlignment="1" applyProtection="1">
      <alignment horizontal="right" vertical="center"/>
      <protection/>
    </xf>
    <xf numFmtId="0" fontId="0" fillId="2" borderId="0" xfId="0" applyNumberFormat="1" applyAlignment="1" applyProtection="1">
      <alignment vertical="center"/>
      <protection/>
    </xf>
    <xf numFmtId="7" fontId="0" fillId="2" borderId="4" xfId="0" applyNumberFormat="1" applyFill="1" applyBorder="1" applyAlignment="1" applyProtection="1">
      <alignment horizontal="right"/>
      <protection/>
    </xf>
    <xf numFmtId="0" fontId="0" fillId="2" borderId="0" xfId="0" applyNumberFormat="1" applyAlignment="1" applyProtection="1">
      <alignment horizontal="right"/>
      <protection/>
    </xf>
    <xf numFmtId="0" fontId="0" fillId="2" borderId="0" xfId="0" applyNumberFormat="1" applyAlignment="1" applyProtection="1">
      <alignment horizontal="center"/>
      <protection/>
    </xf>
    <xf numFmtId="173" fontId="0" fillId="0" borderId="5" xfId="0" applyNumberFormat="1" applyFont="1" applyFill="1" applyBorder="1" applyAlignment="1" applyProtection="1">
      <alignment horizontal="right" vertical="top" wrapText="1"/>
      <protection/>
    </xf>
    <xf numFmtId="172" fontId="0" fillId="0" borderId="5" xfId="0" applyNumberFormat="1" applyFont="1" applyFill="1" applyBorder="1" applyAlignment="1" applyProtection="1">
      <alignment horizontal="left" vertical="top" wrapText="1"/>
      <protection/>
    </xf>
    <xf numFmtId="172" fontId="0" fillId="0" borderId="5" xfId="0" applyNumberFormat="1" applyFont="1" applyFill="1" applyBorder="1" applyAlignment="1" applyProtection="1">
      <alignment horizontal="center" vertical="top" wrapText="1"/>
      <protection/>
    </xf>
    <xf numFmtId="0" fontId="0" fillId="0" borderId="5" xfId="0" applyNumberFormat="1" applyFont="1" applyFill="1" applyBorder="1" applyAlignment="1" applyProtection="1">
      <alignment horizontal="center" vertical="top" wrapText="1"/>
      <protection/>
    </xf>
    <xf numFmtId="1" fontId="0" fillId="0" borderId="5" xfId="0" applyNumberFormat="1" applyFont="1" applyFill="1" applyBorder="1" applyAlignment="1" applyProtection="1">
      <alignment horizontal="right" vertical="top"/>
      <protection/>
    </xf>
    <xf numFmtId="174" fontId="0" fillId="0" borderId="5" xfId="0" applyNumberFormat="1" applyFont="1" applyFill="1" applyBorder="1" applyAlignment="1" applyProtection="1">
      <alignment vertical="top"/>
      <protection/>
    </xf>
    <xf numFmtId="0" fontId="0" fillId="0" borderId="2" xfId="0" applyNumberFormat="1" applyFill="1" applyBorder="1" applyAlignment="1" applyProtection="1">
      <alignment horizontal="center" vertical="top"/>
      <protection/>
    </xf>
    <xf numFmtId="0" fontId="0" fillId="0" borderId="6" xfId="0" applyNumberFormat="1" applyFill="1" applyBorder="1" applyAlignment="1" applyProtection="1">
      <alignment horizontal="center"/>
      <protection/>
    </xf>
    <xf numFmtId="0" fontId="0" fillId="0" borderId="2" xfId="0" applyNumberFormat="1" applyFill="1" applyBorder="1" applyAlignment="1" applyProtection="1">
      <alignment horizontal="center"/>
      <protection/>
    </xf>
    <xf numFmtId="0" fontId="0" fillId="0" borderId="7" xfId="0" applyNumberFormat="1" applyFill="1" applyBorder="1" applyAlignment="1" applyProtection="1">
      <alignment horizontal="center"/>
      <protection/>
    </xf>
    <xf numFmtId="7" fontId="0" fillId="0" borderId="8" xfId="0" applyNumberFormat="1" applyFill="1" applyBorder="1" applyAlignment="1" applyProtection="1">
      <alignment horizontal="right"/>
      <protection/>
    </xf>
    <xf numFmtId="0" fontId="0" fillId="0" borderId="9" xfId="0" applyNumberForma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7" fontId="0" fillId="0" borderId="11" xfId="0" applyNumberFormat="1" applyFill="1" applyBorder="1" applyAlignment="1" applyProtection="1">
      <alignment horizontal="right" vertical="center"/>
      <protection/>
    </xf>
    <xf numFmtId="7" fontId="0" fillId="0" borderId="10" xfId="0" applyNumberFormat="1" applyFill="1" applyBorder="1" applyAlignment="1" applyProtection="1">
      <alignment horizontal="right" vertical="center"/>
      <protection/>
    </xf>
    <xf numFmtId="173" fontId="0" fillId="0" borderId="5" xfId="0" applyNumberFormat="1" applyFont="1" applyFill="1" applyBorder="1" applyAlignment="1" applyProtection="1">
      <alignment horizontal="left" vertical="top" wrapText="1"/>
      <protection/>
    </xf>
    <xf numFmtId="174" fontId="0" fillId="0" borderId="12" xfId="0" applyNumberFormat="1" applyFont="1" applyFill="1" applyBorder="1" applyAlignment="1" applyProtection="1">
      <alignment vertical="top"/>
      <protection locked="0"/>
    </xf>
    <xf numFmtId="0" fontId="4" fillId="0" borderId="12" xfId="0" applyNumberFormat="1" applyFont="1" applyFill="1" applyBorder="1" applyAlignment="1" applyProtection="1">
      <alignment vertical="center"/>
      <protection/>
    </xf>
    <xf numFmtId="1" fontId="0" fillId="0" borderId="5" xfId="0" applyNumberFormat="1" applyFont="1" applyFill="1" applyBorder="1" applyAlignment="1" applyProtection="1">
      <alignment horizontal="right" vertical="top" wrapText="1"/>
      <protection/>
    </xf>
    <xf numFmtId="174" fontId="0" fillId="0" borderId="5" xfId="0" applyNumberFormat="1" applyFont="1" applyFill="1" applyBorder="1" applyAlignment="1" applyProtection="1">
      <alignment vertical="top" wrapText="1"/>
      <protection/>
    </xf>
    <xf numFmtId="172" fontId="0" fillId="0" borderId="5" xfId="0" applyNumberFormat="1" applyFont="1" applyFill="1" applyBorder="1" applyAlignment="1" applyProtection="1">
      <alignment vertical="top" wrapText="1"/>
      <protection/>
    </xf>
    <xf numFmtId="7" fontId="0" fillId="2" borderId="0" xfId="0" applyNumberFormat="1" applyFill="1" applyBorder="1" applyAlignment="1" applyProtection="1">
      <alignment horizontal="right"/>
      <protection/>
    </xf>
    <xf numFmtId="7" fontId="0" fillId="2" borderId="13" xfId="0" applyNumberFormat="1" applyFill="1" applyBorder="1" applyAlignment="1" applyProtection="1">
      <alignment horizontal="right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7" fontId="0" fillId="0" borderId="15" xfId="0" applyNumberFormat="1" applyFill="1" applyBorder="1" applyAlignment="1" applyProtection="1">
      <alignment horizontal="right"/>
      <protection/>
    </xf>
    <xf numFmtId="7" fontId="0" fillId="0" borderId="14" xfId="0" applyNumberFormat="1" applyFill="1" applyBorder="1" applyAlignment="1" applyProtection="1">
      <alignment horizontal="right"/>
      <protection/>
    </xf>
    <xf numFmtId="4" fontId="0" fillId="0" borderId="16" xfId="0" applyNumberFormat="1" applyFont="1" applyFill="1" applyBorder="1" applyAlignment="1" applyProtection="1">
      <alignment horizontal="center" vertical="top"/>
      <protection/>
    </xf>
    <xf numFmtId="173" fontId="0" fillId="0" borderId="9" xfId="0" applyNumberFormat="1" applyFont="1" applyFill="1" applyBorder="1" applyAlignment="1" applyProtection="1">
      <alignment horizontal="right" vertical="top" wrapText="1"/>
      <protection/>
    </xf>
    <xf numFmtId="172" fontId="0" fillId="0" borderId="9" xfId="0" applyNumberFormat="1" applyFont="1" applyFill="1" applyBorder="1" applyAlignment="1" applyProtection="1">
      <alignment horizontal="left" vertical="top" wrapText="1"/>
      <protection/>
    </xf>
    <xf numFmtId="172" fontId="0" fillId="0" borderId="9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horizontal="center" vertical="top" wrapText="1"/>
      <protection/>
    </xf>
    <xf numFmtId="1" fontId="0" fillId="0" borderId="9" xfId="0" applyNumberFormat="1" applyFont="1" applyFill="1" applyBorder="1" applyAlignment="1" applyProtection="1">
      <alignment horizontal="right" vertical="top"/>
      <protection/>
    </xf>
    <xf numFmtId="174" fontId="0" fillId="0" borderId="8" xfId="0" applyNumberFormat="1" applyFont="1" applyFill="1" applyBorder="1" applyAlignment="1" applyProtection="1">
      <alignment vertical="top"/>
      <protection locked="0"/>
    </xf>
    <xf numFmtId="174" fontId="0" fillId="0" borderId="9" xfId="0" applyNumberFormat="1" applyFont="1" applyFill="1" applyBorder="1" applyAlignment="1" applyProtection="1">
      <alignment vertical="top"/>
      <protection/>
    </xf>
    <xf numFmtId="172" fontId="0" fillId="0" borderId="10" xfId="0" applyNumberFormat="1" applyFont="1" applyFill="1" applyBorder="1" applyAlignment="1" applyProtection="1">
      <alignment horizontal="left" vertical="top" wrapText="1"/>
      <protection/>
    </xf>
    <xf numFmtId="172" fontId="0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1" fontId="0" fillId="0" borderId="10" xfId="0" applyNumberFormat="1" applyFont="1" applyFill="1" applyBorder="1" applyAlignment="1" applyProtection="1">
      <alignment horizontal="right" vertical="top" wrapText="1"/>
      <protection/>
    </xf>
    <xf numFmtId="174" fontId="0" fillId="0" borderId="17" xfId="0" applyNumberFormat="1" applyFont="1" applyFill="1" applyBorder="1" applyAlignment="1" applyProtection="1">
      <alignment vertical="top"/>
      <protection locked="0"/>
    </xf>
    <xf numFmtId="174" fontId="0" fillId="0" borderId="10" xfId="0" applyNumberFormat="1" applyFont="1" applyFill="1" applyBorder="1" applyAlignment="1" applyProtection="1">
      <alignment vertical="top" wrapText="1"/>
      <protection/>
    </xf>
    <xf numFmtId="173" fontId="0" fillId="0" borderId="18" xfId="0" applyNumberFormat="1" applyFont="1" applyFill="1" applyBorder="1" applyAlignment="1" applyProtection="1">
      <alignment horizontal="right" vertical="top" wrapText="1"/>
      <protection/>
    </xf>
    <xf numFmtId="172" fontId="0" fillId="0" borderId="18" xfId="0" applyNumberFormat="1" applyFont="1" applyFill="1" applyBorder="1" applyAlignment="1" applyProtection="1">
      <alignment horizontal="left" vertical="top" wrapText="1"/>
      <protection/>
    </xf>
    <xf numFmtId="172" fontId="0" fillId="0" borderId="1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horizontal="center" vertical="top" wrapText="1"/>
      <protection/>
    </xf>
    <xf numFmtId="1" fontId="0" fillId="0" borderId="18" xfId="0" applyNumberFormat="1" applyFont="1" applyFill="1" applyBorder="1" applyAlignment="1" applyProtection="1">
      <alignment horizontal="right" vertical="top"/>
      <protection/>
    </xf>
    <xf numFmtId="174" fontId="0" fillId="0" borderId="18" xfId="0" applyNumberFormat="1" applyFont="1" applyFill="1" applyBorder="1" applyAlignment="1" applyProtection="1">
      <alignment vertical="top"/>
      <protection locked="0"/>
    </xf>
    <xf numFmtId="174" fontId="0" fillId="0" borderId="18" xfId="0" applyNumberFormat="1" applyFont="1" applyFill="1" applyBorder="1" applyAlignment="1" applyProtection="1">
      <alignment vertical="top"/>
      <protection/>
    </xf>
    <xf numFmtId="173" fontId="0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173" fontId="0" fillId="0" borderId="18" xfId="0" applyNumberFormat="1" applyFont="1" applyFill="1" applyBorder="1" applyAlignment="1" applyProtection="1">
      <alignment horizontal="left" vertical="top" wrapText="1" indent="2"/>
      <protection/>
    </xf>
    <xf numFmtId="1" fontId="0" fillId="0" borderId="18" xfId="0" applyNumberFormat="1" applyFont="1" applyFill="1" applyBorder="1" applyAlignment="1" applyProtection="1">
      <alignment horizontal="right" vertical="top" wrapText="1"/>
      <protection/>
    </xf>
    <xf numFmtId="174" fontId="0" fillId="0" borderId="18" xfId="0" applyNumberFormat="1" applyFont="1" applyFill="1" applyBorder="1" applyAlignment="1" applyProtection="1">
      <alignment vertical="top" wrapText="1"/>
      <protection/>
    </xf>
    <xf numFmtId="4" fontId="0" fillId="2" borderId="19" xfId="0" applyNumberFormat="1" applyFont="1" applyFill="1" applyBorder="1" applyAlignment="1" applyProtection="1">
      <alignment horizontal="center" vertical="top" wrapText="1"/>
      <protection/>
    </xf>
    <xf numFmtId="173" fontId="0" fillId="0" borderId="5" xfId="0" applyNumberFormat="1" applyFont="1" applyFill="1" applyBorder="1" applyAlignment="1" applyProtection="1">
      <alignment horizontal="left" vertical="top" wrapText="1" indent="2"/>
      <protection/>
    </xf>
    <xf numFmtId="173" fontId="0" fillId="0" borderId="5" xfId="0" applyNumberFormat="1" applyFont="1" applyFill="1" applyBorder="1" applyAlignment="1" applyProtection="1">
      <alignment horizontal="left" vertical="top" wrapText="1" indent="1"/>
      <protection/>
    </xf>
    <xf numFmtId="174" fontId="0" fillId="0" borderId="12" xfId="0" applyNumberFormat="1" applyFont="1" applyFill="1" applyBorder="1" applyAlignment="1" applyProtection="1">
      <alignment vertical="top"/>
      <protection/>
    </xf>
    <xf numFmtId="177" fontId="0" fillId="0" borderId="5" xfId="0" applyNumberFormat="1" applyFont="1" applyFill="1" applyBorder="1" applyAlignment="1" applyProtection="1">
      <alignment horizontal="right" vertical="top" wrapText="1"/>
      <protection/>
    </xf>
    <xf numFmtId="172" fontId="0" fillId="0" borderId="16" xfId="0" applyNumberFormat="1" applyFont="1" applyFill="1" applyBorder="1" applyAlignment="1" applyProtection="1">
      <alignment horizontal="left" vertical="top" wrapText="1"/>
      <protection/>
    </xf>
    <xf numFmtId="174" fontId="0" fillId="0" borderId="9" xfId="0" applyNumberFormat="1" applyFont="1" applyFill="1" applyBorder="1" applyAlignment="1" applyProtection="1">
      <alignment vertical="top" wrapText="1"/>
      <protection/>
    </xf>
    <xf numFmtId="173" fontId="0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172" fontId="0" fillId="0" borderId="9" xfId="0" applyNumberFormat="1" applyFont="1" applyFill="1" applyBorder="1" applyAlignment="1" applyProtection="1">
      <alignment vertical="top" wrapText="1"/>
      <protection/>
    </xf>
    <xf numFmtId="1" fontId="0" fillId="0" borderId="10" xfId="0" applyNumberFormat="1" applyFont="1" applyFill="1" applyBorder="1" applyAlignment="1" applyProtection="1">
      <alignment horizontal="right" vertical="top"/>
      <protection/>
    </xf>
    <xf numFmtId="0" fontId="9" fillId="0" borderId="10" xfId="0" applyFont="1" applyFill="1" applyBorder="1" applyAlignment="1" applyProtection="1">
      <alignment/>
      <protection/>
    </xf>
    <xf numFmtId="4" fontId="0" fillId="0" borderId="16" xfId="0" applyNumberFormat="1" applyFont="1" applyFill="1" applyBorder="1" applyAlignment="1" applyProtection="1">
      <alignment horizontal="center" vertical="top" wrapText="1"/>
      <protection/>
    </xf>
    <xf numFmtId="1" fontId="0" fillId="0" borderId="9" xfId="0" applyNumberFormat="1" applyFont="1" applyFill="1" applyBorder="1" applyAlignment="1" applyProtection="1">
      <alignment horizontal="right" vertical="top" wrapText="1"/>
      <protection/>
    </xf>
    <xf numFmtId="173" fontId="0" fillId="0" borderId="9" xfId="0" applyNumberFormat="1" applyFont="1" applyFill="1" applyBorder="1" applyAlignment="1" applyProtection="1">
      <alignment horizontal="left" vertical="top" wrapText="1"/>
      <protection/>
    </xf>
    <xf numFmtId="0" fontId="4" fillId="0" borderId="8" xfId="0" applyNumberFormat="1" applyFont="1" applyFill="1" applyBorder="1" applyAlignment="1" applyProtection="1">
      <alignment vertical="center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7" fontId="0" fillId="2" borderId="3" xfId="0" applyNumberFormat="1" applyBorder="1" applyAlignment="1" applyProtection="1">
      <alignment horizontal="right"/>
      <protection/>
    </xf>
    <xf numFmtId="0" fontId="0" fillId="2" borderId="3" xfId="0" applyNumberFormat="1" applyBorder="1" applyAlignment="1" applyProtection="1">
      <alignment horizontal="right"/>
      <protection/>
    </xf>
    <xf numFmtId="7" fontId="0" fillId="2" borderId="20" xfId="0" applyNumberFormat="1" applyBorder="1" applyAlignment="1" applyProtection="1">
      <alignment horizontal="right"/>
      <protection/>
    </xf>
    <xf numFmtId="7" fontId="0" fillId="2" borderId="21" xfId="0" applyNumberFormat="1" applyBorder="1" applyAlignment="1" applyProtection="1">
      <alignment horizontal="right"/>
      <protection/>
    </xf>
    <xf numFmtId="7" fontId="0" fillId="2" borderId="22" xfId="0" applyNumberFormat="1" applyBorder="1" applyAlignment="1" applyProtection="1">
      <alignment horizontal="right"/>
      <protection/>
    </xf>
    <xf numFmtId="0" fontId="0" fillId="0" borderId="22" xfId="0" applyNumberFormat="1" applyFill="1" applyBorder="1" applyAlignment="1" applyProtection="1">
      <alignment vertical="top"/>
      <protection/>
    </xf>
    <xf numFmtId="0" fontId="0" fillId="0" borderId="23" xfId="0" applyNumberFormat="1" applyFill="1" applyBorder="1" applyAlignment="1" applyProtection="1">
      <alignment/>
      <protection/>
    </xf>
    <xf numFmtId="0" fontId="0" fillId="0" borderId="22" xfId="0" applyNumberFormat="1" applyFill="1" applyBorder="1" applyAlignment="1" applyProtection="1">
      <alignment horizontal="center"/>
      <protection/>
    </xf>
    <xf numFmtId="0" fontId="0" fillId="0" borderId="24" xfId="0" applyNumberFormat="1" applyFill="1" applyBorder="1" applyAlignment="1" applyProtection="1">
      <alignment/>
      <protection/>
    </xf>
    <xf numFmtId="0" fontId="0" fillId="0" borderId="24" xfId="0" applyNumberFormat="1" applyFill="1" applyBorder="1" applyAlignment="1" applyProtection="1">
      <alignment horizontal="center"/>
      <protection/>
    </xf>
    <xf numFmtId="7" fontId="0" fillId="0" borderId="25" xfId="0" applyNumberFormat="1" applyFill="1" applyBorder="1" applyAlignment="1" applyProtection="1">
      <alignment horizontal="right"/>
      <protection/>
    </xf>
    <xf numFmtId="0" fontId="0" fillId="0" borderId="26" xfId="0" applyNumberFormat="1" applyFill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>
      <alignment horizontal="center" vertical="top" wrapText="1"/>
      <protection/>
    </xf>
    <xf numFmtId="173" fontId="0" fillId="0" borderId="16" xfId="0" applyNumberFormat="1" applyFont="1" applyFill="1" applyBorder="1" applyAlignment="1" applyProtection="1">
      <alignment horizontal="left" vertical="top" wrapText="1"/>
      <protection/>
    </xf>
    <xf numFmtId="173" fontId="0" fillId="0" borderId="27" xfId="0" applyNumberFormat="1" applyFont="1" applyFill="1" applyBorder="1" applyAlignment="1" applyProtection="1">
      <alignment horizontal="left" vertical="top" wrapText="1" indent="2"/>
      <protection/>
    </xf>
    <xf numFmtId="172" fontId="0" fillId="0" borderId="27" xfId="0" applyNumberFormat="1" applyFont="1" applyFill="1" applyBorder="1" applyAlignment="1" applyProtection="1">
      <alignment horizontal="left" vertical="top" wrapText="1"/>
      <protection/>
    </xf>
    <xf numFmtId="172" fontId="0" fillId="0" borderId="27" xfId="0" applyNumberFormat="1" applyFont="1" applyFill="1" applyBorder="1" applyAlignment="1" applyProtection="1">
      <alignment horizontal="center" vertical="top" wrapText="1"/>
      <protection/>
    </xf>
    <xf numFmtId="172" fontId="0" fillId="0" borderId="26" xfId="0" applyNumberFormat="1" applyFont="1" applyFill="1" applyBorder="1" applyAlignment="1" applyProtection="1">
      <alignment horizontal="left" vertical="top" wrapText="1"/>
      <protection/>
    </xf>
    <xf numFmtId="173" fontId="0" fillId="0" borderId="26" xfId="0" applyNumberFormat="1" applyFont="1" applyFill="1" applyBorder="1" applyAlignment="1" applyProtection="1">
      <alignment horizontal="right" vertical="top" wrapText="1"/>
      <protection/>
    </xf>
    <xf numFmtId="172" fontId="0" fillId="0" borderId="26" xfId="0" applyNumberFormat="1" applyFont="1" applyFill="1" applyBorder="1" applyAlignment="1" applyProtection="1">
      <alignment horizontal="center" vertical="top" wrapText="1"/>
      <protection/>
    </xf>
    <xf numFmtId="173" fontId="0" fillId="0" borderId="26" xfId="0" applyNumberFormat="1" applyFont="1" applyFill="1" applyBorder="1" applyAlignment="1" applyProtection="1">
      <alignment horizontal="left" vertical="top" wrapText="1"/>
      <protection/>
    </xf>
    <xf numFmtId="173" fontId="0" fillId="0" borderId="27" xfId="0" applyNumberFormat="1" applyFont="1" applyFill="1" applyBorder="1" applyAlignment="1" applyProtection="1">
      <alignment horizontal="right" vertical="top" wrapText="1"/>
      <protection/>
    </xf>
    <xf numFmtId="0" fontId="0" fillId="0" borderId="27" xfId="0" applyNumberFormat="1" applyFont="1" applyFill="1" applyBorder="1" applyAlignment="1" applyProtection="1">
      <alignment horizontal="center" vertical="top" wrapText="1"/>
      <protection/>
    </xf>
    <xf numFmtId="1" fontId="0" fillId="0" borderId="27" xfId="0" applyNumberFormat="1" applyFont="1" applyFill="1" applyBorder="1" applyAlignment="1" applyProtection="1">
      <alignment horizontal="right" vertical="top" wrapText="1"/>
      <protection/>
    </xf>
    <xf numFmtId="174" fontId="0" fillId="2" borderId="28" xfId="0" applyNumberFormat="1" applyFont="1" applyFill="1" applyBorder="1" applyAlignment="1" applyProtection="1">
      <alignment vertical="top"/>
      <protection locked="0"/>
    </xf>
    <xf numFmtId="173" fontId="0" fillId="0" borderId="26" xfId="0" applyNumberFormat="1" applyFont="1" applyFill="1" applyBorder="1" applyAlignment="1" applyProtection="1">
      <alignment vertical="top" wrapText="1"/>
      <protection/>
    </xf>
    <xf numFmtId="174" fontId="0" fillId="0" borderId="28" xfId="0" applyNumberFormat="1" applyFont="1" applyFill="1" applyBorder="1" applyAlignment="1" applyProtection="1">
      <alignment vertical="top"/>
      <protection locked="0"/>
    </xf>
    <xf numFmtId="174" fontId="0" fillId="0" borderId="27" xfId="0" applyNumberFormat="1" applyFont="1" applyFill="1" applyBorder="1" applyAlignment="1" applyProtection="1">
      <alignment vertical="top"/>
      <protection/>
    </xf>
    <xf numFmtId="173" fontId="0" fillId="0" borderId="5" xfId="0" applyNumberFormat="1" applyFont="1" applyFill="1" applyBorder="1" applyAlignment="1" applyProtection="1">
      <alignment vertical="top" wrapText="1"/>
      <protection/>
    </xf>
    <xf numFmtId="1" fontId="4" fillId="2" borderId="0" xfId="0" applyNumberFormat="1" applyFont="1" applyAlignment="1" applyProtection="1">
      <alignment horizontal="centerContinuous" vertical="top"/>
      <protection/>
    </xf>
    <xf numFmtId="0" fontId="4" fillId="2" borderId="0" xfId="0" applyNumberFormat="1" applyFont="1" applyAlignment="1" applyProtection="1">
      <alignment horizontal="centerContinuous" vertical="center"/>
      <protection/>
    </xf>
    <xf numFmtId="7" fontId="1" fillId="2" borderId="0" xfId="0" applyNumberFormat="1" applyFont="1" applyAlignment="1" applyProtection="1">
      <alignment horizontal="centerContinuous" vertical="center"/>
      <protection/>
    </xf>
    <xf numFmtId="1" fontId="0" fillId="2" borderId="0" xfId="0" applyNumberFormat="1" applyAlignment="1" applyProtection="1">
      <alignment horizontal="centerContinuous" vertical="top"/>
      <protection/>
    </xf>
    <xf numFmtId="0" fontId="0" fillId="2" borderId="0" xfId="0" applyNumberFormat="1" applyAlignment="1" applyProtection="1">
      <alignment horizontal="centerContinuous" vertical="center"/>
      <protection/>
    </xf>
    <xf numFmtId="0" fontId="0" fillId="2" borderId="0" xfId="0" applyNumberFormat="1" applyAlignment="1" applyProtection="1">
      <alignment/>
      <protection/>
    </xf>
    <xf numFmtId="7" fontId="0" fillId="2" borderId="0" xfId="0" applyNumberFormat="1" applyAlignment="1" applyProtection="1">
      <alignment horizontal="centerContinuous" vertical="center"/>
      <protection/>
    </xf>
    <xf numFmtId="2" fontId="0" fillId="2" borderId="0" xfId="0" applyNumberFormat="1" applyAlignment="1" applyProtection="1">
      <alignment horizontal="centerContinuous"/>
      <protection/>
    </xf>
    <xf numFmtId="7" fontId="0" fillId="2" borderId="29" xfId="0" applyNumberFormat="1" applyBorder="1" applyAlignment="1" applyProtection="1">
      <alignment horizontal="right"/>
      <protection/>
    </xf>
    <xf numFmtId="0" fontId="0" fillId="2" borderId="30" xfId="0" applyNumberFormat="1" applyBorder="1" applyAlignment="1" applyProtection="1">
      <alignment vertical="top"/>
      <protection/>
    </xf>
    <xf numFmtId="0" fontId="0" fillId="2" borderId="23" xfId="0" applyNumberFormat="1" applyBorder="1" applyAlignment="1" applyProtection="1">
      <alignment/>
      <protection/>
    </xf>
    <xf numFmtId="0" fontId="0" fillId="2" borderId="23" xfId="0" applyNumberFormat="1" applyBorder="1" applyAlignment="1" applyProtection="1">
      <alignment horizontal="center"/>
      <protection/>
    </xf>
    <xf numFmtId="7" fontId="0" fillId="2" borderId="23" xfId="0" applyNumberFormat="1" applyBorder="1" applyAlignment="1" applyProtection="1">
      <alignment horizontal="right"/>
      <protection/>
    </xf>
    <xf numFmtId="0" fontId="0" fillId="2" borderId="25" xfId="0" applyNumberFormat="1" applyBorder="1" applyAlignment="1" applyProtection="1">
      <alignment horizontal="right"/>
      <protection/>
    </xf>
    <xf numFmtId="0" fontId="9" fillId="0" borderId="0" xfId="0" applyFont="1" applyFill="1" applyAlignment="1">
      <alignment vertical="top" wrapText="1"/>
    </xf>
    <xf numFmtId="0" fontId="0" fillId="2" borderId="1" xfId="0" applyNumberFormat="1" applyBorder="1" applyAlignment="1" applyProtection="1">
      <alignment/>
      <protection/>
    </xf>
    <xf numFmtId="0" fontId="0" fillId="2" borderId="0" xfId="0" applyNumberFormat="1" applyBorder="1" applyAlignment="1" applyProtection="1">
      <alignment/>
      <protection/>
    </xf>
    <xf numFmtId="0" fontId="0" fillId="2" borderId="31" xfId="0" applyNumberFormat="1" applyBorder="1" applyAlignment="1" applyProtection="1">
      <alignment/>
      <protection/>
    </xf>
    <xf numFmtId="0" fontId="0" fillId="2" borderId="1" xfId="0" applyNumberFormat="1" applyBorder="1" applyAlignment="1" applyProtection="1" quotePrefix="1">
      <alignment/>
      <protection/>
    </xf>
    <xf numFmtId="1" fontId="6" fillId="0" borderId="32" xfId="0" applyNumberFormat="1" applyFont="1" applyFill="1" applyBorder="1" applyAlignment="1" applyProtection="1">
      <alignment horizontal="left" vertical="center" wrapText="1"/>
      <protection/>
    </xf>
    <xf numFmtId="1" fontId="6" fillId="0" borderId="33" xfId="0" applyNumberFormat="1" applyFont="1" applyFill="1" applyBorder="1" applyAlignment="1" applyProtection="1">
      <alignment horizontal="left" vertical="center" wrapText="1"/>
      <protection/>
    </xf>
    <xf numFmtId="1" fontId="6" fillId="0" borderId="34" xfId="0" applyNumberFormat="1" applyFont="1" applyFill="1" applyBorder="1" applyAlignment="1" applyProtection="1">
      <alignment horizontal="left" vertical="center" wrapText="1"/>
      <protection/>
    </xf>
    <xf numFmtId="1" fontId="6" fillId="0" borderId="35" xfId="0" applyNumberFormat="1" applyFont="1" applyFill="1" applyBorder="1" applyAlignment="1" applyProtection="1">
      <alignment horizontal="left" vertical="center" wrapText="1"/>
      <protection/>
    </xf>
    <xf numFmtId="0" fontId="0" fillId="0" borderId="35" xfId="0" applyNumberFormat="1" applyFill="1" applyBorder="1" applyAlignment="1" applyProtection="1">
      <alignment vertical="center" wrapText="1"/>
      <protection/>
    </xf>
    <xf numFmtId="0" fontId="0" fillId="0" borderId="36" xfId="0" applyNumberFormat="1" applyFill="1" applyBorder="1" applyAlignment="1" applyProtection="1">
      <alignment vertical="center" wrapText="1"/>
      <protection/>
    </xf>
    <xf numFmtId="0" fontId="0" fillId="2" borderId="37" xfId="0" applyNumberFormat="1" applyBorder="1" applyAlignment="1" applyProtection="1">
      <alignment/>
      <protection/>
    </xf>
    <xf numFmtId="0" fontId="0" fillId="2" borderId="38" xfId="0" applyNumberFormat="1" applyBorder="1" applyAlignment="1" applyProtection="1">
      <alignment/>
      <protection/>
    </xf>
    <xf numFmtId="7" fontId="0" fillId="2" borderId="39" xfId="0" applyNumberFormat="1" applyBorder="1" applyAlignment="1" applyProtection="1">
      <alignment horizontal="center"/>
      <protection/>
    </xf>
    <xf numFmtId="0" fontId="0" fillId="2" borderId="40" xfId="0" applyNumberFormat="1" applyBorder="1" applyAlignment="1" applyProtection="1">
      <alignment/>
      <protection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6"/>
  <sheetViews>
    <sheetView showZeros="0" tabSelected="1" showOutlineSymbols="0" view="pageBreakPreview" zoomScale="75" zoomScaleNormal="87" zoomScaleSheetLayoutView="75" workbookViewId="0" topLeftCell="B1">
      <selection activeCell="G13" sqref="G13"/>
    </sheetView>
  </sheetViews>
  <sheetFormatPr defaultColWidth="8.77734375" defaultRowHeight="15"/>
  <cols>
    <col min="1" max="1" width="7.88671875" style="12" hidden="1" customWidth="1"/>
    <col min="2" max="2" width="8.77734375" style="7" customWidth="1"/>
    <col min="3" max="3" width="36.77734375" style="5" customWidth="1"/>
    <col min="4" max="4" width="12.77734375" style="13" customWidth="1"/>
    <col min="5" max="5" width="6.77734375" style="5" customWidth="1"/>
    <col min="6" max="6" width="11.77734375" style="5" customWidth="1"/>
    <col min="7" max="7" width="11.77734375" style="12" customWidth="1"/>
    <col min="8" max="8" width="16.77734375" style="12" customWidth="1"/>
    <col min="9" max="16384" width="10.5546875" style="5" customWidth="1"/>
  </cols>
  <sheetData>
    <row r="1" spans="1:8" ht="15.75">
      <c r="A1" s="4"/>
      <c r="B1" s="112" t="s">
        <v>275</v>
      </c>
      <c r="C1" s="113"/>
      <c r="D1" s="113"/>
      <c r="E1" s="113"/>
      <c r="F1" s="113"/>
      <c r="G1" s="4"/>
      <c r="H1" s="113"/>
    </row>
    <row r="2" spans="1:8" ht="15">
      <c r="A2" s="114"/>
      <c r="B2" s="115" t="s">
        <v>284</v>
      </c>
      <c r="C2" s="116"/>
      <c r="D2" s="116"/>
      <c r="E2" s="116"/>
      <c r="F2" s="116"/>
      <c r="G2" s="114"/>
      <c r="H2" s="116"/>
    </row>
    <row r="3" spans="1:8" ht="15">
      <c r="A3" s="6"/>
      <c r="B3" s="7" t="s">
        <v>276</v>
      </c>
      <c r="C3" s="117"/>
      <c r="D3" s="117"/>
      <c r="E3" s="117"/>
      <c r="F3" s="117"/>
      <c r="G3" s="118"/>
      <c r="H3" s="119"/>
    </row>
    <row r="4" spans="1:8" ht="15">
      <c r="A4" s="8" t="s">
        <v>11</v>
      </c>
      <c r="B4" s="20" t="s">
        <v>1</v>
      </c>
      <c r="C4" s="21" t="s">
        <v>2</v>
      </c>
      <c r="D4" s="22" t="s">
        <v>3</v>
      </c>
      <c r="E4" s="23" t="s">
        <v>4</v>
      </c>
      <c r="F4" s="23" t="s">
        <v>5</v>
      </c>
      <c r="G4" s="24" t="s">
        <v>6</v>
      </c>
      <c r="H4" s="25" t="s">
        <v>7</v>
      </c>
    </row>
    <row r="5" spans="1:8" ht="15">
      <c r="A5" s="87"/>
      <c r="B5" s="88"/>
      <c r="C5" s="89"/>
      <c r="D5" s="90" t="s">
        <v>8</v>
      </c>
      <c r="E5" s="91"/>
      <c r="F5" s="92" t="s">
        <v>9</v>
      </c>
      <c r="G5" s="93"/>
      <c r="H5" s="94"/>
    </row>
    <row r="6" spans="1:8" s="10" customFormat="1" ht="30" customHeight="1">
      <c r="A6" s="1"/>
      <c r="B6" s="26" t="s">
        <v>10</v>
      </c>
      <c r="C6" s="134" t="s">
        <v>176</v>
      </c>
      <c r="D6" s="135"/>
      <c r="E6" s="135"/>
      <c r="F6" s="136"/>
      <c r="G6" s="27"/>
      <c r="H6" s="28" t="s">
        <v>0</v>
      </c>
    </row>
    <row r="7" spans="1:8" ht="36" customHeight="1">
      <c r="A7" s="1" t="s">
        <v>12</v>
      </c>
      <c r="B7" s="29" t="s">
        <v>51</v>
      </c>
      <c r="C7" s="15" t="s">
        <v>14</v>
      </c>
      <c r="D7" s="16" t="s">
        <v>261</v>
      </c>
      <c r="E7" s="17" t="s">
        <v>15</v>
      </c>
      <c r="F7" s="18">
        <v>8000</v>
      </c>
      <c r="G7" s="30"/>
      <c r="H7" s="19">
        <f>ROUND(G7,2)*F7</f>
        <v>0</v>
      </c>
    </row>
    <row r="8" spans="1:8" ht="36" customHeight="1">
      <c r="A8" s="2" t="s">
        <v>16</v>
      </c>
      <c r="B8" s="29" t="s">
        <v>52</v>
      </c>
      <c r="C8" s="15" t="s">
        <v>18</v>
      </c>
      <c r="D8" s="16" t="s">
        <v>261</v>
      </c>
      <c r="E8" s="17" t="s">
        <v>19</v>
      </c>
      <c r="F8" s="18">
        <v>9150</v>
      </c>
      <c r="G8" s="30"/>
      <c r="H8" s="19">
        <f>ROUND(G8,2)*F8</f>
        <v>0</v>
      </c>
    </row>
    <row r="9" spans="1:8" ht="36" customHeight="1">
      <c r="A9" s="2" t="s">
        <v>20</v>
      </c>
      <c r="B9" s="29" t="s">
        <v>13</v>
      </c>
      <c r="C9" s="15" t="s">
        <v>22</v>
      </c>
      <c r="D9" s="16" t="s">
        <v>261</v>
      </c>
      <c r="E9" s="17"/>
      <c r="F9" s="18"/>
      <c r="G9" s="31"/>
      <c r="H9" s="19"/>
    </row>
    <row r="10" spans="1:8" ht="36" customHeight="1">
      <c r="A10" s="1" t="s">
        <v>23</v>
      </c>
      <c r="B10" s="14" t="s">
        <v>24</v>
      </c>
      <c r="C10" s="15" t="s">
        <v>56</v>
      </c>
      <c r="D10" s="16" t="s">
        <v>0</v>
      </c>
      <c r="E10" s="17" t="s">
        <v>25</v>
      </c>
      <c r="F10" s="18">
        <v>3600</v>
      </c>
      <c r="G10" s="30"/>
      <c r="H10" s="19">
        <f>ROUND(G10,2)*F10</f>
        <v>0</v>
      </c>
    </row>
    <row r="11" spans="1:8" ht="36" customHeight="1">
      <c r="A11" s="1" t="s">
        <v>26</v>
      </c>
      <c r="B11" s="14" t="s">
        <v>27</v>
      </c>
      <c r="C11" s="15" t="s">
        <v>57</v>
      </c>
      <c r="D11" s="16" t="s">
        <v>0</v>
      </c>
      <c r="E11" s="17" t="s">
        <v>25</v>
      </c>
      <c r="F11" s="18">
        <v>10000</v>
      </c>
      <c r="G11" s="30"/>
      <c r="H11" s="19">
        <f>ROUND(G11,2)*F11</f>
        <v>0</v>
      </c>
    </row>
    <row r="12" spans="1:8" ht="36" customHeight="1">
      <c r="A12" s="2" t="s">
        <v>28</v>
      </c>
      <c r="B12" s="29" t="s">
        <v>17</v>
      </c>
      <c r="C12" s="15" t="s">
        <v>30</v>
      </c>
      <c r="D12" s="16" t="s">
        <v>262</v>
      </c>
      <c r="E12" s="17" t="s">
        <v>15</v>
      </c>
      <c r="F12" s="18">
        <v>900</v>
      </c>
      <c r="G12" s="30"/>
      <c r="H12" s="19">
        <f>ROUND(G12,2)*F12</f>
        <v>0</v>
      </c>
    </row>
    <row r="13" spans="1:8" ht="36" customHeight="1">
      <c r="A13" s="1" t="s">
        <v>83</v>
      </c>
      <c r="B13" s="29" t="s">
        <v>53</v>
      </c>
      <c r="C13" s="15" t="s">
        <v>84</v>
      </c>
      <c r="D13" s="16" t="s">
        <v>263</v>
      </c>
      <c r="E13" s="17" t="s">
        <v>19</v>
      </c>
      <c r="F13" s="18">
        <v>500</v>
      </c>
      <c r="G13" s="30"/>
      <c r="H13" s="19">
        <f>ROUND(G13,2)*F13</f>
        <v>0</v>
      </c>
    </row>
    <row r="14" spans="1:8" ht="36" customHeight="1">
      <c r="A14" s="1" t="s">
        <v>177</v>
      </c>
      <c r="B14" s="29" t="s">
        <v>54</v>
      </c>
      <c r="C14" s="15" t="s">
        <v>178</v>
      </c>
      <c r="D14" s="16" t="s">
        <v>263</v>
      </c>
      <c r="E14" s="44"/>
      <c r="F14" s="45"/>
      <c r="G14" s="81"/>
      <c r="H14" s="47"/>
    </row>
    <row r="15" spans="1:8" ht="36" customHeight="1">
      <c r="A15" s="1" t="s">
        <v>179</v>
      </c>
      <c r="B15" s="14" t="s">
        <v>24</v>
      </c>
      <c r="C15" s="15" t="s">
        <v>183</v>
      </c>
      <c r="D15" s="16"/>
      <c r="E15" s="17" t="s">
        <v>43</v>
      </c>
      <c r="F15" s="18">
        <v>20</v>
      </c>
      <c r="G15" s="30"/>
      <c r="H15" s="19">
        <f>ROUND(G15,2)*F15</f>
        <v>0</v>
      </c>
    </row>
    <row r="16" spans="1:8" ht="36" customHeight="1">
      <c r="A16" s="1" t="s">
        <v>246</v>
      </c>
      <c r="B16" s="14" t="s">
        <v>27</v>
      </c>
      <c r="C16" s="15" t="s">
        <v>184</v>
      </c>
      <c r="D16" s="16"/>
      <c r="E16" s="17" t="s">
        <v>43</v>
      </c>
      <c r="F16" s="18">
        <v>2</v>
      </c>
      <c r="G16" s="30"/>
      <c r="H16" s="19">
        <f>ROUND(G16,2)*F16</f>
        <v>0</v>
      </c>
    </row>
    <row r="17" spans="1:8" ht="36" customHeight="1">
      <c r="A17" s="2" t="s">
        <v>31</v>
      </c>
      <c r="B17" s="29" t="s">
        <v>21</v>
      </c>
      <c r="C17" s="15" t="s">
        <v>32</v>
      </c>
      <c r="D17" s="16" t="s">
        <v>33</v>
      </c>
      <c r="E17" s="17" t="s">
        <v>19</v>
      </c>
      <c r="F17" s="18">
        <v>9150</v>
      </c>
      <c r="G17" s="30"/>
      <c r="H17" s="19">
        <f>ROUND(G17,2)*F17</f>
        <v>0</v>
      </c>
    </row>
    <row r="18" spans="1:8" ht="36" customHeight="1">
      <c r="A18" s="3" t="s">
        <v>34</v>
      </c>
      <c r="B18" s="80" t="s">
        <v>29</v>
      </c>
      <c r="C18" s="42" t="s">
        <v>35</v>
      </c>
      <c r="D18" s="43" t="s">
        <v>263</v>
      </c>
      <c r="E18" s="44"/>
      <c r="F18" s="45"/>
      <c r="G18" s="81"/>
      <c r="H18" s="47"/>
    </row>
    <row r="19" spans="1:8" ht="36" customHeight="1">
      <c r="A19" s="3" t="s">
        <v>36</v>
      </c>
      <c r="B19" s="54" t="s">
        <v>24</v>
      </c>
      <c r="C19" s="55" t="s">
        <v>37</v>
      </c>
      <c r="D19" s="56" t="s">
        <v>0</v>
      </c>
      <c r="E19" s="57" t="s">
        <v>19</v>
      </c>
      <c r="F19" s="58">
        <v>8600</v>
      </c>
      <c r="G19" s="59"/>
      <c r="H19" s="60">
        <f>ROUND(G19,2)*F19</f>
        <v>0</v>
      </c>
    </row>
    <row r="20" spans="1:8" ht="36" customHeight="1">
      <c r="A20" s="3" t="s">
        <v>58</v>
      </c>
      <c r="B20" s="54" t="s">
        <v>27</v>
      </c>
      <c r="C20" s="55" t="s">
        <v>59</v>
      </c>
      <c r="D20" s="56" t="s">
        <v>0</v>
      </c>
      <c r="E20" s="57" t="s">
        <v>19</v>
      </c>
      <c r="F20" s="58">
        <v>1200</v>
      </c>
      <c r="G20" s="59"/>
      <c r="H20" s="60">
        <f>ROUND(G20,2)*F20</f>
        <v>0</v>
      </c>
    </row>
    <row r="21" spans="1:8" ht="36" customHeight="1">
      <c r="A21" s="3" t="s">
        <v>180</v>
      </c>
      <c r="B21" s="61" t="s">
        <v>55</v>
      </c>
      <c r="C21" s="55" t="s">
        <v>181</v>
      </c>
      <c r="D21" s="56" t="s">
        <v>199</v>
      </c>
      <c r="E21" s="44"/>
      <c r="F21" s="45"/>
      <c r="G21" s="81"/>
      <c r="H21" s="47"/>
    </row>
    <row r="22" spans="1:8" ht="36" customHeight="1">
      <c r="A22" s="3" t="s">
        <v>182</v>
      </c>
      <c r="B22" s="54" t="s">
        <v>24</v>
      </c>
      <c r="C22" s="55" t="s">
        <v>185</v>
      </c>
      <c r="D22" s="56"/>
      <c r="E22" s="57" t="s">
        <v>19</v>
      </c>
      <c r="F22" s="58">
        <v>50</v>
      </c>
      <c r="G22" s="59"/>
      <c r="H22" s="60">
        <f>ROUND(G22,2)*F22</f>
        <v>0</v>
      </c>
    </row>
    <row r="23" spans="1:8" ht="36" customHeight="1">
      <c r="A23" s="3" t="s">
        <v>186</v>
      </c>
      <c r="B23" s="103" t="s">
        <v>66</v>
      </c>
      <c r="C23" s="100" t="s">
        <v>187</v>
      </c>
      <c r="D23" s="102" t="s">
        <v>199</v>
      </c>
      <c r="E23" s="44"/>
      <c r="F23" s="45"/>
      <c r="G23" s="81"/>
      <c r="H23" s="47"/>
    </row>
    <row r="24" spans="1:8" ht="36" customHeight="1">
      <c r="A24" s="3" t="s">
        <v>188</v>
      </c>
      <c r="B24" s="101" t="s">
        <v>24</v>
      </c>
      <c r="C24" s="100" t="s">
        <v>190</v>
      </c>
      <c r="D24" s="102"/>
      <c r="E24" s="57" t="s">
        <v>19</v>
      </c>
      <c r="F24" s="58">
        <v>50</v>
      </c>
      <c r="G24" s="59"/>
      <c r="H24" s="60">
        <f>ROUND(G24,2)*F24</f>
        <v>0</v>
      </c>
    </row>
    <row r="25" spans="1:8" ht="36" customHeight="1">
      <c r="A25" s="3" t="s">
        <v>189</v>
      </c>
      <c r="B25" s="101" t="s">
        <v>27</v>
      </c>
      <c r="C25" s="100" t="s">
        <v>191</v>
      </c>
      <c r="D25" s="102"/>
      <c r="E25" s="57" t="s">
        <v>19</v>
      </c>
      <c r="F25" s="58">
        <v>50</v>
      </c>
      <c r="G25" s="59"/>
      <c r="H25" s="60">
        <f>ROUND(G25,2)*F25</f>
        <v>0</v>
      </c>
    </row>
    <row r="26" spans="1:8" ht="36" customHeight="1">
      <c r="A26" s="3" t="s">
        <v>192</v>
      </c>
      <c r="B26" s="103" t="s">
        <v>68</v>
      </c>
      <c r="C26" s="100" t="s">
        <v>193</v>
      </c>
      <c r="D26" s="102" t="s">
        <v>199</v>
      </c>
      <c r="E26" s="44"/>
      <c r="F26" s="45"/>
      <c r="G26" s="81"/>
      <c r="H26" s="47"/>
    </row>
    <row r="27" spans="1:8" ht="36" customHeight="1">
      <c r="A27" s="3" t="s">
        <v>194</v>
      </c>
      <c r="B27" s="101" t="s">
        <v>24</v>
      </c>
      <c r="C27" s="100" t="s">
        <v>195</v>
      </c>
      <c r="D27" s="102"/>
      <c r="E27" s="17" t="s">
        <v>43</v>
      </c>
      <c r="F27" s="18">
        <v>125</v>
      </c>
      <c r="G27" s="30"/>
      <c r="H27" s="19">
        <f>ROUND(G27,2)*F27</f>
        <v>0</v>
      </c>
    </row>
    <row r="28" spans="1:8" ht="36" customHeight="1">
      <c r="A28" s="3" t="s">
        <v>200</v>
      </c>
      <c r="B28" s="103" t="s">
        <v>70</v>
      </c>
      <c r="C28" s="100" t="s">
        <v>203</v>
      </c>
      <c r="D28" s="102" t="s">
        <v>199</v>
      </c>
      <c r="E28" s="44"/>
      <c r="F28" s="45"/>
      <c r="G28" s="81"/>
      <c r="H28" s="47"/>
    </row>
    <row r="29" spans="1:8" ht="36" customHeight="1">
      <c r="A29" s="3" t="s">
        <v>232</v>
      </c>
      <c r="B29" s="101" t="s">
        <v>24</v>
      </c>
      <c r="C29" s="100" t="s">
        <v>202</v>
      </c>
      <c r="D29" s="102"/>
      <c r="E29" s="17" t="s">
        <v>43</v>
      </c>
      <c r="F29" s="18">
        <v>65</v>
      </c>
      <c r="G29" s="30"/>
      <c r="H29" s="19">
        <f>ROUND(G29,2)*F29</f>
        <v>0</v>
      </c>
    </row>
    <row r="30" spans="1:8" ht="36" customHeight="1">
      <c r="A30" s="3" t="s">
        <v>233</v>
      </c>
      <c r="B30" s="101" t="s">
        <v>27</v>
      </c>
      <c r="C30" s="100" t="s">
        <v>201</v>
      </c>
      <c r="D30" s="102"/>
      <c r="E30" s="17" t="s">
        <v>43</v>
      </c>
      <c r="F30" s="18">
        <v>75</v>
      </c>
      <c r="G30" s="30"/>
      <c r="H30" s="19">
        <f>ROUND(G30,2)*F30</f>
        <v>0</v>
      </c>
    </row>
    <row r="31" spans="1:8" ht="36" customHeight="1">
      <c r="A31" s="3" t="s">
        <v>196</v>
      </c>
      <c r="B31" s="103" t="s">
        <v>71</v>
      </c>
      <c r="C31" s="100" t="s">
        <v>198</v>
      </c>
      <c r="D31" s="102" t="s">
        <v>75</v>
      </c>
      <c r="E31" s="44"/>
      <c r="F31" s="45"/>
      <c r="G31" s="81"/>
      <c r="H31" s="47"/>
    </row>
    <row r="32" spans="1:8" ht="36" customHeight="1">
      <c r="A32" s="3" t="s">
        <v>197</v>
      </c>
      <c r="B32" s="101" t="s">
        <v>24</v>
      </c>
      <c r="C32" s="100" t="s">
        <v>76</v>
      </c>
      <c r="D32" s="102"/>
      <c r="E32" s="57" t="s">
        <v>19</v>
      </c>
      <c r="F32" s="58">
        <v>1750</v>
      </c>
      <c r="G32" s="59"/>
      <c r="H32" s="60">
        <f>ROUND(G32,2)*F32</f>
        <v>0</v>
      </c>
    </row>
    <row r="33" spans="1:8" ht="36" customHeight="1">
      <c r="A33" s="3" t="s">
        <v>205</v>
      </c>
      <c r="B33" s="103" t="s">
        <v>82</v>
      </c>
      <c r="C33" s="100" t="s">
        <v>204</v>
      </c>
      <c r="D33" s="102" t="s">
        <v>75</v>
      </c>
      <c r="E33" s="44"/>
      <c r="F33" s="45"/>
      <c r="G33" s="81"/>
      <c r="H33" s="47"/>
    </row>
    <row r="34" spans="1:8" ht="36" customHeight="1">
      <c r="A34" s="3" t="s">
        <v>206</v>
      </c>
      <c r="B34" s="101" t="s">
        <v>24</v>
      </c>
      <c r="C34" s="100" t="s">
        <v>76</v>
      </c>
      <c r="D34" s="102"/>
      <c r="E34" s="57" t="s">
        <v>19</v>
      </c>
      <c r="F34" s="58">
        <v>3100</v>
      </c>
      <c r="G34" s="59"/>
      <c r="H34" s="60">
        <f>ROUND(G34,2)*F34</f>
        <v>0</v>
      </c>
    </row>
    <row r="35" spans="1:8" ht="36" customHeight="1">
      <c r="A35" s="3" t="s">
        <v>74</v>
      </c>
      <c r="B35" s="73" t="s">
        <v>85</v>
      </c>
      <c r="C35" s="48" t="s">
        <v>92</v>
      </c>
      <c r="D35" s="49" t="s">
        <v>264</v>
      </c>
      <c r="E35" s="44"/>
      <c r="F35" s="45"/>
      <c r="G35" s="81"/>
      <c r="H35" s="47"/>
    </row>
    <row r="36" spans="1:8" ht="36" customHeight="1">
      <c r="A36" s="3" t="s">
        <v>79</v>
      </c>
      <c r="B36" s="14" t="s">
        <v>93</v>
      </c>
      <c r="C36" s="42" t="s">
        <v>76</v>
      </c>
      <c r="D36" s="16" t="s">
        <v>77</v>
      </c>
      <c r="E36" s="44"/>
      <c r="F36" s="45"/>
      <c r="G36" s="81"/>
      <c r="H36" s="47"/>
    </row>
    <row r="37" spans="1:8" ht="36" customHeight="1">
      <c r="A37" s="3" t="s">
        <v>80</v>
      </c>
      <c r="B37" s="67"/>
      <c r="C37" s="55" t="s">
        <v>78</v>
      </c>
      <c r="D37" s="16" t="s">
        <v>0</v>
      </c>
      <c r="E37" s="17" t="s">
        <v>19</v>
      </c>
      <c r="F37" s="18">
        <v>50</v>
      </c>
      <c r="G37" s="30"/>
      <c r="H37" s="19">
        <f>ROUND(G37,2)*F37</f>
        <v>0</v>
      </c>
    </row>
    <row r="38" spans="1:8" ht="36" customHeight="1">
      <c r="A38" s="3" t="s">
        <v>94</v>
      </c>
      <c r="B38" s="67"/>
      <c r="C38" s="55" t="s">
        <v>95</v>
      </c>
      <c r="D38" s="16" t="s">
        <v>0</v>
      </c>
      <c r="E38" s="17" t="s">
        <v>19</v>
      </c>
      <c r="F38" s="18">
        <v>100</v>
      </c>
      <c r="G38" s="30"/>
      <c r="H38" s="19">
        <f>ROUND(G38,2)*F38</f>
        <v>0</v>
      </c>
    </row>
    <row r="39" spans="1:8" ht="36" customHeight="1">
      <c r="A39" s="3" t="s">
        <v>96</v>
      </c>
      <c r="B39" s="111" t="s">
        <v>87</v>
      </c>
      <c r="C39" s="48" t="s">
        <v>97</v>
      </c>
      <c r="D39" s="16" t="s">
        <v>75</v>
      </c>
      <c r="E39" s="17" t="s">
        <v>19</v>
      </c>
      <c r="F39" s="18">
        <v>25</v>
      </c>
      <c r="G39" s="30"/>
      <c r="H39" s="19">
        <f>ROUND(G39,2)*F39</f>
        <v>0</v>
      </c>
    </row>
    <row r="40" spans="1:8" ht="36" customHeight="1">
      <c r="A40" s="3" t="s">
        <v>207</v>
      </c>
      <c r="B40" s="96" t="s">
        <v>90</v>
      </c>
      <c r="C40" s="15" t="s">
        <v>208</v>
      </c>
      <c r="D40" s="16" t="s">
        <v>75</v>
      </c>
      <c r="E40" s="17" t="s">
        <v>19</v>
      </c>
      <c r="F40" s="32">
        <v>15</v>
      </c>
      <c r="G40" s="30"/>
      <c r="H40" s="19">
        <f>ROUND(G40,2)*F40</f>
        <v>0</v>
      </c>
    </row>
    <row r="41" spans="1:8" ht="36" customHeight="1">
      <c r="A41" s="40" t="s">
        <v>141</v>
      </c>
      <c r="B41" s="61" t="s">
        <v>153</v>
      </c>
      <c r="C41" s="55" t="s">
        <v>142</v>
      </c>
      <c r="D41" s="56" t="s">
        <v>143</v>
      </c>
      <c r="E41" s="77"/>
      <c r="F41" s="76"/>
      <c r="G41" s="74"/>
      <c r="H41" s="53"/>
    </row>
    <row r="42" spans="1:8" ht="36" customHeight="1">
      <c r="A42" s="40" t="s">
        <v>144</v>
      </c>
      <c r="B42" s="54" t="s">
        <v>24</v>
      </c>
      <c r="C42" s="55" t="s">
        <v>148</v>
      </c>
      <c r="D42" s="56" t="s">
        <v>145</v>
      </c>
      <c r="E42" s="77"/>
      <c r="F42" s="76"/>
      <c r="G42" s="74"/>
      <c r="H42" s="53"/>
    </row>
    <row r="43" spans="1:8" ht="36" customHeight="1">
      <c r="A43" s="40" t="s">
        <v>146</v>
      </c>
      <c r="B43" s="63"/>
      <c r="C43" s="55" t="s">
        <v>147</v>
      </c>
      <c r="D43" s="56"/>
      <c r="E43" s="57" t="s">
        <v>38</v>
      </c>
      <c r="F43" s="58">
        <v>75</v>
      </c>
      <c r="G43" s="59"/>
      <c r="H43" s="60">
        <f>ROUND(G43,2)*F43</f>
        <v>0</v>
      </c>
    </row>
    <row r="44" spans="1:9" ht="36" customHeight="1">
      <c r="A44" s="40" t="s">
        <v>175</v>
      </c>
      <c r="B44" s="61" t="s">
        <v>154</v>
      </c>
      <c r="C44" s="55" t="s">
        <v>291</v>
      </c>
      <c r="D44" s="56" t="s">
        <v>292</v>
      </c>
      <c r="E44" s="57" t="s">
        <v>19</v>
      </c>
      <c r="F44" s="58">
        <v>10</v>
      </c>
      <c r="G44" s="59"/>
      <c r="H44" s="60">
        <f>ROUND(G44,2)*F44</f>
        <v>0</v>
      </c>
      <c r="I44" s="126"/>
    </row>
    <row r="45" spans="1:8" ht="36" customHeight="1">
      <c r="A45" s="1" t="s">
        <v>60</v>
      </c>
      <c r="B45" s="73" t="s">
        <v>155</v>
      </c>
      <c r="C45" s="48" t="s">
        <v>61</v>
      </c>
      <c r="D45" s="49" t="s">
        <v>133</v>
      </c>
      <c r="E45" s="77"/>
      <c r="F45" s="76"/>
      <c r="G45" s="74"/>
      <c r="H45" s="53"/>
    </row>
    <row r="46" spans="1:8" ht="36" customHeight="1">
      <c r="A46" s="1" t="s">
        <v>62</v>
      </c>
      <c r="B46" s="14" t="s">
        <v>24</v>
      </c>
      <c r="C46" s="15" t="s">
        <v>63</v>
      </c>
      <c r="D46" s="16"/>
      <c r="E46" s="17"/>
      <c r="F46" s="18"/>
      <c r="G46" s="31"/>
      <c r="H46" s="33"/>
    </row>
    <row r="47" spans="1:8" ht="36" customHeight="1">
      <c r="A47" s="1" t="s">
        <v>64</v>
      </c>
      <c r="B47" s="97"/>
      <c r="C47" s="98" t="s">
        <v>65</v>
      </c>
      <c r="D47" s="99"/>
      <c r="E47" s="44" t="s">
        <v>25</v>
      </c>
      <c r="F47" s="45">
        <v>100</v>
      </c>
      <c r="G47" s="46"/>
      <c r="H47" s="72">
        <f>ROUND(G47,2)*F47</f>
        <v>0</v>
      </c>
    </row>
    <row r="48" spans="1:8" ht="36" customHeight="1">
      <c r="A48" s="1" t="s">
        <v>209</v>
      </c>
      <c r="B48" s="108" t="s">
        <v>156</v>
      </c>
      <c r="C48" s="100" t="s">
        <v>210</v>
      </c>
      <c r="D48" s="102" t="s">
        <v>133</v>
      </c>
      <c r="E48" s="105" t="s">
        <v>19</v>
      </c>
      <c r="F48" s="106">
        <v>50</v>
      </c>
      <c r="G48" s="109"/>
      <c r="H48" s="110">
        <f>ROUND(G48,2)*F48</f>
        <v>0</v>
      </c>
    </row>
    <row r="49" spans="1:8" ht="36" customHeight="1">
      <c r="A49" s="40" t="s">
        <v>134</v>
      </c>
      <c r="B49" s="61" t="s">
        <v>157</v>
      </c>
      <c r="C49" s="55" t="s">
        <v>135</v>
      </c>
      <c r="D49" s="56" t="s">
        <v>265</v>
      </c>
      <c r="E49" s="57"/>
      <c r="F49" s="58"/>
      <c r="G49" s="62"/>
      <c r="H49" s="60"/>
    </row>
    <row r="50" spans="1:8" ht="36" customHeight="1">
      <c r="A50" s="40" t="s">
        <v>136</v>
      </c>
      <c r="B50" s="54" t="s">
        <v>24</v>
      </c>
      <c r="C50" s="55" t="s">
        <v>137</v>
      </c>
      <c r="D50" s="56" t="s">
        <v>0</v>
      </c>
      <c r="E50" s="57" t="s">
        <v>19</v>
      </c>
      <c r="F50" s="58">
        <v>210</v>
      </c>
      <c r="G50" s="59"/>
      <c r="H50" s="60">
        <f>ROUND(G50,2)*F50</f>
        <v>0</v>
      </c>
    </row>
    <row r="51" spans="1:8" ht="36" customHeight="1">
      <c r="A51" s="1" t="s">
        <v>39</v>
      </c>
      <c r="B51" s="73" t="s">
        <v>158</v>
      </c>
      <c r="C51" s="48" t="s">
        <v>40</v>
      </c>
      <c r="D51" s="49" t="s">
        <v>266</v>
      </c>
      <c r="E51" s="50"/>
      <c r="F51" s="51"/>
      <c r="G51" s="74"/>
      <c r="H51" s="53"/>
    </row>
    <row r="52" spans="1:8" ht="36" customHeight="1">
      <c r="A52" s="78" t="s">
        <v>288</v>
      </c>
      <c r="B52" s="104" t="s">
        <v>24</v>
      </c>
      <c r="C52" s="98" t="s">
        <v>286</v>
      </c>
      <c r="D52" s="99" t="s">
        <v>0</v>
      </c>
      <c r="E52" s="105" t="s">
        <v>19</v>
      </c>
      <c r="F52" s="106">
        <v>7500</v>
      </c>
      <c r="G52" s="107"/>
      <c r="H52" s="72">
        <f>ROUND(G52,2)*F52</f>
        <v>0</v>
      </c>
    </row>
    <row r="53" spans="1:8" ht="36" customHeight="1">
      <c r="A53" s="78" t="s">
        <v>288</v>
      </c>
      <c r="B53" s="104" t="s">
        <v>27</v>
      </c>
      <c r="C53" s="98" t="s">
        <v>287</v>
      </c>
      <c r="D53" s="99"/>
      <c r="E53" s="105" t="s">
        <v>19</v>
      </c>
      <c r="F53" s="106">
        <v>450</v>
      </c>
      <c r="G53" s="107"/>
      <c r="H53" s="72">
        <f>ROUND(G53,2)*F53</f>
        <v>0</v>
      </c>
    </row>
    <row r="54" spans="1:8" ht="36" customHeight="1">
      <c r="A54" s="78" t="s">
        <v>212</v>
      </c>
      <c r="B54" s="103" t="s">
        <v>159</v>
      </c>
      <c r="C54" s="100" t="s">
        <v>211</v>
      </c>
      <c r="D54" s="49" t="s">
        <v>266</v>
      </c>
      <c r="E54" s="57"/>
      <c r="F54" s="64"/>
      <c r="G54" s="62"/>
      <c r="H54" s="65"/>
    </row>
    <row r="55" spans="1:8" ht="36" customHeight="1">
      <c r="A55" s="78" t="s">
        <v>289</v>
      </c>
      <c r="B55" s="101" t="s">
        <v>24</v>
      </c>
      <c r="C55" s="98" t="s">
        <v>285</v>
      </c>
      <c r="D55" s="99" t="s">
        <v>0</v>
      </c>
      <c r="E55" s="105" t="s">
        <v>19</v>
      </c>
      <c r="F55" s="106">
        <v>350</v>
      </c>
      <c r="G55" s="107"/>
      <c r="H55" s="72">
        <f>ROUND(G55,2)*F55</f>
        <v>0</v>
      </c>
    </row>
    <row r="56" spans="1:8" ht="36" customHeight="1">
      <c r="A56" s="78" t="s">
        <v>213</v>
      </c>
      <c r="B56" s="101" t="s">
        <v>27</v>
      </c>
      <c r="C56" s="98" t="s">
        <v>234</v>
      </c>
      <c r="D56" s="99" t="s">
        <v>0</v>
      </c>
      <c r="E56" s="105" t="s">
        <v>19</v>
      </c>
      <c r="F56" s="106">
        <v>50</v>
      </c>
      <c r="G56" s="107"/>
      <c r="H56" s="72">
        <f>ROUND(G56,2)*F56</f>
        <v>0</v>
      </c>
    </row>
    <row r="57" spans="1:8" ht="36" customHeight="1">
      <c r="A57" s="78" t="s">
        <v>67</v>
      </c>
      <c r="B57" s="61" t="s">
        <v>160</v>
      </c>
      <c r="C57" s="55" t="s">
        <v>69</v>
      </c>
      <c r="D57" s="56" t="s">
        <v>266</v>
      </c>
      <c r="E57" s="57"/>
      <c r="F57" s="64"/>
      <c r="G57" s="62"/>
      <c r="H57" s="65"/>
    </row>
    <row r="58" spans="1:8" ht="36" customHeight="1">
      <c r="A58" s="78" t="s">
        <v>214</v>
      </c>
      <c r="B58" s="54" t="s">
        <v>24</v>
      </c>
      <c r="C58" s="55" t="s">
        <v>245</v>
      </c>
      <c r="D58" s="56" t="s">
        <v>247</v>
      </c>
      <c r="E58" s="57" t="s">
        <v>38</v>
      </c>
      <c r="F58" s="58">
        <v>850</v>
      </c>
      <c r="G58" s="59"/>
      <c r="H58" s="65">
        <f aca="true" t="shared" si="0" ref="H58:H63">ROUND(G58,2)*F58</f>
        <v>0</v>
      </c>
    </row>
    <row r="59" spans="1:8" ht="36" customHeight="1">
      <c r="A59" s="78" t="s">
        <v>272</v>
      </c>
      <c r="B59" s="54" t="s">
        <v>27</v>
      </c>
      <c r="C59" s="55" t="s">
        <v>273</v>
      </c>
      <c r="D59" s="56" t="s">
        <v>293</v>
      </c>
      <c r="E59" s="57" t="s">
        <v>38</v>
      </c>
      <c r="F59" s="58">
        <v>70</v>
      </c>
      <c r="G59" s="59"/>
      <c r="H59" s="65">
        <f t="shared" si="0"/>
        <v>0</v>
      </c>
    </row>
    <row r="60" spans="1:8" ht="36" customHeight="1">
      <c r="A60" s="78" t="s">
        <v>149</v>
      </c>
      <c r="B60" s="54" t="s">
        <v>91</v>
      </c>
      <c r="C60" s="55" t="s">
        <v>152</v>
      </c>
      <c r="D60" s="56" t="s">
        <v>81</v>
      </c>
      <c r="E60" s="57" t="s">
        <v>38</v>
      </c>
      <c r="F60" s="58">
        <v>50</v>
      </c>
      <c r="G60" s="59"/>
      <c r="H60" s="65">
        <f t="shared" si="0"/>
        <v>0</v>
      </c>
    </row>
    <row r="61" spans="1:8" ht="36" customHeight="1">
      <c r="A61" s="78" t="s">
        <v>150</v>
      </c>
      <c r="B61" s="54" t="s">
        <v>274</v>
      </c>
      <c r="C61" s="55" t="s">
        <v>235</v>
      </c>
      <c r="D61" s="56" t="s">
        <v>151</v>
      </c>
      <c r="E61" s="57" t="s">
        <v>38</v>
      </c>
      <c r="F61" s="58">
        <v>95</v>
      </c>
      <c r="G61" s="59"/>
      <c r="H61" s="65">
        <f t="shared" si="0"/>
        <v>0</v>
      </c>
    </row>
    <row r="62" spans="1:8" ht="36" customHeight="1">
      <c r="A62" s="78" t="s">
        <v>215</v>
      </c>
      <c r="B62" s="61" t="s">
        <v>161</v>
      </c>
      <c r="C62" s="55" t="s">
        <v>290</v>
      </c>
      <c r="D62" s="56" t="s">
        <v>266</v>
      </c>
      <c r="E62" s="57" t="s">
        <v>38</v>
      </c>
      <c r="F62" s="58">
        <v>1700</v>
      </c>
      <c r="G62" s="59"/>
      <c r="H62" s="65">
        <f t="shared" si="0"/>
        <v>0</v>
      </c>
    </row>
    <row r="63" spans="1:8" ht="36" customHeight="1">
      <c r="A63" s="78" t="s">
        <v>280</v>
      </c>
      <c r="B63" s="61" t="s">
        <v>162</v>
      </c>
      <c r="C63" s="55" t="s">
        <v>281</v>
      </c>
      <c r="D63" s="56" t="s">
        <v>282</v>
      </c>
      <c r="E63" s="57" t="s">
        <v>38</v>
      </c>
      <c r="F63" s="64">
        <v>150</v>
      </c>
      <c r="G63" s="59"/>
      <c r="H63" s="65">
        <f t="shared" si="0"/>
        <v>0</v>
      </c>
    </row>
    <row r="64" spans="1:8" ht="36" customHeight="1">
      <c r="A64" s="1" t="s">
        <v>41</v>
      </c>
      <c r="B64" s="73" t="s">
        <v>163</v>
      </c>
      <c r="C64" s="48" t="s">
        <v>42</v>
      </c>
      <c r="D64" s="49" t="s">
        <v>139</v>
      </c>
      <c r="E64" s="50"/>
      <c r="F64" s="51"/>
      <c r="G64" s="74"/>
      <c r="H64" s="53"/>
    </row>
    <row r="65" spans="1:8" ht="36" customHeight="1">
      <c r="A65" s="1" t="s">
        <v>98</v>
      </c>
      <c r="B65" s="14" t="s">
        <v>24</v>
      </c>
      <c r="C65" s="15" t="s">
        <v>138</v>
      </c>
      <c r="D65" s="16"/>
      <c r="E65" s="17" t="s">
        <v>43</v>
      </c>
      <c r="F65" s="32">
        <v>10</v>
      </c>
      <c r="G65" s="30"/>
      <c r="H65" s="33">
        <f>ROUND(G65,2)*F65</f>
        <v>0</v>
      </c>
    </row>
    <row r="66" spans="1:8" ht="36" customHeight="1">
      <c r="A66" s="1" t="s">
        <v>99</v>
      </c>
      <c r="B66" s="29" t="s">
        <v>164</v>
      </c>
      <c r="C66" s="15" t="s">
        <v>100</v>
      </c>
      <c r="D66" s="16" t="s">
        <v>139</v>
      </c>
      <c r="E66" s="17"/>
      <c r="F66" s="32"/>
      <c r="G66" s="31"/>
      <c r="H66" s="33"/>
    </row>
    <row r="67" spans="1:8" ht="36" customHeight="1">
      <c r="A67" s="1" t="s">
        <v>101</v>
      </c>
      <c r="B67" s="14" t="s">
        <v>24</v>
      </c>
      <c r="C67" s="15" t="s">
        <v>102</v>
      </c>
      <c r="D67" s="16"/>
      <c r="E67" s="17" t="s">
        <v>43</v>
      </c>
      <c r="F67" s="32">
        <v>4</v>
      </c>
      <c r="G67" s="30"/>
      <c r="H67" s="33">
        <f>ROUND(G67,2)*F67</f>
        <v>0</v>
      </c>
    </row>
    <row r="68" spans="1:8" ht="36" customHeight="1">
      <c r="A68" s="1" t="s">
        <v>44</v>
      </c>
      <c r="B68" s="29" t="s">
        <v>165</v>
      </c>
      <c r="C68" s="15" t="s">
        <v>45</v>
      </c>
      <c r="D68" s="16" t="s">
        <v>139</v>
      </c>
      <c r="E68" s="17"/>
      <c r="F68" s="32"/>
      <c r="G68" s="31"/>
      <c r="H68" s="33"/>
    </row>
    <row r="69" spans="1:8" ht="36" customHeight="1">
      <c r="A69" s="1" t="s">
        <v>46</v>
      </c>
      <c r="B69" s="14" t="s">
        <v>24</v>
      </c>
      <c r="C69" s="15" t="s">
        <v>254</v>
      </c>
      <c r="D69" s="16"/>
      <c r="E69" s="17"/>
      <c r="F69" s="32"/>
      <c r="G69" s="31"/>
      <c r="H69" s="33"/>
    </row>
    <row r="70" spans="1:8" ht="36" customHeight="1">
      <c r="A70" s="1" t="s">
        <v>248</v>
      </c>
      <c r="B70" s="14"/>
      <c r="C70" s="15" t="s">
        <v>267</v>
      </c>
      <c r="D70" s="16"/>
      <c r="E70" s="17" t="s">
        <v>38</v>
      </c>
      <c r="F70" s="32">
        <v>7</v>
      </c>
      <c r="G70" s="30"/>
      <c r="H70" s="33">
        <f>ROUND(G70,2)*F70</f>
        <v>0</v>
      </c>
    </row>
    <row r="71" spans="1:8" ht="36" customHeight="1">
      <c r="A71" s="1" t="s">
        <v>217</v>
      </c>
      <c r="B71" s="14"/>
      <c r="C71" s="15" t="s">
        <v>250</v>
      </c>
      <c r="D71" s="16"/>
      <c r="E71" s="17" t="s">
        <v>38</v>
      </c>
      <c r="F71" s="32">
        <v>30</v>
      </c>
      <c r="G71" s="30"/>
      <c r="H71" s="33">
        <f>ROUND(G71,2)*F71</f>
        <v>0</v>
      </c>
    </row>
    <row r="72" spans="1:8" ht="36" customHeight="1">
      <c r="A72" s="1" t="s">
        <v>46</v>
      </c>
      <c r="B72" s="14" t="s">
        <v>27</v>
      </c>
      <c r="C72" s="15" t="s">
        <v>216</v>
      </c>
      <c r="D72" s="16"/>
      <c r="E72" s="17"/>
      <c r="F72" s="32"/>
      <c r="G72" s="31"/>
      <c r="H72" s="33"/>
    </row>
    <row r="73" spans="1:8" ht="36" customHeight="1">
      <c r="A73" s="1" t="s">
        <v>248</v>
      </c>
      <c r="B73" s="14"/>
      <c r="C73" s="15" t="s">
        <v>249</v>
      </c>
      <c r="D73" s="16"/>
      <c r="E73" s="17" t="s">
        <v>38</v>
      </c>
      <c r="F73" s="32">
        <v>7</v>
      </c>
      <c r="G73" s="30"/>
      <c r="H73" s="33">
        <f>ROUND(G73,2)*F73</f>
        <v>0</v>
      </c>
    </row>
    <row r="74" spans="1:8" ht="36" customHeight="1">
      <c r="A74" s="1" t="s">
        <v>217</v>
      </c>
      <c r="B74" s="14"/>
      <c r="C74" s="15" t="s">
        <v>250</v>
      </c>
      <c r="D74" s="16"/>
      <c r="E74" s="17" t="s">
        <v>38</v>
      </c>
      <c r="F74" s="32">
        <v>21</v>
      </c>
      <c r="G74" s="30"/>
      <c r="H74" s="33">
        <f>ROUND(G74,2)*F74</f>
        <v>0</v>
      </c>
    </row>
    <row r="75" spans="1:8" ht="36" customHeight="1">
      <c r="A75" s="1" t="s">
        <v>103</v>
      </c>
      <c r="B75" s="29" t="s">
        <v>166</v>
      </c>
      <c r="C75" s="15" t="s">
        <v>104</v>
      </c>
      <c r="D75" s="16" t="s">
        <v>139</v>
      </c>
      <c r="E75" s="17" t="s">
        <v>38</v>
      </c>
      <c r="F75" s="32">
        <v>8</v>
      </c>
      <c r="G75" s="30"/>
      <c r="H75" s="33">
        <f>ROUND(G75,2)*F75</f>
        <v>0</v>
      </c>
    </row>
    <row r="76" spans="1:8" ht="36" customHeight="1">
      <c r="A76" s="1" t="s">
        <v>218</v>
      </c>
      <c r="B76" s="29" t="s">
        <v>167</v>
      </c>
      <c r="C76" s="42" t="s">
        <v>219</v>
      </c>
      <c r="D76" s="16" t="s">
        <v>139</v>
      </c>
      <c r="E76" s="17"/>
      <c r="F76" s="32"/>
      <c r="G76" s="31"/>
      <c r="H76" s="33"/>
    </row>
    <row r="77" spans="1:8" ht="36" customHeight="1">
      <c r="A77" s="1" t="s">
        <v>220</v>
      </c>
      <c r="B77" s="14" t="s">
        <v>24</v>
      </c>
      <c r="C77" s="15" t="s">
        <v>254</v>
      </c>
      <c r="D77" s="16"/>
      <c r="E77" s="17"/>
      <c r="F77" s="32"/>
      <c r="G77" s="31"/>
      <c r="H77" s="33"/>
    </row>
    <row r="78" spans="1:8" ht="36" customHeight="1">
      <c r="A78" s="1" t="s">
        <v>221</v>
      </c>
      <c r="B78" s="14"/>
      <c r="C78" s="42" t="s">
        <v>222</v>
      </c>
      <c r="D78" s="16"/>
      <c r="E78" s="17" t="s">
        <v>50</v>
      </c>
      <c r="F78" s="32">
        <v>16</v>
      </c>
      <c r="G78" s="30"/>
      <c r="H78" s="33">
        <f>ROUND(G78,2)*F78</f>
        <v>0</v>
      </c>
    </row>
    <row r="79" spans="1:8" ht="36" customHeight="1">
      <c r="A79" s="1" t="s">
        <v>220</v>
      </c>
      <c r="B79" s="14" t="s">
        <v>27</v>
      </c>
      <c r="C79" s="15" t="s">
        <v>216</v>
      </c>
      <c r="D79" s="16"/>
      <c r="E79" s="17"/>
      <c r="F79" s="32"/>
      <c r="G79" s="31"/>
      <c r="H79" s="33"/>
    </row>
    <row r="80" spans="1:8" ht="36" customHeight="1">
      <c r="A80" s="1" t="s">
        <v>221</v>
      </c>
      <c r="B80" s="14"/>
      <c r="C80" s="42" t="s">
        <v>222</v>
      </c>
      <c r="D80" s="16"/>
      <c r="E80" s="17" t="s">
        <v>50</v>
      </c>
      <c r="F80" s="32">
        <v>12</v>
      </c>
      <c r="G80" s="30"/>
      <c r="H80" s="33">
        <f>ROUND(G80,2)*F80</f>
        <v>0</v>
      </c>
    </row>
    <row r="81" spans="1:8" ht="36" customHeight="1">
      <c r="A81" s="1" t="s">
        <v>105</v>
      </c>
      <c r="B81" s="29" t="s">
        <v>168</v>
      </c>
      <c r="C81" s="75" t="s">
        <v>106</v>
      </c>
      <c r="D81" s="16" t="s">
        <v>139</v>
      </c>
      <c r="E81" s="17"/>
      <c r="F81" s="32"/>
      <c r="G81" s="31"/>
      <c r="H81" s="33"/>
    </row>
    <row r="82" spans="1:8" ht="36" customHeight="1">
      <c r="A82" s="1" t="s">
        <v>223</v>
      </c>
      <c r="B82" s="14" t="s">
        <v>24</v>
      </c>
      <c r="C82" s="55" t="s">
        <v>224</v>
      </c>
      <c r="D82" s="16"/>
      <c r="E82" s="17" t="s">
        <v>43</v>
      </c>
      <c r="F82" s="32">
        <v>9</v>
      </c>
      <c r="G82" s="30"/>
      <c r="H82" s="33">
        <f>ROUND(G82,2)*F82</f>
        <v>0</v>
      </c>
    </row>
    <row r="83" spans="1:8" ht="36" customHeight="1">
      <c r="A83" s="1" t="s">
        <v>225</v>
      </c>
      <c r="B83" s="14" t="s">
        <v>27</v>
      </c>
      <c r="C83" s="55" t="s">
        <v>226</v>
      </c>
      <c r="D83" s="16"/>
      <c r="E83" s="17" t="s">
        <v>43</v>
      </c>
      <c r="F83" s="32">
        <v>9</v>
      </c>
      <c r="G83" s="30"/>
      <c r="H83" s="33">
        <f>ROUND(G83,2)*F83</f>
        <v>0</v>
      </c>
    </row>
    <row r="84" spans="1:8" ht="36" customHeight="1">
      <c r="A84" s="1" t="s">
        <v>72</v>
      </c>
      <c r="B84" s="29" t="s">
        <v>169</v>
      </c>
      <c r="C84" s="34" t="s">
        <v>107</v>
      </c>
      <c r="D84" s="16" t="s">
        <v>139</v>
      </c>
      <c r="E84" s="17"/>
      <c r="F84" s="32"/>
      <c r="G84" s="31"/>
      <c r="H84" s="33"/>
    </row>
    <row r="85" spans="1:8" ht="36" customHeight="1">
      <c r="A85" s="1" t="s">
        <v>73</v>
      </c>
      <c r="B85" s="14" t="s">
        <v>24</v>
      </c>
      <c r="C85" s="34" t="s">
        <v>256</v>
      </c>
      <c r="D85" s="16"/>
      <c r="E85" s="17"/>
      <c r="F85" s="32"/>
      <c r="G85" s="31"/>
      <c r="H85" s="33"/>
    </row>
    <row r="86" spans="1:8" ht="36" customHeight="1">
      <c r="A86" s="1"/>
      <c r="B86" s="68"/>
      <c r="C86" s="34" t="s">
        <v>294</v>
      </c>
      <c r="D86" s="16"/>
      <c r="E86" s="17" t="s">
        <v>43</v>
      </c>
      <c r="F86" s="32">
        <v>2</v>
      </c>
      <c r="G86" s="30"/>
      <c r="H86" s="33">
        <f aca="true" t="shared" si="1" ref="H86:H96">ROUND(G86,2)*F86</f>
        <v>0</v>
      </c>
    </row>
    <row r="87" spans="1:8" ht="36" customHeight="1">
      <c r="A87" s="1"/>
      <c r="B87" s="68"/>
      <c r="C87" s="34" t="s">
        <v>295</v>
      </c>
      <c r="D87" s="16"/>
      <c r="E87" s="17" t="s">
        <v>43</v>
      </c>
      <c r="F87" s="32">
        <v>3</v>
      </c>
      <c r="G87" s="30"/>
      <c r="H87" s="33">
        <f t="shared" si="1"/>
        <v>0</v>
      </c>
    </row>
    <row r="88" spans="1:8" ht="36" customHeight="1">
      <c r="A88" s="1" t="s">
        <v>73</v>
      </c>
      <c r="B88" s="14" t="s">
        <v>27</v>
      </c>
      <c r="C88" s="34" t="s">
        <v>227</v>
      </c>
      <c r="D88" s="16"/>
      <c r="E88" s="17"/>
      <c r="F88" s="32"/>
      <c r="G88" s="31"/>
      <c r="H88" s="33"/>
    </row>
    <row r="89" spans="1:8" ht="36" customHeight="1">
      <c r="A89" s="1"/>
      <c r="B89" s="68"/>
      <c r="C89" s="34" t="s">
        <v>296</v>
      </c>
      <c r="D89" s="16"/>
      <c r="E89" s="17" t="s">
        <v>43</v>
      </c>
      <c r="F89" s="32">
        <v>4</v>
      </c>
      <c r="G89" s="30"/>
      <c r="H89" s="33">
        <f>ROUND(G89,2)*F89</f>
        <v>0</v>
      </c>
    </row>
    <row r="90" spans="1:8" ht="36" customHeight="1">
      <c r="A90" s="1" t="s">
        <v>251</v>
      </c>
      <c r="B90" s="29" t="s">
        <v>170</v>
      </c>
      <c r="C90" s="34" t="s">
        <v>252</v>
      </c>
      <c r="D90" s="16" t="s">
        <v>139</v>
      </c>
      <c r="E90" s="17"/>
      <c r="F90" s="32"/>
      <c r="G90" s="31"/>
      <c r="H90" s="33"/>
    </row>
    <row r="91" spans="1:8" ht="36" customHeight="1">
      <c r="A91" s="1" t="s">
        <v>253</v>
      </c>
      <c r="B91" s="14" t="s">
        <v>24</v>
      </c>
      <c r="C91" s="34" t="s">
        <v>254</v>
      </c>
      <c r="D91" s="16"/>
      <c r="E91" s="17" t="s">
        <v>43</v>
      </c>
      <c r="F91" s="32">
        <v>1</v>
      </c>
      <c r="G91" s="30"/>
      <c r="H91" s="33">
        <f t="shared" si="1"/>
        <v>0</v>
      </c>
    </row>
    <row r="92" spans="1:8" ht="36" customHeight="1">
      <c r="A92" s="1" t="s">
        <v>140</v>
      </c>
      <c r="B92" s="29" t="s">
        <v>171</v>
      </c>
      <c r="C92" s="71" t="s">
        <v>297</v>
      </c>
      <c r="D92" s="16" t="s">
        <v>139</v>
      </c>
      <c r="E92" s="17" t="s">
        <v>43</v>
      </c>
      <c r="F92" s="32">
        <v>10</v>
      </c>
      <c r="G92" s="30"/>
      <c r="H92" s="33">
        <f t="shared" si="1"/>
        <v>0</v>
      </c>
    </row>
    <row r="93" spans="1:8" ht="36" customHeight="1">
      <c r="A93" s="1" t="s">
        <v>228</v>
      </c>
      <c r="B93" s="29" t="s">
        <v>172</v>
      </c>
      <c r="C93" s="15" t="s">
        <v>298</v>
      </c>
      <c r="D93" s="16" t="s">
        <v>139</v>
      </c>
      <c r="E93" s="17" t="s">
        <v>43</v>
      </c>
      <c r="F93" s="32">
        <v>1</v>
      </c>
      <c r="G93" s="30"/>
      <c r="H93" s="33">
        <f t="shared" si="1"/>
        <v>0</v>
      </c>
    </row>
    <row r="94" spans="1:8" ht="36" customHeight="1">
      <c r="A94" s="1" t="s">
        <v>236</v>
      </c>
      <c r="B94" s="29" t="s">
        <v>173</v>
      </c>
      <c r="C94" s="15" t="s">
        <v>299</v>
      </c>
      <c r="D94" s="16" t="s">
        <v>139</v>
      </c>
      <c r="E94" s="17" t="s">
        <v>43</v>
      </c>
      <c r="F94" s="32">
        <v>4</v>
      </c>
      <c r="G94" s="30"/>
      <c r="H94" s="33">
        <f t="shared" si="1"/>
        <v>0</v>
      </c>
    </row>
    <row r="95" spans="1:8" ht="36" customHeight="1">
      <c r="A95" s="1"/>
      <c r="B95" s="29" t="s">
        <v>174</v>
      </c>
      <c r="C95" s="15" t="s">
        <v>300</v>
      </c>
      <c r="D95" s="16" t="s">
        <v>139</v>
      </c>
      <c r="E95" s="17" t="s">
        <v>43</v>
      </c>
      <c r="F95" s="32">
        <v>8</v>
      </c>
      <c r="G95" s="30"/>
      <c r="H95" s="33">
        <f t="shared" si="1"/>
        <v>0</v>
      </c>
    </row>
    <row r="96" spans="1:8" ht="36" customHeight="1">
      <c r="A96" s="1" t="s">
        <v>47</v>
      </c>
      <c r="B96" s="29" t="s">
        <v>229</v>
      </c>
      <c r="C96" s="15" t="s">
        <v>48</v>
      </c>
      <c r="D96" s="16" t="s">
        <v>49</v>
      </c>
      <c r="E96" s="17" t="s">
        <v>38</v>
      </c>
      <c r="F96" s="32">
        <v>460</v>
      </c>
      <c r="G96" s="30"/>
      <c r="H96" s="33">
        <f t="shared" si="1"/>
        <v>0</v>
      </c>
    </row>
    <row r="97" spans="1:8" ht="36" customHeight="1">
      <c r="A97" s="1"/>
      <c r="B97" s="29" t="s">
        <v>237</v>
      </c>
      <c r="C97" s="34" t="s">
        <v>108</v>
      </c>
      <c r="D97" s="16" t="s">
        <v>109</v>
      </c>
      <c r="E97" s="17"/>
      <c r="F97" s="32"/>
      <c r="G97" s="31"/>
      <c r="H97" s="33"/>
    </row>
    <row r="98" spans="1:8" ht="36" customHeight="1">
      <c r="A98" s="1"/>
      <c r="B98" s="14" t="s">
        <v>24</v>
      </c>
      <c r="C98" s="34" t="s">
        <v>110</v>
      </c>
      <c r="D98" s="16"/>
      <c r="E98" s="17" t="s">
        <v>15</v>
      </c>
      <c r="F98" s="32">
        <v>150</v>
      </c>
      <c r="G98" s="30"/>
      <c r="H98" s="33">
        <f>ROUND(G98,2)*F98</f>
        <v>0</v>
      </c>
    </row>
    <row r="99" spans="1:8" ht="36" customHeight="1">
      <c r="A99" s="1" t="s">
        <v>111</v>
      </c>
      <c r="B99" s="29" t="s">
        <v>238</v>
      </c>
      <c r="C99" s="15" t="s">
        <v>112</v>
      </c>
      <c r="D99" s="16" t="s">
        <v>259</v>
      </c>
      <c r="E99" s="17" t="s">
        <v>43</v>
      </c>
      <c r="F99" s="32">
        <v>10</v>
      </c>
      <c r="G99" s="30"/>
      <c r="H99" s="33">
        <f>ROUND(G99,2)*F99</f>
        <v>0</v>
      </c>
    </row>
    <row r="100" spans="1:8" ht="36" customHeight="1">
      <c r="A100" s="1" t="s">
        <v>113</v>
      </c>
      <c r="B100" s="29" t="s">
        <v>240</v>
      </c>
      <c r="C100" s="15" t="s">
        <v>114</v>
      </c>
      <c r="D100" s="16" t="s">
        <v>139</v>
      </c>
      <c r="E100" s="17"/>
      <c r="F100" s="32"/>
      <c r="G100" s="69"/>
      <c r="H100" s="33"/>
    </row>
    <row r="101" spans="1:8" ht="36" customHeight="1">
      <c r="A101" s="1" t="s">
        <v>115</v>
      </c>
      <c r="B101" s="14" t="s">
        <v>24</v>
      </c>
      <c r="C101" s="15" t="s">
        <v>116</v>
      </c>
      <c r="D101" s="16"/>
      <c r="E101" s="17" t="s">
        <v>50</v>
      </c>
      <c r="F101" s="70">
        <v>3</v>
      </c>
      <c r="G101" s="30"/>
      <c r="H101" s="33">
        <f>ROUND(G101,2)*F101</f>
        <v>0</v>
      </c>
    </row>
    <row r="102" spans="1:8" ht="36" customHeight="1">
      <c r="A102" s="1" t="s">
        <v>231</v>
      </c>
      <c r="B102" s="14" t="s">
        <v>27</v>
      </c>
      <c r="C102" s="15" t="s">
        <v>230</v>
      </c>
      <c r="D102" s="16"/>
      <c r="E102" s="17" t="s">
        <v>50</v>
      </c>
      <c r="F102" s="70">
        <v>1</v>
      </c>
      <c r="G102" s="30"/>
      <c r="H102" s="33">
        <f>ROUND(G102,2)*F102</f>
        <v>0</v>
      </c>
    </row>
    <row r="103" spans="1:8" ht="36" customHeight="1">
      <c r="A103" s="1" t="s">
        <v>117</v>
      </c>
      <c r="B103" s="29" t="s">
        <v>239</v>
      </c>
      <c r="C103" s="15" t="s">
        <v>118</v>
      </c>
      <c r="D103" s="16" t="s">
        <v>259</v>
      </c>
      <c r="E103" s="17"/>
      <c r="F103" s="18"/>
      <c r="G103" s="31"/>
      <c r="H103" s="19"/>
    </row>
    <row r="104" spans="1:8" ht="36" customHeight="1">
      <c r="A104" s="1" t="s">
        <v>119</v>
      </c>
      <c r="B104" s="41" t="s">
        <v>24</v>
      </c>
      <c r="C104" s="42" t="s">
        <v>120</v>
      </c>
      <c r="D104" s="43"/>
      <c r="E104" s="44" t="s">
        <v>43</v>
      </c>
      <c r="F104" s="79">
        <v>9</v>
      </c>
      <c r="G104" s="46"/>
      <c r="H104" s="72">
        <f aca="true" t="shared" si="2" ref="H104:H110">ROUND(G104,2)*F104</f>
        <v>0</v>
      </c>
    </row>
    <row r="105" spans="1:8" ht="36" customHeight="1">
      <c r="A105" s="78" t="s">
        <v>121</v>
      </c>
      <c r="B105" s="61" t="s">
        <v>241</v>
      </c>
      <c r="C105" s="55" t="s">
        <v>122</v>
      </c>
      <c r="D105" s="56" t="s">
        <v>259</v>
      </c>
      <c r="E105" s="57" t="s">
        <v>43</v>
      </c>
      <c r="F105" s="64">
        <v>10</v>
      </c>
      <c r="G105" s="59"/>
      <c r="H105" s="65">
        <f t="shared" si="2"/>
        <v>0</v>
      </c>
    </row>
    <row r="106" spans="1:8" ht="36" customHeight="1">
      <c r="A106" s="78" t="s">
        <v>123</v>
      </c>
      <c r="B106" s="61" t="s">
        <v>242</v>
      </c>
      <c r="C106" s="55" t="s">
        <v>124</v>
      </c>
      <c r="D106" s="56" t="s">
        <v>259</v>
      </c>
      <c r="E106" s="57" t="s">
        <v>43</v>
      </c>
      <c r="F106" s="64">
        <v>2</v>
      </c>
      <c r="G106" s="59"/>
      <c r="H106" s="65">
        <f t="shared" si="2"/>
        <v>0</v>
      </c>
    </row>
    <row r="107" spans="1:8" ht="36" customHeight="1">
      <c r="A107" s="1" t="s">
        <v>125</v>
      </c>
      <c r="B107" s="73" t="s">
        <v>243</v>
      </c>
      <c r="C107" s="48" t="s">
        <v>126</v>
      </c>
      <c r="D107" s="49" t="s">
        <v>259</v>
      </c>
      <c r="E107" s="50" t="s">
        <v>43</v>
      </c>
      <c r="F107" s="51">
        <v>60</v>
      </c>
      <c r="G107" s="52"/>
      <c r="H107" s="53">
        <f t="shared" si="2"/>
        <v>0</v>
      </c>
    </row>
    <row r="108" spans="1:8" ht="36" customHeight="1">
      <c r="A108" s="1" t="s">
        <v>127</v>
      </c>
      <c r="B108" s="29" t="s">
        <v>244</v>
      </c>
      <c r="C108" s="15" t="s">
        <v>128</v>
      </c>
      <c r="D108" s="16" t="s">
        <v>259</v>
      </c>
      <c r="E108" s="17" t="s">
        <v>43</v>
      </c>
      <c r="F108" s="32">
        <v>20</v>
      </c>
      <c r="G108" s="30"/>
      <c r="H108" s="33">
        <f t="shared" si="2"/>
        <v>0</v>
      </c>
    </row>
    <row r="109" spans="1:8" ht="36" customHeight="1">
      <c r="A109" s="1" t="s">
        <v>257</v>
      </c>
      <c r="B109" s="73" t="s">
        <v>255</v>
      </c>
      <c r="C109" s="48" t="s">
        <v>258</v>
      </c>
      <c r="D109" s="49" t="s">
        <v>259</v>
      </c>
      <c r="E109" s="50" t="s">
        <v>43</v>
      </c>
      <c r="F109" s="51">
        <v>5</v>
      </c>
      <c r="G109" s="52"/>
      <c r="H109" s="53">
        <f>ROUND(G109,2)*F109</f>
        <v>0</v>
      </c>
    </row>
    <row r="110" spans="1:8" ht="36" customHeight="1">
      <c r="A110" s="1"/>
      <c r="B110" s="29" t="s">
        <v>260</v>
      </c>
      <c r="C110" s="15" t="s">
        <v>129</v>
      </c>
      <c r="D110" s="16" t="s">
        <v>139</v>
      </c>
      <c r="E110" s="17" t="s">
        <v>50</v>
      </c>
      <c r="F110" s="70">
        <v>1.5</v>
      </c>
      <c r="G110" s="30"/>
      <c r="H110" s="33">
        <f t="shared" si="2"/>
        <v>0</v>
      </c>
    </row>
    <row r="111" spans="1:8" ht="36" customHeight="1">
      <c r="A111" s="1"/>
      <c r="B111" s="29" t="s">
        <v>269</v>
      </c>
      <c r="C111" s="15" t="s">
        <v>270</v>
      </c>
      <c r="D111" s="16" t="s">
        <v>271</v>
      </c>
      <c r="E111" s="17"/>
      <c r="F111" s="18"/>
      <c r="G111" s="31"/>
      <c r="H111" s="19"/>
    </row>
    <row r="112" spans="1:8" ht="36" customHeight="1">
      <c r="A112" s="1"/>
      <c r="B112" s="14" t="s">
        <v>24</v>
      </c>
      <c r="C112" s="34" t="s">
        <v>301</v>
      </c>
      <c r="D112" s="16"/>
      <c r="E112" s="17" t="s">
        <v>38</v>
      </c>
      <c r="F112" s="32">
        <v>7</v>
      </c>
      <c r="G112" s="30"/>
      <c r="H112" s="33">
        <f>ROUND(G112,2)*F112</f>
        <v>0</v>
      </c>
    </row>
    <row r="113" spans="1:8" ht="36" customHeight="1">
      <c r="A113" s="3" t="s">
        <v>86</v>
      </c>
      <c r="B113" s="29" t="s">
        <v>283</v>
      </c>
      <c r="C113" s="15" t="s">
        <v>88</v>
      </c>
      <c r="D113" s="16" t="s">
        <v>268</v>
      </c>
      <c r="E113" s="17"/>
      <c r="F113" s="18"/>
      <c r="G113" s="31"/>
      <c r="H113" s="19"/>
    </row>
    <row r="114" spans="1:8" ht="36" customHeight="1">
      <c r="A114" s="3" t="s">
        <v>130</v>
      </c>
      <c r="B114" s="14" t="s">
        <v>24</v>
      </c>
      <c r="C114" s="15" t="s">
        <v>131</v>
      </c>
      <c r="D114" s="16"/>
      <c r="E114" s="17" t="s">
        <v>19</v>
      </c>
      <c r="F114" s="18">
        <v>100</v>
      </c>
      <c r="G114" s="30"/>
      <c r="H114" s="19">
        <f>ROUND(G114,2)*F114</f>
        <v>0</v>
      </c>
    </row>
    <row r="115" spans="1:8" ht="36" customHeight="1">
      <c r="A115" s="3" t="s">
        <v>89</v>
      </c>
      <c r="B115" s="14" t="s">
        <v>27</v>
      </c>
      <c r="C115" s="15" t="s">
        <v>132</v>
      </c>
      <c r="D115" s="16"/>
      <c r="E115" s="17" t="s">
        <v>19</v>
      </c>
      <c r="F115" s="18">
        <v>500</v>
      </c>
      <c r="G115" s="30"/>
      <c r="H115" s="19">
        <f>ROUND(G115,2)*F115</f>
        <v>0</v>
      </c>
    </row>
    <row r="116" spans="1:8" ht="36" customHeight="1" thickBot="1">
      <c r="A116" s="36"/>
      <c r="B116" s="37" t="str">
        <f>B6</f>
        <v>A</v>
      </c>
      <c r="C116" s="131" t="s">
        <v>176</v>
      </c>
      <c r="D116" s="132"/>
      <c r="E116" s="132"/>
      <c r="F116" s="133"/>
      <c r="G116" s="38" t="s">
        <v>302</v>
      </c>
      <c r="H116" s="39">
        <f>SUM(H7:H115)</f>
        <v>0</v>
      </c>
    </row>
    <row r="117" spans="1:8" ht="48" customHeight="1" thickTop="1">
      <c r="A117" s="83"/>
      <c r="B117" s="137" t="s">
        <v>277</v>
      </c>
      <c r="C117" s="138"/>
      <c r="D117" s="138"/>
      <c r="E117" s="138"/>
      <c r="F117" s="138"/>
      <c r="G117" s="139">
        <f>H116</f>
        <v>0</v>
      </c>
      <c r="H117" s="140"/>
    </row>
    <row r="118" spans="1:8" ht="48" customHeight="1">
      <c r="A118" s="83"/>
      <c r="B118" s="127" t="s">
        <v>278</v>
      </c>
      <c r="C118" s="128"/>
      <c r="D118" s="128"/>
      <c r="E118" s="128"/>
      <c r="F118" s="128"/>
      <c r="G118" s="128"/>
      <c r="H118" s="129"/>
    </row>
    <row r="119" spans="1:8" ht="48" customHeight="1">
      <c r="A119" s="83"/>
      <c r="B119" s="130" t="s">
        <v>279</v>
      </c>
      <c r="C119" s="128"/>
      <c r="D119" s="128"/>
      <c r="E119" s="128"/>
      <c r="F119" s="128"/>
      <c r="G119" s="128"/>
      <c r="H119" s="129"/>
    </row>
    <row r="120" spans="1:8" ht="15.75" customHeight="1">
      <c r="A120" s="120"/>
      <c r="B120" s="121"/>
      <c r="C120" s="122"/>
      <c r="D120" s="123"/>
      <c r="E120" s="122"/>
      <c r="F120" s="122"/>
      <c r="G120" s="124"/>
      <c r="H120" s="125"/>
    </row>
    <row r="121" ht="36" customHeight="1">
      <c r="A121" s="3"/>
    </row>
    <row r="122" ht="36" customHeight="1">
      <c r="A122" s="3"/>
    </row>
    <row r="123" ht="36" customHeight="1">
      <c r="A123" s="1"/>
    </row>
    <row r="124" ht="36" customHeight="1">
      <c r="A124" s="1"/>
    </row>
    <row r="125" ht="36" customHeight="1">
      <c r="A125" s="1"/>
    </row>
    <row r="126" ht="36" customHeight="1">
      <c r="A126" s="1"/>
    </row>
    <row r="127" ht="36" customHeight="1">
      <c r="A127" s="1"/>
    </row>
    <row r="128" ht="36" customHeight="1">
      <c r="A128" s="1"/>
    </row>
    <row r="129" ht="36" customHeight="1">
      <c r="A129" s="1"/>
    </row>
    <row r="130" ht="36" customHeight="1">
      <c r="A130" s="1"/>
    </row>
    <row r="131" ht="36" customHeight="1">
      <c r="A131" s="1"/>
    </row>
    <row r="132" ht="36" customHeight="1">
      <c r="A132" s="1"/>
    </row>
    <row r="133" ht="36" customHeight="1">
      <c r="A133" s="1"/>
    </row>
    <row r="134" ht="36" customHeight="1">
      <c r="A134" s="1"/>
    </row>
    <row r="135" ht="36" customHeight="1">
      <c r="A135" s="1"/>
    </row>
    <row r="136" ht="36" customHeight="1">
      <c r="A136" s="1"/>
    </row>
    <row r="137" ht="36" customHeight="1">
      <c r="A137" s="1"/>
    </row>
    <row r="138" ht="36" customHeight="1">
      <c r="A138" s="1"/>
    </row>
    <row r="139" ht="36" customHeight="1">
      <c r="A139" s="1"/>
    </row>
    <row r="140" ht="36" customHeight="1">
      <c r="A140" s="1"/>
    </row>
    <row r="141" ht="36" customHeight="1">
      <c r="A141" s="1"/>
    </row>
    <row r="142" ht="36" customHeight="1">
      <c r="A142" s="1"/>
    </row>
    <row r="143" ht="36" customHeight="1">
      <c r="A143" s="1"/>
    </row>
    <row r="144" ht="36" customHeight="1">
      <c r="A144" s="1"/>
    </row>
    <row r="145" ht="48" customHeight="1">
      <c r="A145" s="1"/>
    </row>
    <row r="146" ht="36" customHeight="1">
      <c r="A146" s="3"/>
    </row>
    <row r="147" ht="36" customHeight="1">
      <c r="A147" s="3"/>
    </row>
    <row r="148" ht="36" customHeight="1">
      <c r="A148" s="3"/>
    </row>
    <row r="149" ht="36" customHeight="1">
      <c r="A149" s="3"/>
    </row>
    <row r="150" ht="36" customHeight="1">
      <c r="A150" s="3"/>
    </row>
    <row r="151" ht="36" customHeight="1" thickBot="1">
      <c r="A151" s="36"/>
    </row>
    <row r="152" ht="36" customHeight="1" thickTop="1">
      <c r="A152" s="1"/>
    </row>
    <row r="153" ht="36" customHeight="1">
      <c r="A153" s="9"/>
    </row>
    <row r="154" ht="36" customHeight="1">
      <c r="A154" s="1"/>
    </row>
    <row r="155" ht="36" customHeight="1">
      <c r="A155" s="2"/>
    </row>
    <row r="156" ht="36" customHeight="1">
      <c r="A156" s="2"/>
    </row>
    <row r="157" ht="36" customHeight="1">
      <c r="A157" s="1"/>
    </row>
    <row r="158" ht="36" customHeight="1">
      <c r="A158" s="1"/>
    </row>
    <row r="159" ht="36" customHeight="1">
      <c r="A159" s="2"/>
    </row>
    <row r="160" ht="36" customHeight="1">
      <c r="A160" s="2"/>
    </row>
    <row r="161" ht="36" customHeight="1">
      <c r="A161" s="2"/>
    </row>
    <row r="162" ht="36" customHeight="1">
      <c r="A162" s="3"/>
    </row>
    <row r="163" ht="36" customHeight="1">
      <c r="A163" s="3"/>
    </row>
    <row r="164" ht="36" customHeight="1">
      <c r="A164" s="3"/>
    </row>
    <row r="165" ht="36" customHeight="1">
      <c r="A165" s="3"/>
    </row>
    <row r="166" ht="36" customHeight="1">
      <c r="A166" s="3"/>
    </row>
    <row r="167" ht="36" customHeight="1">
      <c r="A167" s="3"/>
    </row>
    <row r="168" ht="36" customHeight="1">
      <c r="A168" s="3"/>
    </row>
    <row r="169" ht="36" customHeight="1">
      <c r="A169" s="3"/>
    </row>
    <row r="170" ht="36" customHeight="1">
      <c r="A170" s="3"/>
    </row>
    <row r="171" ht="36" customHeight="1">
      <c r="A171" s="3"/>
    </row>
    <row r="172" ht="36" customHeight="1">
      <c r="A172" s="3"/>
    </row>
    <row r="173" ht="36" customHeight="1">
      <c r="A173" s="3"/>
    </row>
    <row r="174" ht="36" customHeight="1">
      <c r="A174" s="40"/>
    </row>
    <row r="175" ht="36" customHeight="1">
      <c r="A175" s="40"/>
    </row>
    <row r="176" ht="36" customHeight="1">
      <c r="A176" s="40"/>
    </row>
    <row r="177" ht="36" customHeight="1">
      <c r="A177" s="1"/>
    </row>
    <row r="178" ht="36" customHeight="1">
      <c r="A178" s="1"/>
    </row>
    <row r="179" ht="36" customHeight="1">
      <c r="A179" s="1"/>
    </row>
    <row r="180" ht="36" customHeight="1">
      <c r="A180" s="1"/>
    </row>
    <row r="181" ht="36" customHeight="1">
      <c r="A181" s="1"/>
    </row>
    <row r="182" ht="36" customHeight="1">
      <c r="A182" s="1"/>
    </row>
    <row r="183" ht="36" customHeight="1">
      <c r="A183" s="1"/>
    </row>
    <row r="184" ht="36" customHeight="1">
      <c r="A184" s="1"/>
    </row>
    <row r="185" ht="36" customHeight="1">
      <c r="A185" s="1"/>
    </row>
    <row r="186" ht="36" customHeight="1" thickBot="1">
      <c r="A186" s="36"/>
    </row>
    <row r="187" ht="36" customHeight="1" thickTop="1">
      <c r="A187" s="1"/>
    </row>
    <row r="188" ht="36" customHeight="1">
      <c r="A188" s="9"/>
    </row>
    <row r="189" ht="36" customHeight="1">
      <c r="A189" s="35"/>
    </row>
    <row r="190" ht="36" customHeight="1">
      <c r="A190" s="35"/>
    </row>
    <row r="191" ht="36" customHeight="1">
      <c r="A191" s="1"/>
    </row>
    <row r="192" ht="36" customHeight="1">
      <c r="A192" s="1"/>
    </row>
    <row r="193" ht="36" customHeight="1">
      <c r="A193" s="1"/>
    </row>
    <row r="194" ht="36" customHeight="1">
      <c r="A194" s="1"/>
    </row>
    <row r="195" ht="36" customHeight="1">
      <c r="A195" s="1"/>
    </row>
    <row r="196" ht="36" customHeight="1">
      <c r="A196" s="1"/>
    </row>
    <row r="197" ht="36" customHeight="1">
      <c r="A197" s="1"/>
    </row>
    <row r="198" ht="36" customHeight="1">
      <c r="A198" s="1"/>
    </row>
    <row r="199" ht="36" customHeight="1">
      <c r="A199" s="1"/>
    </row>
    <row r="200" ht="36" customHeight="1">
      <c r="A200" s="1"/>
    </row>
    <row r="201" ht="36" customHeight="1">
      <c r="A201" s="1"/>
    </row>
    <row r="202" ht="36" customHeight="1">
      <c r="A202" s="1"/>
    </row>
    <row r="203" ht="36" customHeight="1">
      <c r="A203" s="1"/>
    </row>
    <row r="204" ht="36" customHeight="1">
      <c r="A204" s="1"/>
    </row>
    <row r="205" ht="36" customHeight="1">
      <c r="A205" s="1"/>
    </row>
    <row r="206" ht="36" customHeight="1">
      <c r="A206" s="1"/>
    </row>
    <row r="207" ht="36" customHeight="1" thickBot="1">
      <c r="A207" s="66"/>
    </row>
    <row r="208" ht="36" customHeight="1" thickTop="1">
      <c r="A208" s="1"/>
    </row>
    <row r="209" ht="36" customHeight="1">
      <c r="A209" s="1"/>
    </row>
    <row r="210" ht="36" customHeight="1">
      <c r="A210" s="1"/>
    </row>
    <row r="211" ht="36" customHeight="1">
      <c r="A211" s="1"/>
    </row>
    <row r="212" ht="36" customHeight="1">
      <c r="A212" s="1"/>
    </row>
    <row r="213" ht="36" customHeight="1">
      <c r="A213" s="1"/>
    </row>
    <row r="214" ht="36" customHeight="1">
      <c r="A214" s="1"/>
    </row>
    <row r="215" ht="36" customHeight="1">
      <c r="A215" s="1"/>
    </row>
    <row r="216" ht="36" customHeight="1">
      <c r="A216" s="1"/>
    </row>
    <row r="217" ht="36" customHeight="1">
      <c r="A217" s="1"/>
    </row>
    <row r="218" ht="36" customHeight="1">
      <c r="A218" s="1"/>
    </row>
    <row r="219" ht="36" customHeight="1">
      <c r="A219" s="1"/>
    </row>
    <row r="220" ht="36" customHeight="1">
      <c r="A220" s="1"/>
    </row>
    <row r="221" ht="36" customHeight="1">
      <c r="A221" s="1"/>
    </row>
    <row r="222" ht="36" customHeight="1">
      <c r="A222" s="1"/>
    </row>
    <row r="223" ht="36" customHeight="1">
      <c r="A223" s="1"/>
    </row>
    <row r="224" ht="36" customHeight="1">
      <c r="A224" s="1"/>
    </row>
    <row r="225" ht="36" customHeight="1">
      <c r="A225" s="1"/>
    </row>
    <row r="226" ht="36" customHeight="1">
      <c r="A226" s="1"/>
    </row>
    <row r="227" ht="36" customHeight="1">
      <c r="A227" s="1"/>
    </row>
    <row r="228" ht="36" customHeight="1">
      <c r="A228" s="1"/>
    </row>
    <row r="229" ht="36" customHeight="1">
      <c r="A229" s="1"/>
    </row>
    <row r="230" ht="36" customHeight="1">
      <c r="A230" s="1"/>
    </row>
    <row r="231" ht="36" customHeight="1">
      <c r="A231" s="1"/>
    </row>
    <row r="232" ht="36" customHeight="1">
      <c r="A232" s="1"/>
    </row>
    <row r="233" ht="36" customHeight="1">
      <c r="A233" s="1"/>
    </row>
    <row r="234" ht="36" customHeight="1">
      <c r="A234" s="1"/>
    </row>
    <row r="235" ht="36" customHeight="1">
      <c r="A235" s="1"/>
    </row>
    <row r="236" ht="36" customHeight="1">
      <c r="A236" s="82"/>
    </row>
    <row r="237" ht="36" customHeight="1">
      <c r="A237" s="82"/>
    </row>
    <row r="238" ht="36" customHeight="1">
      <c r="A238" s="82"/>
    </row>
    <row r="239" ht="36" customHeight="1">
      <c r="A239" s="82"/>
    </row>
    <row r="240" ht="36" customHeight="1">
      <c r="A240" s="82"/>
    </row>
    <row r="241" ht="36" customHeight="1">
      <c r="A241" s="82"/>
    </row>
    <row r="242" ht="36" customHeight="1">
      <c r="A242" s="78"/>
    </row>
    <row r="243" ht="36" customHeight="1">
      <c r="A243" s="78"/>
    </row>
    <row r="244" ht="36" customHeight="1">
      <c r="A244" s="78"/>
    </row>
    <row r="245" ht="36" customHeight="1" thickBot="1">
      <c r="A245" s="11"/>
    </row>
    <row r="246" ht="36" customHeight="1" thickTop="1">
      <c r="A246" s="1"/>
    </row>
    <row r="247" ht="36" customHeight="1">
      <c r="A247" s="35"/>
    </row>
    <row r="248" ht="36" customHeight="1">
      <c r="A248" s="35"/>
    </row>
    <row r="249" ht="36" customHeight="1">
      <c r="A249" s="35"/>
    </row>
    <row r="250" ht="36" customHeight="1">
      <c r="A250" s="35"/>
    </row>
    <row r="251" ht="36" customHeight="1">
      <c r="A251" s="35"/>
    </row>
    <row r="252" ht="36" customHeight="1">
      <c r="A252" s="35"/>
    </row>
    <row r="253" ht="36" customHeight="1">
      <c r="A253" s="35"/>
    </row>
    <row r="254" ht="36" customHeight="1">
      <c r="A254" s="35"/>
    </row>
    <row r="255" ht="36" customHeight="1">
      <c r="A255" s="95"/>
    </row>
    <row r="256" ht="36" customHeight="1">
      <c r="A256" s="95"/>
    </row>
    <row r="257" ht="36" customHeight="1">
      <c r="A257" s="95"/>
    </row>
    <row r="258" ht="36" customHeight="1">
      <c r="A258" s="35"/>
    </row>
    <row r="259" ht="36" customHeight="1">
      <c r="A259" s="35"/>
    </row>
    <row r="260" ht="36" customHeight="1">
      <c r="A260" s="35"/>
    </row>
    <row r="261" ht="36" customHeight="1">
      <c r="A261" s="35"/>
    </row>
    <row r="262" ht="36" customHeight="1">
      <c r="A262" s="95"/>
    </row>
    <row r="263" ht="36" customHeight="1">
      <c r="A263" s="95"/>
    </row>
    <row r="264" ht="36" customHeight="1">
      <c r="A264" s="35"/>
    </row>
    <row r="265" ht="36" customHeight="1">
      <c r="A265" s="35"/>
    </row>
    <row r="266" ht="36" customHeight="1">
      <c r="A266" s="95"/>
    </row>
    <row r="267" ht="36" customHeight="1">
      <c r="A267" s="95"/>
    </row>
    <row r="268" ht="36" customHeight="1">
      <c r="A268" s="35"/>
    </row>
    <row r="269" ht="36" customHeight="1">
      <c r="A269" s="35"/>
    </row>
    <row r="270" ht="36" customHeight="1">
      <c r="A270" s="95"/>
    </row>
    <row r="271" ht="36" customHeight="1">
      <c r="A271" s="35"/>
    </row>
    <row r="272" ht="36" customHeight="1">
      <c r="A272" s="35"/>
    </row>
    <row r="273" ht="36" customHeight="1">
      <c r="A273" s="95"/>
    </row>
    <row r="274" ht="36" customHeight="1">
      <c r="A274" s="40" t="s">
        <v>175</v>
      </c>
    </row>
    <row r="275" ht="36" customHeight="1">
      <c r="A275" s="1" t="s">
        <v>86</v>
      </c>
    </row>
    <row r="276" ht="36" customHeight="1">
      <c r="A276" s="1" t="s">
        <v>89</v>
      </c>
    </row>
    <row r="277" ht="36" customHeight="1">
      <c r="A277" s="40"/>
    </row>
    <row r="278" ht="36" customHeight="1" thickBot="1">
      <c r="A278" s="11"/>
    </row>
    <row r="279" ht="36" customHeight="1" thickTop="1">
      <c r="A279" s="84"/>
    </row>
    <row r="280" ht="36" customHeight="1">
      <c r="A280" s="85"/>
    </row>
    <row r="281" ht="36" customHeight="1">
      <c r="A281" s="85"/>
    </row>
    <row r="282" ht="36" customHeight="1">
      <c r="A282" s="85"/>
    </row>
    <row r="283" ht="36" customHeight="1">
      <c r="A283" s="85"/>
    </row>
    <row r="284" ht="36" customHeight="1">
      <c r="A284" s="87"/>
    </row>
    <row r="285" ht="36" customHeight="1">
      <c r="A285" s="87"/>
    </row>
    <row r="286" ht="36" customHeight="1">
      <c r="A286" s="86"/>
    </row>
    <row r="287" ht="36" customHeight="1"/>
    <row r="288" ht="36" customHeight="1"/>
    <row r="289" ht="36" customHeight="1"/>
    <row r="290" ht="36" customHeight="1"/>
    <row r="291" ht="36" customHeight="1"/>
    <row r="292" ht="36" customHeight="1"/>
    <row r="293" ht="36" customHeight="1"/>
    <row r="294" ht="36" customHeight="1"/>
    <row r="295" ht="36" customHeight="1"/>
    <row r="296" ht="36" customHeight="1"/>
    <row r="297" ht="30" customHeight="1"/>
    <row r="298" ht="30" customHeight="1"/>
    <row r="299" ht="48" customHeight="1"/>
    <row r="300" ht="48" customHeight="1"/>
    <row r="301" ht="48" customHeight="1"/>
    <row r="302" ht="48" customHeight="1"/>
    <row r="303" ht="48" customHeight="1"/>
    <row r="304" ht="48" customHeight="1"/>
    <row r="305" ht="48" customHeight="1"/>
  </sheetData>
  <sheetProtection password="CC3D" sheet="1" objects="1" scenarios="1" selectLockedCells="1"/>
  <mergeCells count="6">
    <mergeCell ref="B118:H118"/>
    <mergeCell ref="B119:H119"/>
    <mergeCell ref="C116:F116"/>
    <mergeCell ref="C6:F6"/>
    <mergeCell ref="B117:F117"/>
    <mergeCell ref="G117:H117"/>
  </mergeCells>
  <dataValidations count="3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114:G115 G112 G104:G110 G43:G44 G10:G13 G19:G20 G24:G25 G27 G29:G30 G32 G34 G22 G37:G40 G7:G8 G52:G53 G47:G48 G15:G17 G50 G55:G56 G58:G63 G65 G67 G78 G80 G89 G73:G75 G86:G87 G70:G71 G101:G102 G82:G83 G98:G99 G91:G96">
      <formula1>0</formula1>
    </dataValidation>
    <dataValidation type="custom" allowBlank="1" showInputMessage="1" showErrorMessage="1" error="If you can enter a Unit  Price in this cell, pLease contact the Contract Administrator immediately!" sqref="G113 G111 G103 G41:G42 G35:G36 G14 G21 G23 G26 G28 G31 G9 G33 G18 G54 G49 G45:G46 G51 G57 G64 G66 G90 G76:G77 G79 G88 G72 G68:G69 G81 G84:G85 G97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100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151-2007 Bid Opportunity &amp;R&amp;10Bid Submission
Page &amp;P+3 of 13</oddHeader>
    <oddFooter xml:space="preserve">&amp;R__________________
Name of Bidder                    </oddFooter>
  </headerFooter>
  <rowBreaks count="5" manualBreakCount="5">
    <brk id="27" min="1" max="7" man="1"/>
    <brk id="50" min="1" max="7" man="1"/>
    <brk id="71" min="1" max="7" man="1"/>
    <brk id="94" min="1" max="7" man="1"/>
    <brk id="11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BY: R.K. DOERRIES
DATE: MARCH 15, 2007
FILE SIZE: 52,224 BYTES</dc:description>
  <cp:lastModifiedBy>jkennedy</cp:lastModifiedBy>
  <cp:lastPrinted>2007-03-15T15:17:22Z</cp:lastPrinted>
  <dcterms:created xsi:type="dcterms:W3CDTF">1999-03-31T15:44:33Z</dcterms:created>
  <dcterms:modified xsi:type="dcterms:W3CDTF">2007-03-15T18:34:21Z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