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Kenaston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'Kenaston'!#REF!</definedName>
    <definedName name="HEADER">'[1]FORM B; PRICES'!#REF!</definedName>
    <definedName name="PAGE1OF13" localSheetId="0">'Kenaston'!#REF!</definedName>
    <definedName name="PAGE1OF13">'[1]FORM B; PRICES'!#REF!</definedName>
    <definedName name="_xlnm.Print_Area" localSheetId="0">'Kenaston'!$B$1:$H$648</definedName>
    <definedName name="_xlnm.Print_Titles" localSheetId="0">'Kenaston'!$1:$8</definedName>
    <definedName name="_xlnm.Print_Titles">'Kenaston'!$B$7:$IV$7</definedName>
    <definedName name="TEMP" localSheetId="0">'Kenaston'!#REF!</definedName>
    <definedName name="TEMP">'[1]FORM B; PRICES'!#REF!</definedName>
    <definedName name="TENDERNO.181-" localSheetId="0">'Kenaston'!#REF!</definedName>
    <definedName name="TENDERNO.181-">'[1]FORM B; PRICES'!#REF!</definedName>
    <definedName name="TENDERSUBMISSI" localSheetId="0">'Kenaston'!#REF!</definedName>
    <definedName name="TENDERSUBMISSI">'[1]FORM B; PRICES'!#REF!</definedName>
    <definedName name="TESTHEAD" localSheetId="0">'Kenaston'!#REF!</definedName>
    <definedName name="TESTHEAD">'[1]FORM B; PRICES'!#REF!</definedName>
    <definedName name="XEVERYTHING" localSheetId="0">'Kenaston'!$B$1:$IV$483</definedName>
    <definedName name="XEverything">#REF!</definedName>
    <definedName name="XITEMS" localSheetId="0">'Kenaston'!$B$398:$IV$483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<sst xmlns="http://schemas.openxmlformats.org/spreadsheetml/2006/main" count="2025" uniqueCount="783">
  <si>
    <t>FORM B: PRICES</t>
  </si>
  <si>
    <t>(SEE B9)</t>
  </si>
  <si>
    <t>KENASTON UNDERPASS PROJECT</t>
  </si>
  <si>
    <t>STERLING LYON PARKWAY (EAST)</t>
  </si>
  <si>
    <t>ROAD WORKS, LDS AND MISCELLAENOUS UNDERGROUND WORKS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</si>
  <si>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</si>
  <si>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</si>
  <si>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</si>
  <si>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</si>
  <si>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</si>
  <si>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</si>
  <si>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</si>
  <si>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</si>
  <si>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</si>
  <si>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</si>
  <si>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</si>
  <si>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I - UNDERGROUND WORKS</t>
  </si>
  <si>
    <t>A</t>
  </si>
  <si>
    <t>LAND DRAINAGE SEWERS - STERLING LYON PARKWAY (EAST) - CPR LA RIVIERE TO VICTOR LEWIS DRIVE</t>
  </si>
  <si>
    <t>GRAVITY SEWERS AND RELATED WORKS</t>
  </si>
  <si>
    <t/>
  </si>
  <si>
    <t>A.1</t>
  </si>
  <si>
    <t>Land Drainage Sewers</t>
  </si>
  <si>
    <t>E18</t>
  </si>
  <si>
    <t>i)</t>
  </si>
  <si>
    <t>1500mm C76-III</t>
  </si>
  <si>
    <t>a) in a trench, Class B bedding, Class 2 Backfill, 4-5m deep</t>
  </si>
  <si>
    <t>m</t>
  </si>
  <si>
    <t>ii)</t>
  </si>
  <si>
    <t>750mm C76-III</t>
  </si>
  <si>
    <t>b) trenchless installation, Class B bedding, Class 2 Backfill</t>
  </si>
  <si>
    <t>iii)</t>
  </si>
  <si>
    <t>600mm C76-III</t>
  </si>
  <si>
    <t>a) in a trench, class B bedding, Class 4 Backfill, 4-5m deep</t>
  </si>
  <si>
    <t>b) in a trench, Class B bedding, Class 2 Backfill, 4-5m deep</t>
  </si>
  <si>
    <t>c) trenchless installation, Class B bedding, Class 2 Backfill</t>
  </si>
  <si>
    <t>iv)</t>
  </si>
  <si>
    <t>525mm C76 IV</t>
  </si>
  <si>
    <t>a) in a trench, Class B bedding, Class 4 Backfill</t>
  </si>
  <si>
    <t xml:space="preserve">b) in a trench, Class B bedding, Class 2 Backfill </t>
  </si>
  <si>
    <t>v)</t>
  </si>
  <si>
    <t>450mm C76 III</t>
  </si>
  <si>
    <t>vi)</t>
  </si>
  <si>
    <t>450mm C14-3</t>
  </si>
  <si>
    <t xml:space="preserve">a) in a trench, Class B bedding, Class 4 Backfill </t>
  </si>
  <si>
    <t>b) in a trench, Class B bedding, Class 2 Backfill</t>
  </si>
  <si>
    <t>vii)</t>
  </si>
  <si>
    <t>375mm C14-3</t>
  </si>
  <si>
    <t>viii)</t>
  </si>
  <si>
    <t>300mm C14-3</t>
  </si>
  <si>
    <t>A.2</t>
  </si>
  <si>
    <t>Manholes</t>
  </si>
  <si>
    <t>CW 2130-R9</t>
  </si>
  <si>
    <t>SD-010</t>
  </si>
  <si>
    <t>a) 1200mm Base</t>
  </si>
  <si>
    <t>v.m</t>
  </si>
  <si>
    <t>b) 2700mm Base</t>
  </si>
  <si>
    <t>SD-011</t>
  </si>
  <si>
    <t>E003</t>
  </si>
  <si>
    <t>A.3</t>
  </si>
  <si>
    <t xml:space="preserve">Catch Basin  </t>
  </si>
  <si>
    <t>E004</t>
  </si>
  <si>
    <t>SD-024</t>
  </si>
  <si>
    <t>each</t>
  </si>
  <si>
    <t>SD-025 c/w ditch inlet grate</t>
  </si>
  <si>
    <t>E006</t>
  </si>
  <si>
    <t>A.4</t>
  </si>
  <si>
    <t xml:space="preserve">Catch Pit </t>
  </si>
  <si>
    <t>E007</t>
  </si>
  <si>
    <t>SD-023</t>
  </si>
  <si>
    <t>E012</t>
  </si>
  <si>
    <t>A.5</t>
  </si>
  <si>
    <t>Drainage Connection Pipe</t>
  </si>
  <si>
    <t>E023</t>
  </si>
  <si>
    <t>A.6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</si>
  <si>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</si>
  <si>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</si>
  <si>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</si>
  <si>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</si>
  <si>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</si>
  <si>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E036</t>
  </si>
  <si>
    <t>A.7</t>
  </si>
  <si>
    <t xml:space="preserve">Connecting to Existing Sewer </t>
  </si>
  <si>
    <t>E037</t>
  </si>
  <si>
    <t>1500mm LDS of connecting pipe to 1500 mm LDS of Sewer</t>
  </si>
  <si>
    <t>E038</t>
  </si>
  <si>
    <t xml:space="preserve">a) Connecting to 1500mm  LDS </t>
  </si>
  <si>
    <t>E032</t>
  </si>
  <si>
    <t>A.8</t>
  </si>
  <si>
    <t>Connecting to Existing Manhole</t>
  </si>
  <si>
    <t>E033</t>
  </si>
  <si>
    <t xml:space="preserve">375mm </t>
  </si>
  <si>
    <t>A.9</t>
  </si>
  <si>
    <t>Removal of Existing Manhole</t>
  </si>
  <si>
    <t>E046</t>
  </si>
  <si>
    <t>A.10</t>
  </si>
  <si>
    <t>Removal of Existing Catchbasins</t>
  </si>
  <si>
    <t>A.11</t>
  </si>
  <si>
    <t>Plugging Existing Sewer Services Smaller than 300mm</t>
  </si>
  <si>
    <t>A013</t>
  </si>
  <si>
    <t>A.12</t>
  </si>
  <si>
    <t>Ditch Grading</t>
  </si>
  <si>
    <t>CW 3110-R7</t>
  </si>
  <si>
    <t>m²</t>
  </si>
  <si>
    <t>A015</t>
  </si>
  <si>
    <t>A.13</t>
  </si>
  <si>
    <t>Ditch Excavation</t>
  </si>
  <si>
    <t>m³</t>
  </si>
  <si>
    <t>A.14</t>
  </si>
  <si>
    <t>Concrete Pipe 3 Edge Bearing Test</t>
  </si>
  <si>
    <t>450mm C76-III</t>
  </si>
  <si>
    <t>H013</t>
  </si>
  <si>
    <t>A.15</t>
  </si>
  <si>
    <t>Grouted Stone RipRap</t>
  </si>
  <si>
    <t>CW 3615-R2</t>
  </si>
  <si>
    <t>A.16</t>
  </si>
  <si>
    <t>Televised Sewer Inspection</t>
  </si>
  <si>
    <t>CW 2145-R2</t>
  </si>
  <si>
    <t>a) 375mm</t>
  </si>
  <si>
    <t>b) 450mm</t>
  </si>
  <si>
    <t>c) 600mm</t>
  </si>
  <si>
    <t>d) 750mm</t>
  </si>
  <si>
    <t>Subtotal:</t>
  </si>
  <si>
    <t>B</t>
  </si>
  <si>
    <t>LAND DRAINAGE SEWERS - STERLING LYON PARKWAY (EAST) - KENASTON BOULEVARD TO CPR LA RIVIERE</t>
  </si>
  <si>
    <t>B.1</t>
  </si>
  <si>
    <t>1800mm C76-III</t>
  </si>
  <si>
    <t>a) in a trench, class B bedding, Class 4 Backfill, 5-6m deep</t>
  </si>
  <si>
    <t>b) in a trench, Class B bedding, Class 2 Backfill, 5-6m deep</t>
  </si>
  <si>
    <t>1650mm C76-III</t>
  </si>
  <si>
    <t>a) in a trench, class B bedding, Class 4 Backfill, 5-6m deep, 5-6m deep</t>
  </si>
  <si>
    <t>1650mm C76-V</t>
  </si>
  <si>
    <t xml:space="preserve">a) in a trench, class B bedding, Class 4 Backfill </t>
  </si>
  <si>
    <t xml:space="preserve">b) in a trench, class B bedding, Class 2 Backfill </t>
  </si>
  <si>
    <t>750mm C76-V</t>
  </si>
  <si>
    <t>a) in a trench, class B bedding, Class 2 Backfill, 5-6m deep</t>
  </si>
  <si>
    <t>525mm C76-III</t>
  </si>
  <si>
    <t>B.2</t>
  </si>
  <si>
    <t>Special Precast Fittings</t>
  </si>
  <si>
    <t>E-18</t>
  </si>
  <si>
    <t xml:space="preserve">1800x900 Wye in a trench, Class B bedding, Class 2 Backfill </t>
  </si>
  <si>
    <t xml:space="preserve">1800-22.5° Bend, in a trench, Class B bedding, Class 2 Backfill </t>
  </si>
  <si>
    <t xml:space="preserve">2100x1800 Reducer in a trench, Class B bedding, Class 2 Backfill </t>
  </si>
  <si>
    <t xml:space="preserve">2100-22.5° Bend, in a trench, Class B bedding, Class 2 Backfill </t>
  </si>
  <si>
    <t>B.3</t>
  </si>
  <si>
    <t>b) 3000mm Base</t>
  </si>
  <si>
    <t>a) 1800mm Base</t>
  </si>
  <si>
    <t>b) 1650mm Base</t>
  </si>
  <si>
    <t>B.4</t>
  </si>
  <si>
    <t>E005</t>
  </si>
  <si>
    <t>B.5</t>
  </si>
  <si>
    <t>B.6</t>
  </si>
  <si>
    <t>B.7</t>
  </si>
  <si>
    <t>2100mm LDS of connecting pipe to 2100 mm LDS of Sewer</t>
  </si>
  <si>
    <t xml:space="preserve">a) Connecting to 2100mm  LDS </t>
  </si>
  <si>
    <t>B.8</t>
  </si>
  <si>
    <t>B.9</t>
  </si>
  <si>
    <t>B.10</t>
  </si>
  <si>
    <t>Grouted Stone Riprap</t>
  </si>
  <si>
    <t>B.11</t>
  </si>
  <si>
    <t>B.12</t>
  </si>
  <si>
    <t>b) 525mm</t>
  </si>
  <si>
    <t>c) 750mm</t>
  </si>
  <si>
    <t>C</t>
  </si>
  <si>
    <t>LAND DRAINAGE SEWERS - PATRICK WAY</t>
  </si>
  <si>
    <t>C.1</t>
  </si>
  <si>
    <t>1500mm C76 III</t>
  </si>
  <si>
    <t>a) in a trench, Class B bedding, Class 4 Backfill, 4-5m deep</t>
  </si>
  <si>
    <t>b) in a trench, Class B bedding, Class 2 Backfill,  4-5m deep</t>
  </si>
  <si>
    <t>1350mm C76 III</t>
  </si>
  <si>
    <t>a) in a trench, class B bedding, Class 4 Backfill</t>
  </si>
  <si>
    <t>a) in a trench, Class B bedding, Class 4 backfill</t>
  </si>
  <si>
    <t>b) in a trench, Class B bedding, Class 4 backfill</t>
  </si>
  <si>
    <t>C.2</t>
  </si>
  <si>
    <t>a) 1500mm Base</t>
  </si>
  <si>
    <t>b) 1350mm Base</t>
  </si>
  <si>
    <t>C.3</t>
  </si>
  <si>
    <t>SD-025 c/w ditch inlet grade</t>
  </si>
  <si>
    <t>C.4</t>
  </si>
  <si>
    <t>1350mm C76-III</t>
  </si>
  <si>
    <t>C.5</t>
  </si>
  <si>
    <t>C.6</t>
  </si>
  <si>
    <t>a) 450mm</t>
  </si>
  <si>
    <t>b) 375mm</t>
  </si>
  <si>
    <t>D</t>
  </si>
  <si>
    <t>FORCEMAIN AND LAND DRAINAGE SEWERS - KENASTON BOULEVARD</t>
  </si>
  <si>
    <t>D.1</t>
  </si>
  <si>
    <t>900mm  C76-III</t>
  </si>
  <si>
    <t>a) in a trench, Class B bedding, Class 2 Backfill, 5-6m deep</t>
  </si>
  <si>
    <t>750mm  C76-III On-Line Renewal</t>
  </si>
  <si>
    <t>b) in a trench, Class B bedding, Class 4 Backfill, 5-6m deep</t>
  </si>
  <si>
    <t xml:space="preserve">a) in a trench, class B bedding, Class 2 Backfill </t>
  </si>
  <si>
    <t xml:space="preserve">b) in a trench, Class B bedding, Class 4 Backfill </t>
  </si>
  <si>
    <t>250mm SDR-35</t>
  </si>
  <si>
    <t>D.2</t>
  </si>
  <si>
    <t>Forcemain</t>
  </si>
  <si>
    <t>E21</t>
  </si>
  <si>
    <t>750mm Forcemain</t>
  </si>
  <si>
    <t>b) in a trench, class B bedding, Class 2 Backfill, 4-5m deep</t>
  </si>
  <si>
    <t>D.3</t>
  </si>
  <si>
    <t>a) 1350mm Base</t>
  </si>
  <si>
    <t>D.4</t>
  </si>
  <si>
    <t>D.5</t>
  </si>
  <si>
    <t>Removal of Existing Manholes</t>
  </si>
  <si>
    <t>D.6</t>
  </si>
  <si>
    <t>D.7</t>
  </si>
  <si>
    <t>D.8</t>
  </si>
  <si>
    <t xml:space="preserve">Drainage Connection Pipe </t>
  </si>
  <si>
    <t>D.9</t>
  </si>
  <si>
    <t xml:space="preserve">750mm </t>
  </si>
  <si>
    <t xml:space="preserve">900mm </t>
  </si>
  <si>
    <t>D.10</t>
  </si>
  <si>
    <t>Reconnect Existing Catch Basin Lead to New 750 LDS</t>
  </si>
  <si>
    <t>F001</t>
  </si>
  <si>
    <t>D.11</t>
  </si>
  <si>
    <t>Adjustment of Catch basins / Manholes Frames</t>
  </si>
  <si>
    <t>CW 3210-R6</t>
  </si>
  <si>
    <t>D.12</t>
  </si>
  <si>
    <t>a) 600mm</t>
  </si>
  <si>
    <t>b) 750mm</t>
  </si>
  <si>
    <t>c) 900mm</t>
  </si>
  <si>
    <t>E</t>
  </si>
  <si>
    <t>MISCELLANEOUS MUNICIPAL SERVICES</t>
  </si>
  <si>
    <t>WATERMAINS ON STERLING LYON PARKWAY (EAST) -  CPR LA RIVIERE TO VICTOR LEWIS DRIVE</t>
  </si>
  <si>
    <t>E.1</t>
  </si>
  <si>
    <t>Watermains</t>
  </si>
  <si>
    <t>CW 2110-R7</t>
  </si>
  <si>
    <t>300mm PVC</t>
  </si>
  <si>
    <t>E.2</t>
  </si>
  <si>
    <t>Watermain Valve</t>
  </si>
  <si>
    <t>300mm</t>
  </si>
  <si>
    <t>E.3</t>
  </si>
  <si>
    <t>Fittings</t>
  </si>
  <si>
    <t>Tees</t>
  </si>
  <si>
    <t>a) 300mmx300mmx300mm</t>
  </si>
  <si>
    <t>Plugs</t>
  </si>
  <si>
    <t>a) 300mm</t>
  </si>
  <si>
    <t>Reducers</t>
  </si>
  <si>
    <t>a) 300-250</t>
  </si>
  <si>
    <t>Bends (SD-004)</t>
  </si>
  <si>
    <t>a) 300mm-45 Bend</t>
  </si>
  <si>
    <t>E.4</t>
  </si>
  <si>
    <t>Connecting to Existing Watermains and Large Diameter Water Services</t>
  </si>
  <si>
    <t>CW 2110-R8</t>
  </si>
  <si>
    <t>Inline Connection - Plug Existing</t>
  </si>
  <si>
    <t>a) 250mm</t>
  </si>
  <si>
    <t>b) 300mm</t>
  </si>
  <si>
    <t>WASTEWATER SEWERS ON STERLING LYON PARKWAY (EAST) - CPR LA RIVIERE TO VICTOR LEWIS DRIVE</t>
  </si>
  <si>
    <t>E.5</t>
  </si>
  <si>
    <t>Wastewater Sewers</t>
  </si>
  <si>
    <t>375mm C76-V</t>
  </si>
  <si>
    <t>E.6</t>
  </si>
  <si>
    <t>E.7</t>
  </si>
  <si>
    <t>375mm WWS of connecting pipe to 375 mm WWS of Sewer</t>
  </si>
  <si>
    <t>E039</t>
  </si>
  <si>
    <t>a) Connecting to 375mm  WWS Sewer</t>
  </si>
  <si>
    <t>E.8</t>
  </si>
  <si>
    <t>CW2130-R9</t>
  </si>
  <si>
    <t>WATERMAINS ON KENASTON BOULEVARD</t>
  </si>
  <si>
    <t>E.9</t>
  </si>
  <si>
    <t xml:space="preserve">a) in a trench, Class B sand bedding, Class 2 Backfill </t>
  </si>
  <si>
    <t>250mm</t>
  </si>
  <si>
    <t>200mm</t>
  </si>
  <si>
    <t>E.10</t>
  </si>
  <si>
    <t xml:space="preserve">Watermain Valve </t>
  </si>
  <si>
    <t>E.11</t>
  </si>
  <si>
    <t>New Watermain Valve on Existing Watermain</t>
  </si>
  <si>
    <t>E.12</t>
  </si>
  <si>
    <t xml:space="preserve">Hydrant Assembly </t>
  </si>
  <si>
    <t>SD-006</t>
  </si>
  <si>
    <t>SD-007</t>
  </si>
  <si>
    <t>E.13</t>
  </si>
  <si>
    <t>New Hydrant on Existing Watermain</t>
  </si>
  <si>
    <t>E.14</t>
  </si>
  <si>
    <t>b) 250mmx200mmx250mm</t>
  </si>
  <si>
    <t>c) 300mmx200mmx300mm</t>
  </si>
  <si>
    <t>E.15</t>
  </si>
  <si>
    <t xml:space="preserve">Inline connection - no plug existing </t>
  </si>
  <si>
    <t>E.16</t>
  </si>
  <si>
    <t>Valve Pit Removal</t>
  </si>
  <si>
    <t>F</t>
  </si>
  <si>
    <t>DND UTILITY RELOCATIONS</t>
  </si>
  <si>
    <t>WATERMAINS</t>
  </si>
  <si>
    <t xml:space="preserve"> </t>
  </si>
  <si>
    <t>F.1</t>
  </si>
  <si>
    <t>200mm PVC</t>
  </si>
  <si>
    <t>b)in a trench, Class B sand bedding, Class 2 Backfill</t>
  </si>
  <si>
    <t>F.2</t>
  </si>
  <si>
    <t>a) 200x200x200</t>
  </si>
  <si>
    <t>a) 200mm-45°</t>
  </si>
  <si>
    <t>b) 200mm-90°</t>
  </si>
  <si>
    <t>c) 200mm-11.25°</t>
  </si>
  <si>
    <t>a) 200-150mm</t>
  </si>
  <si>
    <t>F.3</t>
  </si>
  <si>
    <t>Inline Connection - No Plug Existing</t>
  </si>
  <si>
    <t>a) 150mm</t>
  </si>
  <si>
    <t>b) 200mm</t>
  </si>
  <si>
    <t>Perpendicular Connection - No Plug Existing</t>
  </si>
  <si>
    <t>a) 200mm</t>
  </si>
  <si>
    <t>F.4</t>
  </si>
  <si>
    <t>Abandoning Existing Small Diameter Water Services</t>
  </si>
  <si>
    <t>a) 50mm</t>
  </si>
  <si>
    <t>F.5</t>
  </si>
  <si>
    <t>Hydrant Assembly</t>
  </si>
  <si>
    <t>F.6</t>
  </si>
  <si>
    <t>Adjustment of Valve Boxes</t>
  </si>
  <si>
    <t>F.7</t>
  </si>
  <si>
    <t>Water Services</t>
  </si>
  <si>
    <t>50mm</t>
  </si>
  <si>
    <t>F.8</t>
  </si>
  <si>
    <t>Corporation Stops</t>
  </si>
  <si>
    <t>F.9</t>
  </si>
  <si>
    <t>Curb Stop and Box</t>
  </si>
  <si>
    <t>COMBINED SEWERS</t>
  </si>
  <si>
    <t>F.10</t>
  </si>
  <si>
    <t xml:space="preserve">Combined Sewers </t>
  </si>
  <si>
    <t>a) in a trench, Class B bedding, Class 2</t>
  </si>
  <si>
    <t>300mm SDR-35</t>
  </si>
  <si>
    <t>F.11</t>
  </si>
  <si>
    <t>Connecting Existing Sewer Service to New Sewer</t>
  </si>
  <si>
    <t xml:space="preserve">150mm </t>
  </si>
  <si>
    <t>F.12</t>
  </si>
  <si>
    <t>Plugging Existing Services Smaller than 300mm</t>
  </si>
  <si>
    <t xml:space="preserve">250mm </t>
  </si>
  <si>
    <t xml:space="preserve">300mm </t>
  </si>
  <si>
    <t>F.13</t>
  </si>
  <si>
    <t>a) 1200mm</t>
  </si>
  <si>
    <t>v.m.</t>
  </si>
  <si>
    <t>F.14</t>
  </si>
  <si>
    <t>New Manhole on Existing Sewer</t>
  </si>
  <si>
    <t>SD - 010</t>
  </si>
  <si>
    <t>E048</t>
  </si>
  <si>
    <t>F.15</t>
  </si>
  <si>
    <t>Relocation of Existing Catchbasins</t>
  </si>
  <si>
    <t>F.16</t>
  </si>
  <si>
    <t>F.17</t>
  </si>
  <si>
    <t>Combined Sewers</t>
  </si>
  <si>
    <t>SURFACE WORKS</t>
  </si>
  <si>
    <t>B126</t>
  </si>
  <si>
    <t>F.18</t>
  </si>
  <si>
    <t>Concrete Curb Removal</t>
  </si>
  <si>
    <t xml:space="preserve">CW 3240-R5 </t>
  </si>
  <si>
    <t>B127</t>
  </si>
  <si>
    <t xml:space="preserve"> Barrier Curb (Separate) - 150mm</t>
  </si>
  <si>
    <t>B128</t>
  </si>
  <si>
    <t>Modified Barrier Curb (Separate) - 180mm</t>
  </si>
  <si>
    <t>B135</t>
  </si>
  <si>
    <t>F.19</t>
  </si>
  <si>
    <t>Concrete Curb Installation</t>
  </si>
  <si>
    <t>B137</t>
  </si>
  <si>
    <t>Barrier (150mm ht, Separate)</t>
  </si>
  <si>
    <t>SD-203A</t>
  </si>
  <si>
    <t>B139</t>
  </si>
  <si>
    <t>Modified Barrier (180mm ht, Dowelled)</t>
  </si>
  <si>
    <t>SD-203B</t>
  </si>
  <si>
    <t>B190</t>
  </si>
  <si>
    <t>F.20</t>
  </si>
  <si>
    <t xml:space="preserve">Construction of Asphaltic Concrete Overlay </t>
  </si>
  <si>
    <t xml:space="preserve">CW 3410-R6 </t>
  </si>
  <si>
    <t>B194</t>
  </si>
  <si>
    <t>Tie-ins and Approaches</t>
  </si>
  <si>
    <t>B195</t>
  </si>
  <si>
    <t>a) Type IA</t>
  </si>
  <si>
    <t>tonne</t>
  </si>
  <si>
    <t>B199</t>
  </si>
  <si>
    <t>F.21</t>
  </si>
  <si>
    <t>Construction of Asphalt Patches</t>
  </si>
  <si>
    <t>G</t>
  </si>
  <si>
    <t>DITCHING ON WILKES - KENASTON BOULEVARD TO CPR LA RIVIERE</t>
  </si>
  <si>
    <t>G.1</t>
  </si>
  <si>
    <t xml:space="preserve">Ditch Grading </t>
  </si>
  <si>
    <t xml:space="preserve">CW 3110-R7 </t>
  </si>
  <si>
    <t>G.2</t>
  </si>
  <si>
    <t>E052</t>
  </si>
  <si>
    <t>G.3</t>
  </si>
  <si>
    <t>Corrugated Steel Pipe - Supply</t>
  </si>
  <si>
    <t>CW 3610-R3</t>
  </si>
  <si>
    <t>E055</t>
  </si>
  <si>
    <t>450mm</t>
  </si>
  <si>
    <t>E20</t>
  </si>
  <si>
    <t>E057</t>
  </si>
  <si>
    <t>G.4</t>
  </si>
  <si>
    <t>Corrugated Steel Pipe - Install</t>
  </si>
  <si>
    <t>E060</t>
  </si>
  <si>
    <t>G.5</t>
  </si>
  <si>
    <t>CW 3410-R6</t>
  </si>
  <si>
    <t>G.6</t>
  </si>
  <si>
    <t>G.7</t>
  </si>
  <si>
    <t>Remove and Reinstall Existing Culverts</t>
  </si>
  <si>
    <t>G.8</t>
  </si>
  <si>
    <t>Construction of Hydrant Approach</t>
  </si>
  <si>
    <t>H</t>
  </si>
  <si>
    <t>PROVISIONAL ITEMS</t>
  </si>
  <si>
    <t>H.1</t>
  </si>
  <si>
    <t>Remove Existing Culverts</t>
  </si>
  <si>
    <t>H.2</t>
  </si>
  <si>
    <t>Curb Stop Boxes-Replace Existing</t>
  </si>
  <si>
    <t>H.3</t>
  </si>
  <si>
    <t>Curb Stops-Replace Existing</t>
  </si>
  <si>
    <t>E017</t>
  </si>
  <si>
    <t>H.4</t>
  </si>
  <si>
    <t>Sewer Repair - Up to 3.0 Meters Long</t>
  </si>
  <si>
    <t>E018</t>
  </si>
  <si>
    <t>E019</t>
  </si>
  <si>
    <t>a) Class 2 Backfill</t>
  </si>
  <si>
    <t>600mm</t>
  </si>
  <si>
    <t>H.5</t>
  </si>
  <si>
    <t>Regrading of Existing Sewer Service - Up to 1.5m Long</t>
  </si>
  <si>
    <t>in a trench,Class B sand bedding, Class 3 Backfill</t>
  </si>
  <si>
    <t>H.6</t>
  </si>
  <si>
    <t>Regrading of Existing Sewer Service - Longer Than 1.5m</t>
  </si>
  <si>
    <t>150mm</t>
  </si>
  <si>
    <t>a) in a trench,Class B sand bedding, Class 3 Backfill</t>
  </si>
  <si>
    <t>b) in a trench,Class B sand bedding, Class 3 Backfill</t>
  </si>
  <si>
    <t>H.7</t>
  </si>
  <si>
    <t>E024</t>
  </si>
  <si>
    <t>AP-004 - Standard Frame for Manhole and Catch Basin</t>
  </si>
  <si>
    <t>E025</t>
  </si>
  <si>
    <t>AP-005 - Standard Solid Cover for Standard Frame</t>
  </si>
  <si>
    <t>H.8</t>
  </si>
  <si>
    <t>Adjustment of Catch Basins / Manholes Frames</t>
  </si>
  <si>
    <t>F003</t>
  </si>
  <si>
    <t>H.9</t>
  </si>
  <si>
    <t>Lifter Rings</t>
  </si>
  <si>
    <t>F004</t>
  </si>
  <si>
    <t>38mm</t>
  </si>
  <si>
    <t>F005</t>
  </si>
  <si>
    <t>51mm</t>
  </si>
  <si>
    <t>F006</t>
  </si>
  <si>
    <t>64mm</t>
  </si>
  <si>
    <t>I</t>
  </si>
  <si>
    <t>STERLING LYON PARKWAY EAST</t>
  </si>
  <si>
    <t>EARTH AND BASE WORKS</t>
  </si>
  <si>
    <t>A001</t>
  </si>
  <si>
    <t>I.1</t>
  </si>
  <si>
    <t>Clearing and Grubbing</t>
  </si>
  <si>
    <t>CW 3010-R4</t>
  </si>
  <si>
    <t>ha</t>
  </si>
  <si>
    <t>A002</t>
  </si>
  <si>
    <t>I.2</t>
  </si>
  <si>
    <t>Stripping and Stockpiling Topsoil</t>
  </si>
  <si>
    <t>A003</t>
  </si>
  <si>
    <t>I.3</t>
  </si>
  <si>
    <t>Excavation</t>
  </si>
  <si>
    <t>CW 3110-R7     E-10</t>
  </si>
  <si>
    <t>A004</t>
  </si>
  <si>
    <t>I.4</t>
  </si>
  <si>
    <t>Sub-Grade Compaction</t>
  </si>
  <si>
    <t>A005</t>
  </si>
  <si>
    <t>I.5</t>
  </si>
  <si>
    <t>Placing Suitable Site Sub-base Material</t>
  </si>
  <si>
    <t>A007</t>
  </si>
  <si>
    <t>I.6</t>
  </si>
  <si>
    <t>Crushed Sub-base Material</t>
  </si>
  <si>
    <t>A008</t>
  </si>
  <si>
    <t>50 mm - Limestone</t>
  </si>
  <si>
    <t>A009</t>
  </si>
  <si>
    <t>150 mm - Limestone</t>
  </si>
  <si>
    <t>A010</t>
  </si>
  <si>
    <t>I.7</t>
  </si>
  <si>
    <t>Supplying and Placing Base Course Material</t>
  </si>
  <si>
    <t>A012</t>
  </si>
  <si>
    <t>I.8</t>
  </si>
  <si>
    <t>Grading of Boulevards</t>
  </si>
  <si>
    <t>I.9</t>
  </si>
  <si>
    <t>A014</t>
  </si>
  <si>
    <t>I.10</t>
  </si>
  <si>
    <t>Boulevard Excavation</t>
  </si>
  <si>
    <t>I.11</t>
  </si>
  <si>
    <t>A022</t>
  </si>
  <si>
    <t>I.12</t>
  </si>
  <si>
    <t>Separation/Reinforcement Geotextile Fabric</t>
  </si>
  <si>
    <t>CW 3130-R1</t>
  </si>
  <si>
    <t>I.13</t>
  </si>
  <si>
    <t>Remove Existing Bollards</t>
  </si>
  <si>
    <t>E31</t>
  </si>
  <si>
    <t>I.14</t>
  </si>
  <si>
    <t>Remove Existing Fence</t>
  </si>
  <si>
    <t>E32</t>
  </si>
  <si>
    <t>I.15</t>
  </si>
  <si>
    <t>Concrete Excavation</t>
  </si>
  <si>
    <t>CW 2030-R7</t>
  </si>
  <si>
    <t>I.16</t>
  </si>
  <si>
    <t>ROADWORKS - RENEWALS</t>
  </si>
  <si>
    <t>B094</t>
  </si>
  <si>
    <t>I.17</t>
  </si>
  <si>
    <t>Drilled Dowels</t>
  </si>
  <si>
    <t>CW 3230-R4</t>
  </si>
  <si>
    <t>B096</t>
  </si>
  <si>
    <t>28.6 mm Diameter</t>
  </si>
  <si>
    <t>B099</t>
  </si>
  <si>
    <t>25 M Deformed Tie Bar</t>
  </si>
  <si>
    <t>I.18</t>
  </si>
  <si>
    <t>ROADWORKS - NEW CONSTRUCTION</t>
  </si>
  <si>
    <t>C001</t>
  </si>
  <si>
    <t>I.19</t>
  </si>
  <si>
    <t>Concrete Pavements, Median Slabs, Bull-noses, and Safety Medians</t>
  </si>
  <si>
    <t>CW 3310-R9</t>
  </si>
  <si>
    <t>C007</t>
  </si>
  <si>
    <t>Construction of 230 mm Concrete Pavement (Plain-Dowelled - Slip Form)</t>
  </si>
  <si>
    <t>C018</t>
  </si>
  <si>
    <t>Construction of Monolithic Concrete Bull-noses</t>
  </si>
  <si>
    <t>SD-227C</t>
  </si>
  <si>
    <t>C025</t>
  </si>
  <si>
    <t>Construction of 230 mm Concrete Pavement for Early Opening 72 hour(Plain-Dowelled)</t>
  </si>
  <si>
    <t>C032</t>
  </si>
  <si>
    <t>I.20</t>
  </si>
  <si>
    <t>Concrete Curbs, Curb and Gutter, and Splash Strips</t>
  </si>
  <si>
    <t>C033</t>
  </si>
  <si>
    <t>Construction of  Barrier (180 mm ht, Dowelled)</t>
  </si>
  <si>
    <t>SD-205</t>
  </si>
  <si>
    <t>C034</t>
  </si>
  <si>
    <t>Construction of Barrier (180 mm ht, Separate)</t>
  </si>
  <si>
    <t>C036</t>
  </si>
  <si>
    <t>Construction of Modified Barrier (180 mm ht, Dowelled)</t>
  </si>
  <si>
    <t>C046</t>
  </si>
  <si>
    <t>Construction of  Ramp Curb (12mm ht, Separate)</t>
  </si>
  <si>
    <t>SD-229E</t>
  </si>
  <si>
    <t>C048</t>
  </si>
  <si>
    <t>Construction of Splash Strip (180 mm ht, Barrier Curb, Integral, 600mm width)</t>
  </si>
  <si>
    <t>SD-227B</t>
  </si>
  <si>
    <t>C049</t>
  </si>
  <si>
    <t>Construction of Splash Strip (180 mm ht, Modified Barrier Curb, Integral, 600mm width)</t>
  </si>
  <si>
    <t>SD-227B            SD-203B</t>
  </si>
  <si>
    <t>C050</t>
  </si>
  <si>
    <t>I.21</t>
  </si>
  <si>
    <t>Supply and Installation of Dowel Assemblies</t>
  </si>
  <si>
    <t>C051</t>
  </si>
  <si>
    <t>I.22</t>
  </si>
  <si>
    <t>100 mm Concrete Sidewalk</t>
  </si>
  <si>
    <t xml:space="preserve">CW 3325-R2  </t>
  </si>
  <si>
    <t>ASSOCIATED DRAINAGE AND UNDERGROUND WORKS</t>
  </si>
  <si>
    <t>E051</t>
  </si>
  <si>
    <t>I.23</t>
  </si>
  <si>
    <t>Installation of Subdrains</t>
  </si>
  <si>
    <t>CW 3120-R1</t>
  </si>
  <si>
    <t>J</t>
  </si>
  <si>
    <t>INTERSECTION OF KENASTON BOULEVARD AND STERLING LYON PARKWAY EAST</t>
  </si>
  <si>
    <t>J.1</t>
  </si>
  <si>
    <t>J.2</t>
  </si>
  <si>
    <t>J.3</t>
  </si>
  <si>
    <t xml:space="preserve">150 mm - Limestone </t>
  </si>
  <si>
    <t>J.4</t>
  </si>
  <si>
    <t>J.5</t>
  </si>
  <si>
    <t>J.6</t>
  </si>
  <si>
    <t>B017</t>
  </si>
  <si>
    <t>J.7</t>
  </si>
  <si>
    <t>Partial Slab Patches</t>
  </si>
  <si>
    <t xml:space="preserve">CW 3230-R4
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</si>
  <si>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</si>
  <si>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</si>
  <si>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</si>
  <si>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</si>
  <si>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</si>
  <si>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</si>
  <si>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</si>
  <si>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</si>
  <si>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J.8</t>
  </si>
  <si>
    <t>J.9</t>
  </si>
  <si>
    <t>Barrier (180mm ht, Separate)</t>
  </si>
  <si>
    <t>J.10</t>
  </si>
  <si>
    <t>B136</t>
  </si>
  <si>
    <t>Barrier (180 mm ht, Dowelled)</t>
  </si>
  <si>
    <t>Barrier (180 mm ht, Separate)</t>
  </si>
  <si>
    <t>Modified Barrier (180 mm ht, Dowelled)</t>
  </si>
  <si>
    <t>J.11</t>
  </si>
  <si>
    <t>J.12</t>
  </si>
  <si>
    <t>C004</t>
  </si>
  <si>
    <t>Construction of 250 mm Concrete Pavement (Plain-Dowelled)</t>
  </si>
  <si>
    <t>C015</t>
  </si>
  <si>
    <t>Construction of Monolithic Concrete Median Slabs</t>
  </si>
  <si>
    <t>SD-226A</t>
  </si>
  <si>
    <t>C017</t>
  </si>
  <si>
    <t>Construction of Monolithic Curb and Sidewalk</t>
  </si>
  <si>
    <t>SD-228B</t>
  </si>
  <si>
    <t>ix)</t>
  </si>
  <si>
    <t>x)</t>
  </si>
  <si>
    <t>J.13</t>
  </si>
  <si>
    <t>K</t>
  </si>
  <si>
    <t>INTERSECTION OF WILKES AVENUE/VICTOR LEWIS DRIVE AND STERLING LYON PARKWAY EAST</t>
  </si>
  <si>
    <t>K.1</t>
  </si>
  <si>
    <t>K.2</t>
  </si>
  <si>
    <t>K.3</t>
  </si>
  <si>
    <t>K.4</t>
  </si>
  <si>
    <t>K.5</t>
  </si>
  <si>
    <t>K.6</t>
  </si>
  <si>
    <t>K.7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</si>
  <si>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</si>
  <si>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</si>
  <si>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</si>
  <si>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</si>
  <si>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</si>
  <si>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</si>
  <si>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</si>
  <si>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</si>
  <si>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K.8</t>
  </si>
  <si>
    <t>K.9</t>
  </si>
  <si>
    <t>Barrier Separate</t>
  </si>
  <si>
    <t>K.10</t>
  </si>
  <si>
    <t>K.11</t>
  </si>
  <si>
    <t>K.12</t>
  </si>
  <si>
    <t>C010</t>
  </si>
  <si>
    <t>Construction of 200 mm Concrete Pavement (Plain-Dowelled)</t>
  </si>
  <si>
    <t>K.13</t>
  </si>
  <si>
    <t>Construction of Modified Barrier ( 180mm ht, Dowelled)</t>
  </si>
  <si>
    <t>Construction of  Ramp Curb (12mm ht, type)</t>
  </si>
  <si>
    <t>K.14</t>
  </si>
  <si>
    <t>JOINT AND CRACK SEALING</t>
  </si>
  <si>
    <t>D001</t>
  </si>
  <si>
    <t>K.15</t>
  </si>
  <si>
    <t>Joint Sealing</t>
  </si>
  <si>
    <t>CW 3250-R6</t>
  </si>
  <si>
    <t>D002</t>
  </si>
  <si>
    <t>K.16</t>
  </si>
  <si>
    <t>Crack Sealing</t>
  </si>
  <si>
    <t>D003</t>
  </si>
  <si>
    <t>2mm to 10mm Wide</t>
  </si>
  <si>
    <t>D004</t>
  </si>
  <si>
    <t>&gt;10mm to 25mm Wide</t>
  </si>
  <si>
    <t>D006</t>
  </si>
  <si>
    <t>K.17</t>
  </si>
  <si>
    <t xml:space="preserve">Reflective Crack Maintenance </t>
  </si>
  <si>
    <t>L</t>
  </si>
  <si>
    <t>MULTI-USE SIDEWALK</t>
  </si>
  <si>
    <t>L.1</t>
  </si>
  <si>
    <t>L.2</t>
  </si>
  <si>
    <t>L.3</t>
  </si>
  <si>
    <t>L.4</t>
  </si>
  <si>
    <t>L.5</t>
  </si>
  <si>
    <t>L.6</t>
  </si>
  <si>
    <t>Construction of Asphaltic Concrete Sidewalk</t>
  </si>
  <si>
    <t>C056</t>
  </si>
  <si>
    <t>Main Line Paving</t>
  </si>
  <si>
    <t>C058</t>
  </si>
  <si>
    <t>M</t>
  </si>
  <si>
    <t>LANDSCAPING</t>
  </si>
  <si>
    <t>M.1</t>
  </si>
  <si>
    <t xml:space="preserve"> Supply and Installation of Nursery Sod  cw 100mm Topsoil and Finish Grading </t>
  </si>
  <si>
    <t>CW3510-R8</t>
  </si>
  <si>
    <t>Installation (75%)</t>
  </si>
  <si>
    <t>SD-243</t>
  </si>
  <si>
    <t>Establishment Maintenance Period (25%)</t>
  </si>
  <si>
    <t>E23</t>
  </si>
  <si>
    <t>M.2</t>
  </si>
  <si>
    <t>Edge Sod cw 50mm Growing Medium</t>
  </si>
  <si>
    <t>M.3</t>
  </si>
  <si>
    <t>Planting Beds and Planting Soil Mixture (300mm depth)</t>
  </si>
  <si>
    <t>E25</t>
  </si>
  <si>
    <t>M.4</t>
  </si>
  <si>
    <t>Wood Chip Mulch (50mm)</t>
  </si>
  <si>
    <t>M.5</t>
  </si>
  <si>
    <t xml:space="preserve">Soil Amendments for Native Seeding and Ditch Seed </t>
  </si>
  <si>
    <t>M.6</t>
  </si>
  <si>
    <t>Erosion Control Blanket</t>
  </si>
  <si>
    <t>M.7</t>
  </si>
  <si>
    <t>Straw Wattle</t>
  </si>
  <si>
    <t>lin. m.</t>
  </si>
  <si>
    <t>M.8</t>
  </si>
  <si>
    <t>Heavy Duty Black Plastic Edging (200mm)</t>
  </si>
  <si>
    <t>M.9</t>
  </si>
  <si>
    <t>Seed Mixes</t>
  </si>
  <si>
    <t>CW3540-R3</t>
  </si>
  <si>
    <t>Turf Grass Seed Mix (incl. Hydro Mulch)</t>
  </si>
  <si>
    <t>E24</t>
  </si>
  <si>
    <t>Trefoil and Clover Seed Mix (incl. Hydro Mulch)</t>
  </si>
  <si>
    <t>Ditch Seed Mix (incl. Hydro Mulch)</t>
  </si>
  <si>
    <t>Salt-tolerant Prairie Grass Seed Mix (incl. Hydro Mulch)</t>
  </si>
  <si>
    <t>Big Bluestem Seed (incl. Hydro Mulch)</t>
  </si>
  <si>
    <t>Little Bluestem Seed Mix (incl. Hydro Mulch)</t>
  </si>
  <si>
    <t>Wildflower and Grass Seed Mix (incl. Hydro Mulch)</t>
  </si>
  <si>
    <t>Trefoil and Vetch Over-seed Mix</t>
  </si>
  <si>
    <t>M.10</t>
  </si>
  <si>
    <t>Street Trees</t>
  </si>
  <si>
    <t>E26/E28</t>
  </si>
  <si>
    <t xml:space="preserve">Silver Maple (65mm cal.)  </t>
  </si>
  <si>
    <t>Delta Hackberry (50mm cal.)</t>
  </si>
  <si>
    <t>Northern Blaze White Ash (65mm Cal.)</t>
  </si>
  <si>
    <t>Fallgold Ash (65mm cal.)</t>
  </si>
  <si>
    <t>Green Ash (65mm cal.)</t>
  </si>
  <si>
    <t>Bergeson Ash (65mm cal.)</t>
  </si>
  <si>
    <t>Patmore Ash (65mm cal.)</t>
  </si>
  <si>
    <t>Summit Ash (65mm cal.)</t>
  </si>
  <si>
    <t>American Basswood (65mm cal.)</t>
  </si>
  <si>
    <t>Little Leaf Linden (60mm cal.)</t>
  </si>
  <si>
    <t>xi)</t>
  </si>
  <si>
    <t>Dropmore Linden (60mm cal.)</t>
  </si>
  <si>
    <t>xii)</t>
  </si>
  <si>
    <t>Japanese Tree Lilac (50mm cal.)</t>
  </si>
  <si>
    <t>xiii)</t>
  </si>
  <si>
    <t>American Elm (65mm cal.)</t>
  </si>
  <si>
    <t>xiv)</t>
  </si>
  <si>
    <t xml:space="preserve"> Discovery Elm (60mm cal.)</t>
  </si>
  <si>
    <t>M.11</t>
  </si>
  <si>
    <t>Planting Bed Trees, Shrubs and Herbaceous Material</t>
  </si>
  <si>
    <t xml:space="preserve">Manitoba Maple (50mm cal.)  </t>
  </si>
  <si>
    <t xml:space="preserve"> Butternut (50mm cal.)</t>
  </si>
  <si>
    <t>Bur Oak (40mm cal.)</t>
  </si>
  <si>
    <t xml:space="preserve"> Plains Cottonwood (50mm cal.)</t>
  </si>
  <si>
    <t xml:space="preserve"> Ussurian Pear (40mm cal.)</t>
  </si>
  <si>
    <t>Pincherry (40mm cal.)</t>
  </si>
  <si>
    <t>Colorado Spruce (2.0 m ht.)</t>
  </si>
  <si>
    <t xml:space="preserve"> Scots Pine (2.0 m ht.) </t>
  </si>
  <si>
    <t>Amur Maple (750mm ht.)</t>
  </si>
  <si>
    <t>Saskatoon (750mm ht.)</t>
  </si>
  <si>
    <t>xv)</t>
  </si>
  <si>
    <t>Coronation Triumph Potentilla (500mm ht.)</t>
  </si>
  <si>
    <t>xvi)</t>
  </si>
  <si>
    <t>Abbotswood Potentilla (500 mm ht.)</t>
  </si>
  <si>
    <t>xvii)</t>
  </si>
  <si>
    <t>Jackman's Variety Potentilla (500 mm ht.)</t>
  </si>
  <si>
    <t>xviii)</t>
  </si>
  <si>
    <t>Hansa Rose (500mm ht.)</t>
  </si>
  <si>
    <t>xix)</t>
  </si>
  <si>
    <t>Assiniboine Rose (600mm ht.)</t>
  </si>
  <si>
    <t>xx)</t>
  </si>
  <si>
    <t>Silver Buffaloberry (750mm ht.)</t>
  </si>
  <si>
    <t>xxi)</t>
  </si>
  <si>
    <t>Western Snowberry (600mm ht.)</t>
  </si>
  <si>
    <t>xxii)</t>
  </si>
  <si>
    <t>Meyer Lilac (600mm ht.)</t>
  </si>
  <si>
    <t>xxiii)</t>
  </si>
  <si>
    <t>Charles Joli Lilac (Common Lilac) (750mm ht.)</t>
  </si>
  <si>
    <t>xxiv)</t>
  </si>
  <si>
    <t>Royalty Lilac (750mm ht.)</t>
  </si>
  <si>
    <t>xxv)</t>
  </si>
  <si>
    <t>Donald Wyman Lilac (750mm ht.)</t>
  </si>
  <si>
    <t>xxvi)</t>
  </si>
  <si>
    <t>Highbush Cranberry (600mm ht.)</t>
  </si>
  <si>
    <t>xxvii)</t>
  </si>
  <si>
    <t>Virginia Creeper (2 yr.)</t>
  </si>
  <si>
    <t>xxviii)</t>
  </si>
  <si>
    <t>Sedum (1 yr.)</t>
  </si>
  <si>
    <t>xxix)</t>
  </si>
  <si>
    <t xml:space="preserve"> Big Bluestem (plugs)</t>
  </si>
  <si>
    <t>xxx)</t>
  </si>
  <si>
    <t>Purple Prairie Coneflower (plugs)</t>
  </si>
  <si>
    <t>M.12</t>
  </si>
  <si>
    <t xml:space="preserve">Concrete Paving Stone </t>
  </si>
  <si>
    <t>CW3335</t>
  </si>
  <si>
    <t>57. Barkman Concrete Roman Pavers</t>
  </si>
  <si>
    <t>E30</t>
  </si>
  <si>
    <t>M.13</t>
  </si>
  <si>
    <t>Long - Term Maintenance</t>
  </si>
  <si>
    <t>E27/E29</t>
  </si>
  <si>
    <t xml:space="preserve">General Plant Material and Planting Bed Maintenance </t>
  </si>
  <si>
    <t>annual</t>
  </si>
  <si>
    <t>General Sod Maintenance</t>
  </si>
  <si>
    <t>General Maintenance of Seeded Turf Grass Areas (including Ditch Seed Mix)</t>
  </si>
  <si>
    <t>General Maintenance of Native Grass and Wildflower Areas</t>
  </si>
  <si>
    <t>General Maintenance of Trefoil and Clover Areas</t>
  </si>
  <si>
    <t>General Cleanup Operations</t>
  </si>
  <si>
    <t xml:space="preserve">E27 </t>
  </si>
  <si>
    <t xml:space="preserve"> Annual Spring Cleanup of Landscaped Areas (including Salt and Sand Removal)</t>
  </si>
  <si>
    <t>E27</t>
  </si>
  <si>
    <t>per time</t>
  </si>
  <si>
    <t>N</t>
  </si>
  <si>
    <t>ELECTRICAL WORKS</t>
  </si>
  <si>
    <t>N.1</t>
  </si>
  <si>
    <t>Removal of Light Standards</t>
  </si>
  <si>
    <t>N.2</t>
  </si>
  <si>
    <t>Removal of Outdoor Car Block heater Receptacles and Wooden Parts</t>
  </si>
  <si>
    <t>N.3</t>
  </si>
  <si>
    <t>Removal of outdoor Power Transformer</t>
  </si>
  <si>
    <t>N.4</t>
  </si>
  <si>
    <t>Outdoor Wall Mounted Lighting Fixture</t>
  </si>
  <si>
    <t>N.5</t>
  </si>
  <si>
    <t>Circuit Breakers and Wiring for Building P1 Light Fixtures</t>
  </si>
  <si>
    <t>N.6</t>
  </si>
  <si>
    <t>Circuit Breakers and Wiring for Building C4 Light Fixtures</t>
  </si>
  <si>
    <t>N.7</t>
  </si>
  <si>
    <t>Underground Trenching and Cabling to Existing Light Standards Adjacent to Building C4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</si>
  <si>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</si>
  <si>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</si>
  <si>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</si>
  <si>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</si>
  <si>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450mm - 2mm Gauge</t>
  </si>
  <si>
    <t>F.22</t>
  </si>
  <si>
    <t>Salvage of Existing Dust Collector</t>
  </si>
  <si>
    <t>E37</t>
  </si>
  <si>
    <t>l.sum</t>
  </si>
  <si>
    <t>Infrastructure Signs</t>
  </si>
  <si>
    <t>E9</t>
  </si>
  <si>
    <t>E22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</si>
</sst>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313">
    <xf numFmtId="0" fontId="0" fillId="0" borderId="0" xfId="0" applyAlignment="1">
      <alignment/>
    </xf>
    <xf numFmtId="7" fontId="18" fillId="2" borderId="0" xfId="33" applyNumberFormat="1" applyFont="1" applyAlignment="1">
      <alignment horizontal="centerContinuous" vertical="center"/>
      <protection/>
    </xf>
    <xf numFmtId="1" fontId="19" fillId="2" borderId="0" xfId="33" applyNumberFormat="1" applyFont="1" applyAlignment="1">
      <alignment horizontal="centerContinuous" vertical="top"/>
      <protection/>
    </xf>
    <xf numFmtId="0" fontId="19" fillId="2" borderId="0" xfId="33" applyNumberFormat="1" applyFont="1" applyAlignment="1">
      <alignment horizontal="centerContinuous" vertical="center"/>
      <protection/>
    </xf>
    <xf numFmtId="0" fontId="12" fillId="2" borderId="0" xfId="33" applyNumberFormat="1">
      <alignment/>
      <protection/>
    </xf>
    <xf numFmtId="1" fontId="12" fillId="2" borderId="0" xfId="33" applyNumberFormat="1" applyAlignment="1">
      <alignment horizontal="centerContinuous" vertical="top"/>
      <protection/>
    </xf>
    <xf numFmtId="0" fontId="12" fillId="2" borderId="0" xfId="33" applyNumberFormat="1" applyAlignment="1">
      <alignment horizontal="centerContinuous" vertical="center"/>
      <protection/>
    </xf>
    <xf numFmtId="0" fontId="19" fillId="2" borderId="0" xfId="33" applyNumberFormat="1" applyFont="1" applyAlignment="1">
      <alignment horizontal="center" vertical="center"/>
      <protection/>
    </xf>
    <xf numFmtId="7" fontId="18" fillId="2" borderId="0" xfId="33" applyNumberFormat="1" applyFont="1" applyAlignment="1">
      <alignment horizontal="center" vertical="center"/>
      <protection/>
    </xf>
    <xf numFmtId="0" fontId="12" fillId="2" borderId="0" xfId="33" applyNumberFormat="1" applyAlignment="1">
      <alignment horizontal="center" vertical="center"/>
      <protection/>
    </xf>
    <xf numFmtId="0" fontId="12" fillId="2" borderId="0" xfId="33" applyNumberFormat="1" applyAlignment="1">
      <alignment vertical="top"/>
      <protection/>
    </xf>
    <xf numFmtId="0" fontId="12" fillId="2" borderId="0" xfId="33" applyNumberFormat="1" applyAlignment="1">
      <alignment/>
      <protection/>
    </xf>
    <xf numFmtId="7" fontId="12" fillId="2" borderId="0" xfId="33" applyNumberFormat="1" applyAlignment="1">
      <alignment horizontal="centerContinuous" vertical="center"/>
      <protection/>
    </xf>
    <xf numFmtId="2" fontId="12" fillId="2" borderId="0" xfId="33" applyNumberFormat="1" applyAlignment="1">
      <alignment horizontal="centerContinuous"/>
      <protection/>
    </xf>
    <xf numFmtId="0" fontId="12" fillId="2" borderId="6" xfId="33" applyNumberFormat="1" applyBorder="1" applyAlignment="1">
      <alignment horizontal="center" vertical="top"/>
      <protection/>
    </xf>
    <xf numFmtId="0" fontId="12" fillId="2" borderId="7" xfId="33" applyNumberFormat="1" applyBorder="1" applyAlignment="1">
      <alignment horizontal="center"/>
      <protection/>
    </xf>
    <xf numFmtId="0" fontId="12" fillId="2" borderId="6" xfId="33" applyNumberFormat="1" applyBorder="1" applyAlignment="1">
      <alignment horizontal="center"/>
      <protection/>
    </xf>
    <xf numFmtId="0" fontId="12" fillId="2" borderId="8" xfId="33" applyNumberFormat="1" applyBorder="1" applyAlignment="1">
      <alignment horizontal="center"/>
      <protection/>
    </xf>
    <xf numFmtId="7" fontId="12" fillId="2" borderId="8" xfId="33" applyNumberFormat="1" applyBorder="1" applyAlignment="1">
      <alignment horizontal="right"/>
      <protection/>
    </xf>
    <xf numFmtId="0" fontId="12" fillId="2" borderId="9" xfId="33" applyNumberFormat="1" applyBorder="1" applyAlignment="1">
      <alignment vertical="top"/>
      <protection/>
    </xf>
    <xf numFmtId="0" fontId="12" fillId="2" borderId="10" xfId="33" applyNumberFormat="1" applyBorder="1">
      <alignment/>
      <protection/>
    </xf>
    <xf numFmtId="0" fontId="12" fillId="2" borderId="9" xfId="33" applyNumberFormat="1" applyBorder="1" applyAlignment="1">
      <alignment horizontal="center"/>
      <protection/>
    </xf>
    <xf numFmtId="0" fontId="12" fillId="2" borderId="11" xfId="33" applyNumberFormat="1" applyBorder="1">
      <alignment/>
      <protection/>
    </xf>
    <xf numFmtId="0" fontId="12" fillId="2" borderId="11" xfId="33" applyNumberFormat="1" applyBorder="1" applyAlignment="1">
      <alignment horizontal="center"/>
      <protection/>
    </xf>
    <xf numFmtId="7" fontId="12" fillId="2" borderId="11" xfId="33" applyNumberFormat="1" applyBorder="1" applyAlignment="1">
      <alignment horizontal="right"/>
      <protection/>
    </xf>
    <xf numFmtId="0" fontId="12" fillId="2" borderId="11" xfId="33" applyNumberFormat="1" applyBorder="1" applyAlignment="1">
      <alignment horizontal="right"/>
      <protection/>
    </xf>
    <xf numFmtId="7" fontId="12" fillId="2" borderId="12" xfId="33" applyNumberFormat="1" applyBorder="1" applyAlignment="1">
      <alignment horizontal="right"/>
      <protection/>
    </xf>
    <xf numFmtId="0" fontId="12" fillId="2" borderId="0" xfId="33" applyNumberFormat="1" applyBorder="1" applyAlignment="1">
      <alignment horizontal="center"/>
      <protection/>
    </xf>
    <xf numFmtId="0" fontId="12" fillId="2" borderId="0" xfId="33" applyNumberFormat="1" applyBorder="1">
      <alignment/>
      <protection/>
    </xf>
    <xf numFmtId="0" fontId="12" fillId="2" borderId="13" xfId="33" applyNumberFormat="1" applyBorder="1" applyAlignment="1">
      <alignment horizontal="center"/>
      <protection/>
    </xf>
    <xf numFmtId="7" fontId="12" fillId="2" borderId="14" xfId="33" applyNumberFormat="1" applyBorder="1" applyAlignment="1">
      <alignment horizontal="right"/>
      <protection/>
    </xf>
    <xf numFmtId="0" fontId="12" fillId="2" borderId="15" xfId="33" applyNumberFormat="1" applyBorder="1" applyAlignment="1">
      <alignment horizontal="right"/>
      <protection/>
    </xf>
    <xf numFmtId="7" fontId="12" fillId="2" borderId="12" xfId="33" applyNumberFormat="1" applyBorder="1" applyAlignment="1" applyProtection="1">
      <alignment horizontal="right" vertical="center"/>
      <protection/>
    </xf>
    <xf numFmtId="0" fontId="21" fillId="2" borderId="16" xfId="33" applyNumberFormat="1" applyFont="1" applyBorder="1" applyAlignment="1" applyProtection="1">
      <alignment horizontal="left" vertical="center"/>
      <protection/>
    </xf>
    <xf numFmtId="0" fontId="19" fillId="0" borderId="1" xfId="33" applyNumberFormat="1" applyFont="1" applyFill="1" applyBorder="1" applyAlignment="1" applyProtection="1">
      <alignment vertical="center"/>
      <protection/>
    </xf>
    <xf numFmtId="0" fontId="12" fillId="2" borderId="0" xfId="33" applyNumberFormat="1" applyAlignment="1" applyProtection="1">
      <alignment vertical="center"/>
      <protection/>
    </xf>
    <xf numFmtId="7" fontId="12" fillId="2" borderId="12" xfId="33" applyNumberFormat="1" applyBorder="1" applyAlignment="1" applyProtection="1">
      <alignment horizontal="right"/>
      <protection/>
    </xf>
    <xf numFmtId="0" fontId="21" fillId="2" borderId="17" xfId="33" applyNumberFormat="1" applyFont="1" applyBorder="1" applyAlignment="1" applyProtection="1">
      <alignment vertical="top"/>
      <protection/>
    </xf>
    <xf numFmtId="173" fontId="21" fillId="3" borderId="17" xfId="33" applyNumberFormat="1" applyFont="1" applyFill="1" applyBorder="1" applyAlignment="1" applyProtection="1">
      <alignment horizontal="left" vertical="center"/>
      <protection/>
    </xf>
    <xf numFmtId="1" fontId="12" fillId="2" borderId="12" xfId="33" applyNumberFormat="1" applyBorder="1" applyAlignment="1" applyProtection="1">
      <alignment horizontal="center" vertical="top"/>
      <protection/>
    </xf>
    <xf numFmtId="0" fontId="12" fillId="2" borderId="12" xfId="33" applyNumberFormat="1" applyBorder="1" applyAlignment="1" applyProtection="1">
      <alignment horizontal="center" vertical="top"/>
      <protection/>
    </xf>
    <xf numFmtId="0" fontId="12" fillId="2" borderId="0" xfId="33" applyNumberFormat="1" applyProtection="1">
      <alignment/>
      <protection/>
    </xf>
    <xf numFmtId="185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1" fontId="12" fillId="0" borderId="1" xfId="33" applyNumberFormat="1" applyFont="1" applyFill="1" applyBorder="1" applyAlignment="1" applyProtection="1">
      <alignment horizontal="right" vertical="top" wrapText="1"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0" fontId="12" fillId="0" borderId="1" xfId="33" applyNumberFormat="1" applyFont="1" applyFill="1" applyBorder="1" applyAlignment="1" applyProtection="1">
      <alignment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96" fontId="12" fillId="0" borderId="1" xfId="33" applyNumberFormat="1" applyFont="1" applyFill="1" applyBorder="1" applyAlignment="1" applyProtection="1">
      <alignment horizontal="right" vertical="top" wrapText="1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 wrapText="1"/>
      <protection/>
    </xf>
    <xf numFmtId="185" fontId="12" fillId="0" borderId="18" xfId="33" applyNumberFormat="1" applyFont="1" applyFill="1" applyBorder="1" applyAlignment="1" applyProtection="1">
      <alignment horizontal="right" vertical="top" wrapText="1"/>
      <protection/>
    </xf>
    <xf numFmtId="173" fontId="12" fillId="2" borderId="1" xfId="33" applyNumberFormat="1" applyFont="1" applyFill="1" applyBorder="1" applyAlignment="1" applyProtection="1">
      <alignment horizontal="left" vertical="top" wrapText="1"/>
      <protection/>
    </xf>
    <xf numFmtId="4" fontId="12" fillId="0" borderId="1" xfId="33" applyNumberFormat="1" applyFont="1" applyFill="1" applyBorder="1" applyAlignment="1" applyProtection="1">
      <alignment horizontal="center" vertical="top" wrapText="1"/>
      <protection/>
    </xf>
    <xf numFmtId="4" fontId="12" fillId="0" borderId="1" xfId="0" applyNumberFormat="1" applyFont="1" applyFill="1" applyBorder="1" applyAlignment="1" applyProtection="1">
      <alignment horizontal="center" vertical="top" wrapText="1"/>
      <protection/>
    </xf>
    <xf numFmtId="185" fontId="12" fillId="0" borderId="1" xfId="0" applyNumberFormat="1" applyFont="1" applyFill="1" applyBorder="1" applyAlignment="1" applyProtection="1">
      <alignment horizontal="left" vertical="top" wrapText="1"/>
      <protection/>
    </xf>
    <xf numFmtId="173" fontId="12" fillId="0" borderId="1" xfId="0" applyNumberFormat="1" applyFont="1" applyFill="1" applyBorder="1" applyAlignment="1" applyProtection="1">
      <alignment horizontal="left" vertical="top" wrapText="1"/>
      <protection/>
    </xf>
    <xf numFmtId="173" fontId="12" fillId="0" borderId="1" xfId="0" applyNumberFormat="1" applyFont="1" applyFill="1" applyBorder="1" applyAlignment="1" applyProtection="1">
      <alignment vertical="top" wrapText="1"/>
      <protection/>
    </xf>
    <xf numFmtId="173" fontId="12" fillId="0" borderId="1" xfId="0" applyNumberFormat="1" applyFont="1" applyFill="1" applyBorder="1" applyAlignment="1" applyProtection="1">
      <alignment horizontal="center" vertical="top" wrapText="1"/>
      <protection/>
    </xf>
    <xf numFmtId="185" fontId="12" fillId="0" borderId="1" xfId="0" applyNumberFormat="1" applyFont="1" applyFill="1" applyBorder="1" applyAlignment="1" applyProtection="1">
      <alignment horizontal="right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173" fontId="12" fillId="2" borderId="1" xfId="0" applyNumberFormat="1" applyFont="1" applyFill="1" applyBorder="1" applyAlignment="1" applyProtection="1">
      <alignment horizontal="center" vertical="top" wrapText="1"/>
      <protection/>
    </xf>
    <xf numFmtId="1" fontId="12" fillId="0" borderId="1" xfId="0" applyNumberFormat="1" applyFont="1" applyFill="1" applyBorder="1" applyAlignment="1" applyProtection="1">
      <alignment horizontal="right" vertical="top" wrapText="1"/>
      <protection/>
    </xf>
    <xf numFmtId="0" fontId="19" fillId="0" borderId="1" xfId="0" applyNumberFormat="1" applyFont="1" applyFill="1" applyBorder="1" applyAlignment="1" applyProtection="1">
      <alignment vertical="center"/>
      <protection/>
    </xf>
    <xf numFmtId="191" fontId="12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85" fontId="12" fillId="0" borderId="1" xfId="0" applyNumberFormat="1" applyFont="1" applyFill="1" applyBorder="1" applyAlignment="1" applyProtection="1">
      <alignment horizontal="left" vertical="top" wrapText="1" indent="1"/>
      <protection/>
    </xf>
    <xf numFmtId="191" fontId="12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4" fontId="12" fillId="0" borderId="18" xfId="33" applyNumberFormat="1" applyFont="1" applyFill="1" applyBorder="1" applyAlignment="1" applyProtection="1">
      <alignment horizontal="center" vertical="top" wrapText="1"/>
      <protection/>
    </xf>
    <xf numFmtId="173" fontId="12" fillId="0" borderId="18" xfId="33" applyNumberFormat="1" applyFont="1" applyFill="1" applyBorder="1" applyAlignment="1" applyProtection="1">
      <alignment horizontal="left" vertical="top" wrapText="1"/>
      <protection/>
    </xf>
    <xf numFmtId="0" fontId="12" fillId="0" borderId="18" xfId="33" applyNumberFormat="1" applyFont="1" applyFill="1" applyBorder="1" applyAlignment="1" applyProtection="1">
      <alignment horizontal="center" vertical="top" wrapText="1"/>
      <protection/>
    </xf>
    <xf numFmtId="1" fontId="12" fillId="0" borderId="18" xfId="33" applyNumberFormat="1" applyFont="1" applyFill="1" applyBorder="1" applyAlignment="1" applyProtection="1">
      <alignment horizontal="right" vertical="top" wrapText="1"/>
      <protection/>
    </xf>
    <xf numFmtId="191" fontId="12" fillId="0" borderId="18" xfId="33" applyNumberFormat="1" applyFont="1" applyFill="1" applyBorder="1" applyAlignment="1" applyProtection="1">
      <alignment vertical="top"/>
      <protection locked="0"/>
    </xf>
    <xf numFmtId="4" fontId="12" fillId="2" borderId="0" xfId="33" applyNumberFormat="1" applyFont="1" applyFill="1" applyBorder="1" applyAlignment="1" applyProtection="1">
      <alignment horizontal="center" vertical="top" wrapText="1"/>
      <protection/>
    </xf>
    <xf numFmtId="185" fontId="12" fillId="2" borderId="1" xfId="33" applyNumberFormat="1" applyFont="1" applyFill="1" applyBorder="1" applyAlignment="1" applyProtection="1">
      <alignment horizontal="left" vertical="top" wrapText="1"/>
      <protection/>
    </xf>
    <xf numFmtId="173" fontId="12" fillId="2" borderId="1" xfId="33" applyNumberFormat="1" applyFont="1" applyFill="1" applyBorder="1" applyAlignment="1" applyProtection="1">
      <alignment horizontal="center" vertical="top" wrapText="1"/>
      <protection/>
    </xf>
    <xf numFmtId="0" fontId="12" fillId="2" borderId="1" xfId="33" applyNumberFormat="1" applyFont="1" applyFill="1" applyBorder="1" applyAlignment="1" applyProtection="1">
      <alignment horizontal="center" vertical="top" wrapText="1"/>
      <protection/>
    </xf>
    <xf numFmtId="1" fontId="12" fillId="2" borderId="1" xfId="33" applyNumberFormat="1" applyFont="1" applyFill="1" applyBorder="1" applyAlignment="1" applyProtection="1">
      <alignment horizontal="right" vertical="top" wrapText="1"/>
      <protection/>
    </xf>
    <xf numFmtId="191" fontId="12" fillId="2" borderId="1" xfId="33" applyNumberFormat="1" applyFont="1" applyFill="1" applyBorder="1" applyAlignment="1" applyProtection="1">
      <alignment vertical="top"/>
      <protection locked="0"/>
    </xf>
    <xf numFmtId="191" fontId="12" fillId="2" borderId="1" xfId="33" applyNumberFormat="1" applyFont="1" applyFill="1" applyBorder="1" applyAlignment="1" applyProtection="1">
      <alignment vertical="top" wrapText="1"/>
      <protection/>
    </xf>
    <xf numFmtId="4" fontId="12" fillId="0" borderId="0" xfId="33" applyNumberFormat="1" applyFont="1" applyFill="1" applyBorder="1" applyAlignment="1" applyProtection="1">
      <alignment horizontal="center" vertical="top" wrapText="1"/>
      <protection/>
    </xf>
    <xf numFmtId="7" fontId="12" fillId="2" borderId="19" xfId="33" applyNumberFormat="1" applyBorder="1" applyAlignment="1">
      <alignment horizontal="right"/>
      <protection/>
    </xf>
    <xf numFmtId="0" fontId="21" fillId="2" borderId="19" xfId="33" applyNumberFormat="1" applyFont="1" applyBorder="1" applyAlignment="1" applyProtection="1">
      <alignment horizontal="left" vertical="center"/>
      <protection/>
    </xf>
    <xf numFmtId="7" fontId="12" fillId="2" borderId="12" xfId="33" applyNumberFormat="1" applyBorder="1" applyAlignment="1">
      <alignment horizontal="right" vertical="center"/>
      <protection/>
    </xf>
    <xf numFmtId="0" fontId="21" fillId="2" borderId="17" xfId="33" applyNumberFormat="1" applyFont="1" applyBorder="1" applyAlignment="1" applyProtection="1">
      <alignment horizontal="left" vertical="center"/>
      <protection/>
    </xf>
    <xf numFmtId="0" fontId="12" fillId="2" borderId="0" xfId="33" applyNumberFormat="1" applyAlignment="1">
      <alignment vertical="center"/>
      <protection/>
    </xf>
    <xf numFmtId="185" fontId="12" fillId="2" borderId="1" xfId="33" applyNumberFormat="1" applyFont="1" applyFill="1" applyBorder="1" applyAlignment="1" applyProtection="1">
      <alignment horizontal="right" vertical="top" wrapText="1"/>
      <protection/>
    </xf>
    <xf numFmtId="196" fontId="12" fillId="2" borderId="1" xfId="33" applyNumberFormat="1" applyFont="1" applyFill="1" applyBorder="1" applyAlignment="1" applyProtection="1">
      <alignment horizontal="right" vertical="top" wrapText="1"/>
      <protection/>
    </xf>
    <xf numFmtId="4" fontId="12" fillId="2" borderId="1" xfId="0" applyNumberFormat="1" applyFont="1" applyFill="1" applyBorder="1" applyAlignment="1" applyProtection="1">
      <alignment horizontal="center" vertical="top" wrapText="1"/>
      <protection/>
    </xf>
    <xf numFmtId="173" fontId="12" fillId="2" borderId="1" xfId="0" applyNumberFormat="1" applyFont="1" applyFill="1" applyBorder="1" applyAlignment="1" applyProtection="1">
      <alignment horizontal="left" vertical="top" wrapText="1"/>
      <protection/>
    </xf>
    <xf numFmtId="185" fontId="12" fillId="2" borderId="1" xfId="0" applyNumberFormat="1" applyFont="1" applyFill="1" applyBorder="1" applyAlignment="1" applyProtection="1">
      <alignment horizontal="left" vertical="top" wrapText="1"/>
      <protection/>
    </xf>
    <xf numFmtId="0" fontId="12" fillId="2" borderId="20" xfId="33" applyNumberFormat="1" applyFont="1" applyFill="1" applyBorder="1" applyAlignment="1" applyProtection="1">
      <alignment horizontal="center" vertical="top" wrapText="1"/>
      <protection/>
    </xf>
    <xf numFmtId="0" fontId="21" fillId="2" borderId="21" xfId="33" applyNumberFormat="1" applyFont="1" applyBorder="1" applyAlignment="1" applyProtection="1">
      <alignment horizontal="left" vertical="center"/>
      <protection/>
    </xf>
    <xf numFmtId="7" fontId="12" fillId="2" borderId="22" xfId="33" applyNumberFormat="1" applyBorder="1" applyAlignment="1">
      <alignment horizontal="right" vertical="center"/>
      <protection/>
    </xf>
    <xf numFmtId="173" fontId="12" fillId="2" borderId="1" xfId="33" applyNumberFormat="1" applyFont="1" applyFill="1" applyBorder="1" applyAlignment="1" applyProtection="1">
      <alignment vertical="top" wrapText="1"/>
      <protection/>
    </xf>
    <xf numFmtId="7" fontId="12" fillId="2" borderId="19" xfId="33" applyNumberFormat="1" applyBorder="1" applyAlignment="1">
      <alignment horizontal="right" vertical="center"/>
      <protection/>
    </xf>
    <xf numFmtId="173" fontId="12" fillId="0" borderId="18" xfId="33" applyNumberFormat="1" applyFont="1" applyFill="1" applyBorder="1" applyAlignment="1" applyProtection="1">
      <alignment horizontal="center" vertical="top" wrapText="1"/>
      <protection/>
    </xf>
    <xf numFmtId="196" fontId="12" fillId="0" borderId="18" xfId="33" applyNumberFormat="1" applyFont="1" applyFill="1" applyBorder="1" applyAlignment="1" applyProtection="1">
      <alignment horizontal="right" vertical="top" wrapText="1"/>
      <protection/>
    </xf>
    <xf numFmtId="185" fontId="12" fillId="0" borderId="18" xfId="33" applyNumberFormat="1" applyFont="1" applyFill="1" applyBorder="1" applyAlignment="1" applyProtection="1">
      <alignment horizontal="left" vertical="top" wrapText="1"/>
      <protection/>
    </xf>
    <xf numFmtId="173" fontId="12" fillId="0" borderId="18" xfId="33" applyNumberFormat="1" applyFont="1" applyFill="1" applyBorder="1" applyAlignment="1" applyProtection="1">
      <alignment vertical="top" wrapText="1"/>
      <protection/>
    </xf>
    <xf numFmtId="191" fontId="12" fillId="0" borderId="23" xfId="33" applyNumberFormat="1" applyFont="1" applyFill="1" applyBorder="1" applyAlignment="1" applyProtection="1">
      <alignment vertical="top" wrapText="1"/>
      <protection/>
    </xf>
    <xf numFmtId="185" fontId="12" fillId="0" borderId="2" xfId="33" applyNumberFormat="1" applyFont="1" applyFill="1" applyBorder="1" applyAlignment="1" applyProtection="1">
      <alignment horizontal="right" vertical="top" wrapText="1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1" fontId="12" fillId="0" borderId="2" xfId="33" applyNumberFormat="1" applyFont="1" applyFill="1" applyBorder="1" applyAlignment="1" applyProtection="1">
      <alignment horizontal="right" vertical="top" wrapText="1"/>
      <protection/>
    </xf>
    <xf numFmtId="191" fontId="12" fillId="0" borderId="2" xfId="33" applyNumberFormat="1" applyFont="1" applyFill="1" applyBorder="1" applyAlignment="1" applyProtection="1">
      <alignment vertical="top"/>
      <protection locked="0"/>
    </xf>
    <xf numFmtId="191" fontId="12" fillId="0" borderId="2" xfId="33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21" fillId="2" borderId="6" xfId="33" applyNumberFormat="1" applyFont="1" applyBorder="1" applyAlignment="1" applyProtection="1">
      <alignment vertical="top"/>
      <protection/>
    </xf>
    <xf numFmtId="0" fontId="19" fillId="0" borderId="6" xfId="33" applyNumberFormat="1" applyFont="1" applyFill="1" applyBorder="1" applyAlignment="1" applyProtection="1">
      <alignment vertical="center"/>
      <protection/>
    </xf>
    <xf numFmtId="191" fontId="12" fillId="2" borderId="1" xfId="33" applyNumberFormat="1" applyFont="1" applyFill="1" applyBorder="1" applyAlignment="1" applyProtection="1">
      <alignment vertical="top"/>
      <protection/>
    </xf>
    <xf numFmtId="191" fontId="23" fillId="0" borderId="1" xfId="33" applyNumberFormat="1" applyFont="1" applyFill="1" applyBorder="1" applyAlignment="1" applyProtection="1">
      <alignment vertical="top"/>
      <protection locked="0"/>
    </xf>
    <xf numFmtId="7" fontId="12" fillId="2" borderId="17" xfId="33" applyNumberFormat="1" applyBorder="1" applyAlignment="1">
      <alignment horizontal="right" vertical="center"/>
      <protection/>
    </xf>
    <xf numFmtId="7" fontId="12" fillId="2" borderId="24" xfId="33" applyNumberFormat="1" applyBorder="1" applyAlignment="1">
      <alignment horizontal="right" vertical="center"/>
      <protection/>
    </xf>
    <xf numFmtId="0" fontId="12" fillId="2" borderId="17" xfId="33" applyNumberFormat="1" applyBorder="1" applyAlignment="1" applyProtection="1">
      <alignment horizontal="center" vertical="top"/>
      <protection/>
    </xf>
    <xf numFmtId="173" fontId="21" fillId="3" borderId="17" xfId="33" applyNumberFormat="1" applyFont="1" applyFill="1" applyBorder="1" applyAlignment="1" applyProtection="1">
      <alignment horizontal="left" vertical="center" wrapText="1"/>
      <protection/>
    </xf>
    <xf numFmtId="0" fontId="12" fillId="2" borderId="12" xfId="33" applyNumberFormat="1" applyBorder="1" applyAlignment="1" applyProtection="1">
      <alignment vertical="top"/>
      <protection/>
    </xf>
    <xf numFmtId="4" fontId="23" fillId="2" borderId="1" xfId="0" applyNumberFormat="1" applyFont="1" applyFill="1" applyBorder="1" applyAlignment="1" applyProtection="1">
      <alignment horizontal="center" vertical="top" wrapText="1"/>
      <protection/>
    </xf>
    <xf numFmtId="185" fontId="23" fillId="2" borderId="1" xfId="0" applyNumberFormat="1" applyFont="1" applyFill="1" applyBorder="1" applyAlignment="1" applyProtection="1">
      <alignment horizontal="left" vertical="top" wrapText="1"/>
      <protection/>
    </xf>
    <xf numFmtId="173" fontId="23" fillId="2" borderId="1" xfId="0" applyNumberFormat="1" applyFont="1" applyFill="1" applyBorder="1" applyAlignment="1" applyProtection="1">
      <alignment horizontal="center" vertical="top" wrapText="1"/>
      <protection/>
    </xf>
    <xf numFmtId="0" fontId="23" fillId="2" borderId="1" xfId="0" applyNumberFormat="1" applyFont="1" applyFill="1" applyBorder="1" applyAlignment="1" applyProtection="1">
      <alignment horizontal="center" vertical="top" wrapText="1"/>
      <protection/>
    </xf>
    <xf numFmtId="1" fontId="12" fillId="2" borderId="1" xfId="0" applyNumberFormat="1" applyFont="1" applyFill="1" applyBorder="1" applyAlignment="1" applyProtection="1">
      <alignment horizontal="right" vertical="top" wrapText="1"/>
      <protection/>
    </xf>
    <xf numFmtId="191" fontId="12" fillId="2" borderId="1" xfId="0" applyNumberFormat="1" applyFont="1" applyFill="1" applyBorder="1" applyAlignment="1" applyProtection="1">
      <alignment vertical="top"/>
      <protection locked="0"/>
    </xf>
    <xf numFmtId="191" fontId="12" fillId="2" borderId="1" xfId="0" applyNumberFormat="1" applyFont="1" applyFill="1" applyBorder="1" applyAlignment="1" applyProtection="1">
      <alignment vertical="top" wrapText="1"/>
      <protection/>
    </xf>
    <xf numFmtId="185" fontId="12" fillId="0" borderId="25" xfId="33" applyNumberFormat="1" applyFont="1" applyFill="1" applyBorder="1" applyAlignment="1" applyProtection="1">
      <alignment horizontal="left" vertical="top" wrapText="1"/>
      <protection/>
    </xf>
    <xf numFmtId="173" fontId="21" fillId="3" borderId="6" xfId="33" applyNumberFormat="1" applyFont="1" applyFill="1" applyBorder="1" applyAlignment="1" applyProtection="1">
      <alignment horizontal="left" vertical="center" wrapText="1"/>
      <protection/>
    </xf>
    <xf numFmtId="1" fontId="12" fillId="2" borderId="26" xfId="33" applyNumberFormat="1" applyBorder="1" applyAlignment="1" applyProtection="1">
      <alignment horizontal="center" vertical="top"/>
      <protection/>
    </xf>
    <xf numFmtId="1" fontId="12" fillId="2" borderId="26" xfId="33" applyNumberFormat="1" applyBorder="1" applyAlignment="1" applyProtection="1">
      <alignment vertical="top"/>
      <protection/>
    </xf>
    <xf numFmtId="1" fontId="12" fillId="0" borderId="27" xfId="33" applyNumberFormat="1" applyFont="1" applyFill="1" applyBorder="1" applyAlignment="1" applyProtection="1">
      <alignment horizontal="right" vertical="top" wrapText="1"/>
      <protection/>
    </xf>
    <xf numFmtId="0" fontId="19" fillId="0" borderId="27" xfId="33" applyNumberFormat="1" applyFont="1" applyFill="1" applyBorder="1" applyAlignment="1" applyProtection="1">
      <alignment vertical="center"/>
      <protection/>
    </xf>
    <xf numFmtId="0" fontId="12" fillId="0" borderId="0" xfId="33" applyFill="1">
      <alignment/>
      <protection/>
    </xf>
    <xf numFmtId="187" fontId="12" fillId="0" borderId="1" xfId="33" applyNumberFormat="1" applyFont="1" applyFill="1" applyBorder="1" applyAlignment="1" applyProtection="1">
      <alignment horizontal="center" vertical="top"/>
      <protection/>
    </xf>
    <xf numFmtId="196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/>
    </xf>
    <xf numFmtId="0" fontId="12" fillId="0" borderId="0" xfId="33" applyFill="1" applyAlignment="1">
      <alignment/>
      <protection/>
    </xf>
    <xf numFmtId="4" fontId="12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1" fontId="12" fillId="0" borderId="1" xfId="0" applyNumberFormat="1" applyFont="1" applyFill="1" applyBorder="1" applyAlignment="1" applyProtection="1">
      <alignment horizontal="right" vertical="top"/>
      <protection/>
    </xf>
    <xf numFmtId="191" fontId="12" fillId="0" borderId="1" xfId="0" applyNumberFormat="1" applyFont="1" applyFill="1" applyBorder="1" applyAlignment="1" applyProtection="1">
      <alignment vertical="top"/>
      <protection/>
    </xf>
    <xf numFmtId="185" fontId="12" fillId="0" borderId="1" xfId="0" applyNumberFormat="1" applyFont="1" applyFill="1" applyBorder="1" applyAlignment="1" applyProtection="1">
      <alignment horizontal="left" vertical="top" wrapText="1" indent="2"/>
      <protection/>
    </xf>
    <xf numFmtId="191" fontId="12" fillId="0" borderId="28" xfId="33" applyNumberFormat="1" applyFont="1" applyFill="1" applyBorder="1" applyAlignment="1" applyProtection="1">
      <alignment vertical="top"/>
      <protection/>
    </xf>
    <xf numFmtId="0" fontId="12" fillId="2" borderId="17" xfId="33" applyNumberFormat="1" applyBorder="1" applyAlignment="1">
      <alignment horizontal="right" vertical="center"/>
      <protection/>
    </xf>
    <xf numFmtId="1" fontId="12" fillId="0" borderId="1" xfId="33" applyNumberFormat="1" applyFont="1" applyFill="1" applyBorder="1" applyAlignment="1" applyProtection="1">
      <alignment horizontal="right" vertical="top"/>
      <protection/>
    </xf>
    <xf numFmtId="196" fontId="12" fillId="0" borderId="1" xfId="33" applyNumberFormat="1" applyFont="1" applyFill="1" applyBorder="1" applyAlignment="1" applyProtection="1">
      <alignment vertical="top" wrapText="1"/>
      <protection/>
    </xf>
    <xf numFmtId="191" fontId="12" fillId="0" borderId="1" xfId="33" applyNumberFormat="1" applyFont="1" applyFill="1" applyBorder="1" applyAlignment="1" applyProtection="1">
      <alignment vertical="top" wrapText="1"/>
      <protection locked="0"/>
    </xf>
    <xf numFmtId="173" fontId="12" fillId="2" borderId="1" xfId="0" applyNumberFormat="1" applyFont="1" applyFill="1" applyBorder="1" applyAlignment="1" applyProtection="1">
      <alignment vertical="top" wrapText="1"/>
      <protection/>
    </xf>
    <xf numFmtId="7" fontId="12" fillId="2" borderId="24" xfId="33" applyNumberFormat="1" applyBorder="1" applyAlignment="1" applyProtection="1">
      <alignment horizontal="right" vertical="center"/>
      <protection/>
    </xf>
    <xf numFmtId="173" fontId="12" fillId="0" borderId="18" xfId="33" applyNumberFormat="1" applyFont="1" applyFill="1" applyBorder="1" applyAlignment="1" applyProtection="1">
      <alignment horizontal="left" vertical="top"/>
      <protection/>
    </xf>
    <xf numFmtId="173" fontId="12" fillId="0" borderId="1" xfId="33" applyNumberFormat="1" applyFont="1" applyFill="1" applyBorder="1" applyAlignment="1" applyProtection="1">
      <alignment horizontal="center" vertical="top"/>
      <protection/>
    </xf>
    <xf numFmtId="196" fontId="12" fillId="2" borderId="1" xfId="33" applyNumberFormat="1" applyFont="1" applyFill="1" applyBorder="1" applyAlignment="1" applyProtection="1">
      <alignment horizontal="right" vertical="top"/>
      <protection/>
    </xf>
    <xf numFmtId="1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9" xfId="33" applyNumberFormat="1" applyFont="1" applyFill="1" applyBorder="1" applyAlignment="1" applyProtection="1">
      <alignment vertical="top"/>
      <protection/>
    </xf>
    <xf numFmtId="4" fontId="12" fillId="0" borderId="1" xfId="33" applyNumberFormat="1" applyFont="1" applyFill="1" applyBorder="1" applyAlignment="1" applyProtection="1">
      <alignment horizontal="center" vertical="top"/>
      <protection/>
    </xf>
    <xf numFmtId="0" fontId="0" fillId="0" borderId="0" xfId="33" applyFont="1" applyFill="1" applyAlignment="1" applyProtection="1">
      <alignment/>
      <protection/>
    </xf>
    <xf numFmtId="185" fontId="12" fillId="0" borderId="2" xfId="33" applyNumberFormat="1" applyFont="1" applyFill="1" applyBorder="1" applyAlignment="1" applyProtection="1">
      <alignment horizontal="left" vertical="top" wrapText="1" indent="2"/>
      <protection/>
    </xf>
    <xf numFmtId="196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8" xfId="33" applyNumberFormat="1" applyFont="1" applyFill="1" applyBorder="1" applyAlignment="1" applyProtection="1">
      <alignment vertical="top" wrapText="1"/>
      <protection/>
    </xf>
    <xf numFmtId="187" fontId="19" fillId="0" borderId="27" xfId="33" applyNumberFormat="1" applyFont="1" applyFill="1" applyBorder="1" applyAlignment="1" applyProtection="1">
      <alignment horizontal="center"/>
      <protection/>
    </xf>
    <xf numFmtId="185" fontId="19" fillId="0" borderId="27" xfId="33" applyNumberFormat="1" applyFont="1" applyFill="1" applyBorder="1" applyAlignment="1" applyProtection="1">
      <alignment horizontal="center" vertical="center" wrapText="1"/>
      <protection/>
    </xf>
    <xf numFmtId="173" fontId="19" fillId="0" borderId="27" xfId="33" applyNumberFormat="1" applyFont="1" applyFill="1" applyBorder="1" applyAlignment="1" applyProtection="1">
      <alignment vertical="center" wrapText="1"/>
      <protection/>
    </xf>
    <xf numFmtId="173" fontId="19" fillId="0" borderId="27" xfId="33" applyNumberFormat="1" applyFont="1" applyFill="1" applyBorder="1" applyAlignment="1" applyProtection="1">
      <alignment horizontal="centerContinuous" wrapText="1"/>
      <protection/>
    </xf>
    <xf numFmtId="191" fontId="12" fillId="0" borderId="27" xfId="33" applyNumberFormat="1" applyFont="1" applyFill="1" applyBorder="1" applyAlignment="1" applyProtection="1">
      <alignment vertical="top" wrapText="1"/>
      <protection/>
    </xf>
    <xf numFmtId="1" fontId="12" fillId="0" borderId="25" xfId="33" applyNumberFormat="1" applyFont="1" applyFill="1" applyBorder="1" applyAlignment="1" applyProtection="1">
      <alignment horizontal="right" vertical="top" wrapText="1"/>
      <protection/>
    </xf>
    <xf numFmtId="1" fontId="12" fillId="0" borderId="28" xfId="33" applyNumberFormat="1" applyFont="1" applyFill="1" applyBorder="1" applyAlignment="1" applyProtection="1">
      <alignment horizontal="right" vertical="top" wrapText="1"/>
      <protection/>
    </xf>
    <xf numFmtId="185" fontId="12" fillId="0" borderId="1" xfId="33" applyNumberFormat="1" applyFont="1" applyFill="1" applyBorder="1" applyAlignment="1" applyProtection="1">
      <alignment horizontal="left" vertical="top" wrapText="1" indent="2"/>
      <protection/>
    </xf>
    <xf numFmtId="0" fontId="12" fillId="2" borderId="6" xfId="33" applyNumberFormat="1" applyBorder="1" applyAlignment="1" applyProtection="1">
      <alignment horizontal="center" vertical="top"/>
      <protection/>
    </xf>
    <xf numFmtId="0" fontId="12" fillId="2" borderId="26" xfId="33" applyNumberFormat="1" applyBorder="1" applyAlignment="1" applyProtection="1">
      <alignment horizontal="center" vertical="top"/>
      <protection/>
    </xf>
    <xf numFmtId="0" fontId="12" fillId="2" borderId="30" xfId="33" applyNumberFormat="1" applyBorder="1" applyAlignment="1">
      <alignment horizontal="right" vertical="center"/>
      <protection/>
    </xf>
    <xf numFmtId="185" fontId="12" fillId="0" borderId="2" xfId="33" applyNumberFormat="1" applyFont="1" applyFill="1" applyBorder="1" applyAlignment="1" applyProtection="1">
      <alignment horizontal="left" vertical="top" wrapText="1"/>
      <protection/>
    </xf>
    <xf numFmtId="196" fontId="12" fillId="0" borderId="2" xfId="33" applyNumberFormat="1" applyFont="1" applyFill="1" applyBorder="1" applyAlignment="1" applyProtection="1">
      <alignment horizontal="right" vertical="top" wrapText="1"/>
      <protection/>
    </xf>
    <xf numFmtId="191" fontId="12" fillId="0" borderId="29" xfId="33" applyNumberFormat="1" applyFont="1" applyFill="1" applyBorder="1" applyAlignment="1" applyProtection="1">
      <alignment vertical="top" wrapText="1"/>
      <protection/>
    </xf>
    <xf numFmtId="0" fontId="19" fillId="0" borderId="31" xfId="33" applyNumberFormat="1" applyFont="1" applyFill="1" applyBorder="1" applyAlignment="1" applyProtection="1">
      <alignment vertical="center"/>
      <protection/>
    </xf>
    <xf numFmtId="0" fontId="12" fillId="2" borderId="16" xfId="33" applyNumberFormat="1" applyBorder="1" applyAlignment="1">
      <alignment horizontal="right" vertical="center"/>
      <protection/>
    </xf>
    <xf numFmtId="7" fontId="12" fillId="2" borderId="17" xfId="33" applyNumberFormat="1" applyBorder="1" applyAlignment="1">
      <alignment horizontal="right"/>
      <protection/>
    </xf>
    <xf numFmtId="196" fontId="12" fillId="0" borderId="28" xfId="33" applyNumberFormat="1" applyFont="1" applyFill="1" applyBorder="1" applyAlignment="1" applyProtection="1">
      <alignment horizontal="right" vertical="top"/>
      <protection/>
    </xf>
    <xf numFmtId="191" fontId="12" fillId="0" borderId="17" xfId="33" applyNumberFormat="1" applyFont="1" applyFill="1" applyBorder="1" applyAlignment="1" applyProtection="1">
      <alignment vertical="top"/>
      <protection locked="0"/>
    </xf>
    <xf numFmtId="191" fontId="12" fillId="0" borderId="17" xfId="33" applyNumberFormat="1" applyFont="1" applyFill="1" applyBorder="1" applyAlignment="1" applyProtection="1">
      <alignment vertical="top"/>
      <protection/>
    </xf>
    <xf numFmtId="0" fontId="19" fillId="0" borderId="32" xfId="33" applyNumberFormat="1" applyFont="1" applyFill="1" applyBorder="1" applyAlignment="1" applyProtection="1">
      <alignment vertical="center"/>
      <protection/>
    </xf>
    <xf numFmtId="0" fontId="12" fillId="2" borderId="6" xfId="33" applyNumberFormat="1" applyBorder="1" applyAlignment="1">
      <alignment horizontal="right" vertical="center"/>
      <protection/>
    </xf>
    <xf numFmtId="7" fontId="12" fillId="2" borderId="26" xfId="33" applyNumberFormat="1" applyBorder="1" applyAlignment="1">
      <alignment horizontal="right"/>
      <protection/>
    </xf>
    <xf numFmtId="7" fontId="12" fillId="2" borderId="6" xfId="33" applyNumberFormat="1" applyBorder="1" applyAlignment="1">
      <alignment horizontal="right"/>
      <protection/>
    </xf>
    <xf numFmtId="0" fontId="19" fillId="0" borderId="33" xfId="33" applyNumberFormat="1" applyFont="1" applyFill="1" applyBorder="1" applyAlignment="1" applyProtection="1">
      <alignment vertical="center"/>
      <protection/>
    </xf>
    <xf numFmtId="0" fontId="21" fillId="2" borderId="6" xfId="33" applyNumberFormat="1" applyFont="1" applyBorder="1" applyAlignment="1" applyProtection="1">
      <alignment horizontal="left" vertical="center"/>
      <protection/>
    </xf>
    <xf numFmtId="1" fontId="12" fillId="2" borderId="12" xfId="33" applyNumberFormat="1" applyBorder="1" applyAlignment="1" applyProtection="1">
      <alignment vertical="top"/>
      <protection/>
    </xf>
    <xf numFmtId="1" fontId="12" fillId="2" borderId="12" xfId="33" applyNumberFormat="1" applyFont="1" applyBorder="1" applyAlignment="1" applyProtection="1">
      <alignment horizontal="center" vertical="top"/>
      <protection/>
    </xf>
    <xf numFmtId="0" fontId="12" fillId="2" borderId="34" xfId="33" applyNumberFormat="1" applyBorder="1" applyAlignment="1" applyProtection="1">
      <alignment vertical="top"/>
      <protection/>
    </xf>
    <xf numFmtId="0" fontId="19" fillId="2" borderId="35" xfId="33" applyNumberFormat="1" applyFont="1" applyBorder="1" applyProtection="1">
      <alignment/>
      <protection/>
    </xf>
    <xf numFmtId="0" fontId="12" fillId="2" borderId="35" xfId="33" applyNumberFormat="1" applyBorder="1" applyAlignment="1" applyProtection="1">
      <alignment horizontal="center"/>
      <protection/>
    </xf>
    <xf numFmtId="0" fontId="12" fillId="2" borderId="35" xfId="33" applyNumberFormat="1" applyBorder="1" applyProtection="1">
      <alignment/>
      <protection/>
    </xf>
    <xf numFmtId="0" fontId="12" fillId="2" borderId="0" xfId="33" applyNumberFormat="1" applyAlignment="1">
      <alignment horizontal="right"/>
      <protection/>
    </xf>
    <xf numFmtId="0" fontId="12" fillId="2" borderId="36" xfId="33" applyNumberFormat="1" applyBorder="1" applyAlignment="1">
      <alignment horizontal="right"/>
      <protection/>
    </xf>
    <xf numFmtId="0" fontId="19" fillId="2" borderId="19" xfId="33" applyNumberFormat="1" applyFont="1" applyBorder="1" applyAlignment="1" applyProtection="1">
      <alignment vertical="center"/>
      <protection/>
    </xf>
    <xf numFmtId="0" fontId="12" fillId="2" borderId="19" xfId="33" applyNumberFormat="1" applyBorder="1" applyAlignment="1">
      <alignment horizontal="right"/>
      <protection/>
    </xf>
    <xf numFmtId="0" fontId="19" fillId="2" borderId="37" xfId="33" applyNumberFormat="1" applyFont="1" applyBorder="1" applyAlignment="1" applyProtection="1">
      <alignment vertical="center"/>
      <protection/>
    </xf>
    <xf numFmtId="7" fontId="12" fillId="2" borderId="19" xfId="33" applyNumberFormat="1" applyFill="1" applyBorder="1" applyAlignment="1">
      <alignment horizontal="right"/>
      <protection/>
    </xf>
    <xf numFmtId="0" fontId="25" fillId="2" borderId="38" xfId="33" applyNumberFormat="1" applyFont="1" applyBorder="1" applyAlignment="1" applyProtection="1">
      <alignment vertical="center"/>
      <protection/>
    </xf>
    <xf numFmtId="0" fontId="19" fillId="2" borderId="38" xfId="33" applyNumberFormat="1" applyFont="1" applyBorder="1" applyAlignment="1" applyProtection="1">
      <alignment horizontal="center" vertical="center"/>
      <protection/>
    </xf>
    <xf numFmtId="0" fontId="19" fillId="2" borderId="38" xfId="33" applyNumberFormat="1" applyFont="1" applyBorder="1" applyAlignment="1" applyProtection="1">
      <alignment vertical="center"/>
      <protection/>
    </xf>
    <xf numFmtId="0" fontId="19" fillId="2" borderId="15" xfId="33" applyNumberFormat="1" applyFont="1" applyBorder="1" applyAlignment="1" applyProtection="1">
      <alignment vertical="center"/>
      <protection/>
    </xf>
    <xf numFmtId="0" fontId="19" fillId="2" borderId="37" xfId="33" applyNumberFormat="1" applyFont="1" applyBorder="1" applyAlignment="1" applyProtection="1">
      <alignment/>
      <protection/>
    </xf>
    <xf numFmtId="0" fontId="25" fillId="2" borderId="38" xfId="33" applyNumberFormat="1" applyFont="1" applyBorder="1" applyAlignment="1" applyProtection="1">
      <alignment/>
      <protection/>
    </xf>
    <xf numFmtId="0" fontId="19" fillId="2" borderId="38" xfId="33" applyNumberFormat="1" applyFont="1" applyBorder="1" applyAlignment="1" applyProtection="1">
      <alignment horizontal="center"/>
      <protection/>
    </xf>
    <xf numFmtId="0" fontId="19" fillId="2" borderId="38" xfId="33" applyNumberFormat="1" applyFont="1" applyBorder="1" applyAlignment="1" applyProtection="1">
      <alignment/>
      <protection/>
    </xf>
    <xf numFmtId="7" fontId="12" fillId="2" borderId="24" xfId="33" applyNumberFormat="1" applyBorder="1" applyAlignment="1">
      <alignment horizontal="right"/>
      <protection/>
    </xf>
    <xf numFmtId="0" fontId="21" fillId="2" borderId="19" xfId="33" applyNumberFormat="1" applyFont="1" applyBorder="1" applyAlignment="1" applyProtection="1">
      <alignment horizontal="left"/>
      <protection/>
    </xf>
    <xf numFmtId="0" fontId="21" fillId="2" borderId="37" xfId="33" applyNumberFormat="1" applyFont="1" applyBorder="1" applyAlignment="1" applyProtection="1">
      <alignment horizontal="left"/>
      <protection/>
    </xf>
    <xf numFmtId="0" fontId="12" fillId="2" borderId="37" xfId="33" applyNumberFormat="1" applyBorder="1" applyAlignment="1">
      <alignment horizontal="right"/>
      <protection/>
    </xf>
    <xf numFmtId="7" fontId="12" fillId="2" borderId="37" xfId="33" applyNumberFormat="1" applyBorder="1" applyAlignment="1">
      <alignment horizontal="right"/>
      <protection/>
    </xf>
    <xf numFmtId="0" fontId="21" fillId="2" borderId="39" xfId="33" applyNumberFormat="1" applyFont="1" applyBorder="1" applyAlignment="1" applyProtection="1">
      <alignment horizontal="left"/>
      <protection/>
    </xf>
    <xf numFmtId="0" fontId="12" fillId="2" borderId="39" xfId="33" applyNumberFormat="1" applyBorder="1" applyAlignment="1">
      <alignment horizontal="right"/>
      <protection/>
    </xf>
    <xf numFmtId="7" fontId="12" fillId="2" borderId="39" xfId="33" applyNumberFormat="1" applyBorder="1" applyAlignment="1">
      <alignment horizontal="right"/>
      <protection/>
    </xf>
    <xf numFmtId="7" fontId="12" fillId="2" borderId="40" xfId="33" applyNumberFormat="1" applyBorder="1" applyAlignment="1">
      <alignment horizontal="right"/>
      <protection/>
    </xf>
    <xf numFmtId="0" fontId="12" fillId="2" borderId="20" xfId="33" applyNumberFormat="1" applyBorder="1" applyAlignment="1">
      <alignment vertical="top"/>
      <protection/>
    </xf>
    <xf numFmtId="0" fontId="12" fillId="2" borderId="5" xfId="33" applyNumberFormat="1" applyBorder="1">
      <alignment/>
      <protection/>
    </xf>
    <xf numFmtId="0" fontId="12" fillId="2" borderId="5" xfId="33" applyNumberFormat="1" applyBorder="1" applyAlignment="1">
      <alignment horizontal="center"/>
      <protection/>
    </xf>
    <xf numFmtId="7" fontId="12" fillId="2" borderId="5" xfId="33" applyNumberFormat="1" applyBorder="1" applyAlignment="1">
      <alignment horizontal="right"/>
      <protection/>
    </xf>
    <xf numFmtId="0" fontId="12" fillId="2" borderId="41" xfId="33" applyNumberFormat="1" applyBorder="1" applyAlignment="1">
      <alignment horizontal="right"/>
      <protection/>
    </xf>
    <xf numFmtId="187" fontId="12" fillId="0" borderId="0" xfId="33" applyNumberFormat="1" applyFont="1" applyFill="1" applyBorder="1" applyAlignment="1" applyProtection="1">
      <alignment horizontal="center" vertical="top"/>
      <protection/>
    </xf>
    <xf numFmtId="0" fontId="12" fillId="0" borderId="0" xfId="33" applyFill="1" applyBorder="1" applyAlignment="1">
      <alignment/>
      <protection/>
    </xf>
    <xf numFmtId="0" fontId="12" fillId="0" borderId="0" xfId="33" applyFill="1" applyBorder="1">
      <alignment/>
      <protection/>
    </xf>
    <xf numFmtId="4" fontId="12" fillId="0" borderId="0" xfId="33" applyNumberFormat="1" applyFont="1" applyFill="1" applyBorder="1" applyAlignment="1" applyProtection="1">
      <alignment horizontal="center" vertical="top"/>
      <protection/>
    </xf>
    <xf numFmtId="0" fontId="12" fillId="2" borderId="0" xfId="33" applyNumberFormat="1" applyBorder="1" applyAlignment="1">
      <alignment horizontal="right"/>
      <protection/>
    </xf>
    <xf numFmtId="0" fontId="12" fillId="2" borderId="0" xfId="33" applyNumberFormat="1" applyBorder="1" applyAlignment="1">
      <alignment vertical="top"/>
      <protection/>
    </xf>
    <xf numFmtId="0" fontId="12" fillId="2" borderId="0" xfId="33" applyNumberFormat="1" applyAlignment="1">
      <alignment horizontal="center"/>
      <protection/>
    </xf>
    <xf numFmtId="185" fontId="12" fillId="2" borderId="1" xfId="0" applyNumberFormat="1" applyFont="1" applyFill="1" applyBorder="1" applyAlignment="1" applyProtection="1">
      <alignment horizontal="right" vertical="top" wrapText="1"/>
      <protection/>
    </xf>
    <xf numFmtId="0" fontId="19" fillId="0" borderId="17" xfId="33" applyNumberFormat="1" applyFont="1" applyFill="1" applyBorder="1" applyAlignment="1" applyProtection="1">
      <alignment vertical="center"/>
      <protection/>
    </xf>
    <xf numFmtId="7" fontId="18" fillId="2" borderId="0" xfId="33" applyNumberFormat="1" applyFont="1" applyAlignment="1" applyProtection="1">
      <alignment horizontal="centerContinuous" vertical="center"/>
      <protection/>
    </xf>
    <xf numFmtId="7" fontId="20" fillId="2" borderId="0" xfId="33" applyNumberFormat="1" applyFont="1" applyAlignment="1" applyProtection="1">
      <alignment horizontal="centerContinuous" vertical="center"/>
      <protection/>
    </xf>
    <xf numFmtId="7" fontId="12" fillId="2" borderId="0" xfId="33" applyNumberFormat="1" applyAlignment="1" applyProtection="1">
      <alignment horizontal="right"/>
      <protection/>
    </xf>
    <xf numFmtId="7" fontId="12" fillId="2" borderId="6" xfId="33" applyNumberFormat="1" applyBorder="1" applyAlignment="1" applyProtection="1">
      <alignment horizontal="center"/>
      <protection/>
    </xf>
    <xf numFmtId="7" fontId="12" fillId="2" borderId="42" xfId="33" applyNumberFormat="1" applyBorder="1" applyAlignment="1" applyProtection="1">
      <alignment horizontal="right"/>
      <protection/>
    </xf>
    <xf numFmtId="7" fontId="12" fillId="2" borderId="19" xfId="33" applyNumberFormat="1" applyBorder="1" applyAlignment="1" applyProtection="1">
      <alignment horizontal="right"/>
      <protection/>
    </xf>
    <xf numFmtId="7" fontId="12" fillId="2" borderId="12" xfId="33" applyNumberFormat="1" applyFill="1" applyBorder="1" applyAlignment="1" applyProtection="1">
      <alignment horizontal="right"/>
      <protection/>
    </xf>
    <xf numFmtId="7" fontId="12" fillId="2" borderId="42" xfId="33" applyNumberFormat="1" applyBorder="1" applyAlignment="1" applyProtection="1">
      <alignment horizontal="right" vertical="center"/>
      <protection/>
    </xf>
    <xf numFmtId="7" fontId="12" fillId="0" borderId="12" xfId="33" applyNumberFormat="1" applyFont="1" applyFill="1" applyBorder="1" applyAlignment="1" applyProtection="1">
      <alignment horizontal="right" vertical="top"/>
      <protection/>
    </xf>
    <xf numFmtId="7" fontId="12" fillId="2" borderId="12" xfId="33" applyNumberFormat="1" applyBorder="1" applyAlignment="1" applyProtection="1">
      <alignment horizontal="right" vertical="top"/>
      <protection/>
    </xf>
    <xf numFmtId="7" fontId="12" fillId="2" borderId="19" xfId="33" applyNumberFormat="1" applyBorder="1" applyAlignment="1" applyProtection="1">
      <alignment horizontal="right" vertical="center"/>
      <protection/>
    </xf>
    <xf numFmtId="7" fontId="12" fillId="2" borderId="12" xfId="33" applyNumberFormat="1" applyFont="1" applyBorder="1" applyAlignment="1" applyProtection="1">
      <alignment horizontal="center" vertical="top"/>
      <protection/>
    </xf>
    <xf numFmtId="7" fontId="12" fillId="0" borderId="12" xfId="33" applyNumberFormat="1" applyFont="1" applyFill="1" applyBorder="1" applyAlignment="1" applyProtection="1">
      <alignment horizontal="center" vertical="top"/>
      <protection/>
    </xf>
    <xf numFmtId="1" fontId="12" fillId="2" borderId="12" xfId="33" applyNumberFormat="1" applyBorder="1" applyAlignment="1" applyProtection="1">
      <alignment horizontal="right" vertical="center"/>
      <protection/>
    </xf>
    <xf numFmtId="7" fontId="12" fillId="2" borderId="17" xfId="33" applyNumberFormat="1" applyBorder="1" applyAlignment="1" applyProtection="1">
      <alignment horizontal="right" vertical="center"/>
      <protection/>
    </xf>
    <xf numFmtId="0" fontId="12" fillId="2" borderId="12" xfId="33" applyNumberFormat="1" applyBorder="1" applyAlignment="1" applyProtection="1">
      <alignment horizontal="right"/>
      <protection/>
    </xf>
    <xf numFmtId="0" fontId="12" fillId="2" borderId="43" xfId="33" applyNumberFormat="1" applyBorder="1" applyAlignment="1" applyProtection="1">
      <alignment horizontal="right"/>
      <protection/>
    </xf>
    <xf numFmtId="0" fontId="12" fillId="2" borderId="14" xfId="33" applyNumberFormat="1" applyBorder="1" applyAlignment="1" applyProtection="1">
      <alignment horizontal="right"/>
      <protection/>
    </xf>
    <xf numFmtId="0" fontId="26" fillId="2" borderId="14" xfId="33" applyNumberFormat="1" applyFont="1" applyBorder="1" applyAlignment="1" applyProtection="1">
      <alignment horizontal="left" wrapText="1"/>
      <protection/>
    </xf>
    <xf numFmtId="0" fontId="12" fillId="2" borderId="38" xfId="33" applyNumberFormat="1" applyFont="1" applyBorder="1" applyAlignment="1" applyProtection="1">
      <alignment wrapText="1"/>
      <protection/>
    </xf>
    <xf numFmtId="0" fontId="12" fillId="2" borderId="15" xfId="33" applyNumberFormat="1" applyFont="1" applyBorder="1" applyAlignment="1" applyProtection="1">
      <alignment wrapText="1"/>
      <protection/>
    </xf>
    <xf numFmtId="1" fontId="22" fillId="2" borderId="44" xfId="33" applyNumberFormat="1" applyFont="1" applyBorder="1" applyAlignment="1" applyProtection="1">
      <alignment horizontal="left" vertical="center" wrapText="1"/>
      <protection/>
    </xf>
    <xf numFmtId="1" fontId="22" fillId="2" borderId="45" xfId="33" applyNumberFormat="1" applyFont="1" applyBorder="1" applyAlignment="1" applyProtection="1">
      <alignment horizontal="left" vertical="center" wrapText="1"/>
      <protection/>
    </xf>
    <xf numFmtId="1" fontId="22" fillId="2" borderId="46" xfId="33" applyNumberFormat="1" applyFont="1" applyBorder="1" applyAlignment="1" applyProtection="1">
      <alignment horizontal="left" vertical="center" wrapText="1"/>
      <protection/>
    </xf>
    <xf numFmtId="0" fontId="26" fillId="2" borderId="38" xfId="33" applyNumberFormat="1" applyFont="1" applyBorder="1" applyAlignment="1" applyProtection="1">
      <alignment horizontal="left" wrapText="1"/>
      <protection/>
    </xf>
    <xf numFmtId="0" fontId="26" fillId="2" borderId="15" xfId="33" applyNumberFormat="1" applyFont="1" applyBorder="1" applyAlignment="1" applyProtection="1">
      <alignment horizontal="left" wrapText="1"/>
      <protection/>
    </xf>
    <xf numFmtId="0" fontId="22" fillId="2" borderId="47" xfId="33" applyNumberFormat="1" applyFont="1" applyBorder="1" applyAlignment="1" applyProtection="1">
      <alignment horizontal="left" vertical="center" wrapText="1"/>
      <protection/>
    </xf>
    <xf numFmtId="0" fontId="24" fillId="2" borderId="48" xfId="33" applyNumberFormat="1" applyFont="1" applyBorder="1" applyAlignment="1" applyProtection="1">
      <alignment vertical="center" wrapText="1"/>
      <protection/>
    </xf>
    <xf numFmtId="0" fontId="24" fillId="2" borderId="49" xfId="33" applyNumberFormat="1" applyFont="1" applyBorder="1" applyAlignment="1" applyProtection="1">
      <alignment vertical="center" wrapText="1"/>
      <protection/>
    </xf>
    <xf numFmtId="1" fontId="22" fillId="2" borderId="47" xfId="33" applyNumberFormat="1" applyFont="1" applyBorder="1" applyAlignment="1" applyProtection="1">
      <alignment horizontal="left" vertical="center" wrapText="1"/>
      <protection/>
    </xf>
    <xf numFmtId="0" fontId="12" fillId="2" borderId="48" xfId="33" applyNumberFormat="1" applyBorder="1" applyAlignment="1" applyProtection="1">
      <alignment vertical="center" wrapText="1"/>
      <protection/>
    </xf>
    <xf numFmtId="0" fontId="12" fillId="2" borderId="49" xfId="33" applyNumberFormat="1" applyBorder="1" applyAlignment="1" applyProtection="1">
      <alignment vertical="center" wrapText="1"/>
      <protection/>
    </xf>
    <xf numFmtId="0" fontId="25" fillId="2" borderId="47" xfId="33" applyNumberFormat="1" applyFont="1" applyFill="1" applyBorder="1" applyAlignment="1" applyProtection="1">
      <alignment vertical="center" wrapText="1"/>
      <protection/>
    </xf>
    <xf numFmtId="0" fontId="0" fillId="2" borderId="48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25" fillId="2" borderId="14" xfId="33" applyNumberFormat="1" applyFont="1" applyFill="1" applyBorder="1" applyAlignment="1" applyProtection="1">
      <alignment vertical="center" wrapText="1"/>
      <protection/>
    </xf>
    <xf numFmtId="0" fontId="0" fillId="2" borderId="38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12" fillId="2" borderId="45" xfId="33" applyNumberFormat="1" applyBorder="1" applyAlignment="1" applyProtection="1">
      <alignment vertical="center" wrapText="1"/>
      <protection/>
    </xf>
    <xf numFmtId="0" fontId="12" fillId="2" borderId="46" xfId="33" applyNumberFormat="1" applyBorder="1" applyAlignment="1" applyProtection="1">
      <alignment vertical="center" wrapText="1"/>
      <protection/>
    </xf>
    <xf numFmtId="173" fontId="21" fillId="3" borderId="26" xfId="33" applyNumberFormat="1" applyFont="1" applyFill="1" applyBorder="1" applyAlignment="1" applyProtection="1">
      <alignment horizontal="left" vertical="center"/>
      <protection/>
    </xf>
    <xf numFmtId="0" fontId="12" fillId="2" borderId="7" xfId="33" applyNumberFormat="1" applyBorder="1" applyAlignment="1" applyProtection="1">
      <alignment/>
      <protection/>
    </xf>
    <xf numFmtId="0" fontId="12" fillId="2" borderId="8" xfId="33" applyNumberFormat="1" applyBorder="1" applyAlignment="1" applyProtection="1">
      <alignment/>
      <protection/>
    </xf>
    <xf numFmtId="173" fontId="21" fillId="3" borderId="12" xfId="33" applyNumberFormat="1" applyFont="1" applyFill="1" applyBorder="1" applyAlignment="1" applyProtection="1">
      <alignment horizontal="left" vertical="center"/>
      <protection/>
    </xf>
    <xf numFmtId="0" fontId="12" fillId="2" borderId="0" xfId="33" applyNumberFormat="1" applyBorder="1" applyAlignment="1" applyProtection="1">
      <alignment/>
      <protection/>
    </xf>
    <xf numFmtId="0" fontId="12" fillId="2" borderId="13" xfId="33" applyNumberFormat="1" applyBorder="1" applyAlignment="1" applyProtection="1">
      <alignment/>
      <protection/>
    </xf>
    <xf numFmtId="173" fontId="21" fillId="3" borderId="12" xfId="33" applyNumberFormat="1" applyFont="1" applyFill="1" applyBorder="1" applyAlignment="1" applyProtection="1">
      <alignment horizontal="left" vertical="center" wrapText="1"/>
      <protection/>
    </xf>
    <xf numFmtId="0" fontId="12" fillId="2" borderId="0" xfId="33" applyNumberFormat="1" applyAlignment="1" applyProtection="1">
      <alignment wrapText="1"/>
      <protection/>
    </xf>
    <xf numFmtId="0" fontId="12" fillId="2" borderId="50" xfId="33" applyNumberFormat="1" applyBorder="1" applyAlignment="1" applyProtection="1">
      <alignment wrapText="1"/>
      <protection/>
    </xf>
    <xf numFmtId="173" fontId="21" fillId="3" borderId="51" xfId="33" applyNumberFormat="1" applyFont="1" applyFill="1" applyBorder="1" applyAlignment="1" applyProtection="1">
      <alignment horizontal="left" vertical="center" wrapText="1"/>
      <protection/>
    </xf>
    <xf numFmtId="0" fontId="12" fillId="2" borderId="52" xfId="33" applyNumberFormat="1" applyBorder="1" applyAlignment="1" applyProtection="1">
      <alignment wrapText="1"/>
      <protection/>
    </xf>
    <xf numFmtId="0" fontId="12" fillId="2" borderId="53" xfId="33" applyNumberFormat="1" applyBorder="1" applyAlignment="1" applyProtection="1">
      <alignment wrapText="1"/>
      <protection/>
    </xf>
    <xf numFmtId="1" fontId="22" fillId="2" borderId="54" xfId="33" applyNumberFormat="1" applyFont="1" applyBorder="1" applyAlignment="1" applyProtection="1">
      <alignment horizontal="left" vertical="center" wrapText="1"/>
      <protection/>
    </xf>
    <xf numFmtId="0" fontId="12" fillId="2" borderId="55" xfId="33" applyNumberFormat="1" applyBorder="1" applyAlignment="1" applyProtection="1">
      <alignment vertical="center" wrapText="1"/>
      <protection/>
    </xf>
    <xf numFmtId="0" fontId="12" fillId="2" borderId="56" xfId="33" applyNumberFormat="1" applyBorder="1" applyAlignment="1" applyProtection="1">
      <alignment vertical="center" wrapText="1"/>
      <protection/>
    </xf>
    <xf numFmtId="1" fontId="22" fillId="2" borderId="12" xfId="33" applyNumberFormat="1" applyFont="1" applyBorder="1" applyAlignment="1" applyProtection="1">
      <alignment horizontal="left" vertical="center" wrapText="1"/>
      <protection/>
    </xf>
    <xf numFmtId="0" fontId="12" fillId="2" borderId="0" xfId="33" applyNumberFormat="1" applyBorder="1" applyAlignment="1" applyProtection="1">
      <alignment vertical="center" wrapText="1"/>
      <protection/>
    </xf>
    <xf numFmtId="0" fontId="12" fillId="2" borderId="13" xfId="33" applyNumberFormat="1" applyBorder="1" applyAlignment="1" applyProtection="1">
      <alignment vertical="center" wrapText="1"/>
      <protection/>
    </xf>
    <xf numFmtId="0" fontId="19" fillId="2" borderId="44" xfId="33" applyNumberFormat="1" applyFont="1" applyBorder="1" applyAlignment="1">
      <alignment vertical="top"/>
      <protection/>
    </xf>
    <xf numFmtId="0" fontId="19" fillId="2" borderId="45" xfId="33" applyNumberFormat="1" applyFont="1" applyBorder="1" applyAlignment="1">
      <alignment/>
      <protection/>
    </xf>
    <xf numFmtId="0" fontId="12" fillId="2" borderId="18" xfId="33" applyNumberFormat="1" applyBorder="1" applyAlignment="1" quotePrefix="1">
      <alignment/>
      <protection/>
    </xf>
    <xf numFmtId="0" fontId="12" fillId="2" borderId="0" xfId="33" applyNumberFormat="1" applyBorder="1" applyAlignment="1">
      <alignment/>
      <protection/>
    </xf>
    <xf numFmtId="0" fontId="12" fillId="2" borderId="50" xfId="33" applyNumberFormat="1" applyBorder="1" applyAlignment="1">
      <alignment/>
      <protection/>
    </xf>
    <xf numFmtId="0" fontId="12" fillId="2" borderId="57" xfId="33" applyNumberFormat="1" applyBorder="1" applyAlignment="1">
      <alignment/>
      <protection/>
    </xf>
    <xf numFmtId="0" fontId="12" fillId="2" borderId="58" xfId="33" applyNumberFormat="1" applyBorder="1" applyAlignment="1">
      <alignment/>
      <protection/>
    </xf>
    <xf numFmtId="0" fontId="26" fillId="2" borderId="14" xfId="33" applyNumberFormat="1" applyFont="1" applyFill="1" applyBorder="1" applyAlignment="1" applyProtection="1">
      <alignment horizontal="left" wrapText="1"/>
      <protection/>
    </xf>
    <xf numFmtId="0" fontId="26" fillId="2" borderId="38" xfId="33" applyNumberFormat="1" applyFont="1" applyFill="1" applyBorder="1" applyAlignment="1" applyProtection="1">
      <alignment horizontal="left" wrapText="1"/>
      <protection/>
    </xf>
    <xf numFmtId="0" fontId="26" fillId="2" borderId="15" xfId="33" applyNumberFormat="1" applyFont="1" applyFill="1" applyBorder="1" applyAlignment="1" applyProtection="1">
      <alignment horizontal="left" wrapText="1"/>
      <protection/>
    </xf>
    <xf numFmtId="7" fontId="12" fillId="2" borderId="59" xfId="33" applyNumberFormat="1" applyBorder="1" applyAlignment="1">
      <alignment horizontal="center"/>
      <protection/>
    </xf>
    <xf numFmtId="0" fontId="12" fillId="2" borderId="60" xfId="33" applyNumberFormat="1" applyBorder="1" applyAlignment="1">
      <alignment/>
      <protection/>
    </xf>
    <xf numFmtId="0" fontId="12" fillId="2" borderId="18" xfId="33" applyNumberFormat="1" applyBorder="1" applyAlignment="1">
      <alignment/>
      <protection/>
    </xf>
    <xf numFmtId="0" fontId="26" fillId="2" borderId="14" xfId="33" applyNumberFormat="1" applyFont="1" applyBorder="1" applyAlignment="1" applyProtection="1">
      <alignment horizontal="left" vertical="center" wrapText="1"/>
      <protection/>
    </xf>
    <xf numFmtId="0" fontId="26" fillId="2" borderId="38" xfId="33" applyNumberFormat="1" applyFont="1" applyBorder="1" applyAlignment="1" applyProtection="1">
      <alignment horizontal="left" vertical="center" wrapText="1"/>
      <protection/>
    </xf>
    <xf numFmtId="0" fontId="26" fillId="2" borderId="15" xfId="33" applyNumberFormat="1" applyFont="1" applyBorder="1" applyAlignment="1" applyProtection="1">
      <alignment horizontal="left" vertical="center" wrapText="1"/>
      <protection/>
    </xf>
    <xf numFmtId="0" fontId="26" fillId="2" borderId="14" xfId="33" applyNumberFormat="1" applyFont="1" applyFill="1" applyBorder="1" applyAlignment="1" applyProtection="1">
      <alignment horizontal="left" vertical="center" wrapText="1"/>
      <protection/>
    </xf>
    <xf numFmtId="0" fontId="12" fillId="2" borderId="38" xfId="33" applyNumberFormat="1" applyFill="1" applyBorder="1" applyAlignment="1" applyProtection="1">
      <alignment vertical="center" wrapText="1"/>
      <protection/>
    </xf>
    <xf numFmtId="0" fontId="12" fillId="2" borderId="15" xfId="33" applyNumberFormat="1" applyFill="1" applyBorder="1" applyAlignment="1" applyProtection="1">
      <alignment vertical="center" wrapText="1"/>
      <protection/>
    </xf>
    <xf numFmtId="0" fontId="26" fillId="2" borderId="40" xfId="33" applyNumberFormat="1" applyFont="1" applyBorder="1" applyAlignment="1" applyProtection="1">
      <alignment horizontal="left" wrapText="1"/>
      <protection/>
    </xf>
    <xf numFmtId="0" fontId="12" fillId="2" borderId="5" xfId="33" applyNumberFormat="1" applyFont="1" applyBorder="1" applyAlignment="1" applyProtection="1">
      <alignment wrapText="1"/>
      <protection/>
    </xf>
    <xf numFmtId="0" fontId="12" fillId="2" borderId="61" xfId="33" applyNumberFormat="1" applyFont="1" applyBorder="1" applyAlignment="1" applyProtection="1">
      <alignment wrapText="1"/>
      <protection/>
    </xf>
    <xf numFmtId="0" fontId="26" fillId="2" borderId="44" xfId="33" applyNumberFormat="1" applyFont="1" applyBorder="1" applyAlignment="1" applyProtection="1">
      <alignment horizontal="left" wrapText="1"/>
      <protection/>
    </xf>
    <xf numFmtId="0" fontId="12" fillId="2" borderId="45" xfId="33" applyNumberFormat="1" applyFont="1" applyBorder="1" applyAlignment="1" applyProtection="1">
      <alignment wrapText="1"/>
      <protection/>
    </xf>
    <xf numFmtId="0" fontId="12" fillId="2" borderId="46" xfId="33" applyNumberFormat="1" applyFont="1" applyBorder="1" applyAlignment="1" applyProtection="1">
      <alignment wrapText="1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COW_BO-83-2005_Form_B-Excel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4"/>
  <sheetViews>
    <sheetView showZeros="0" tabSelected="1" showOutlineSymbols="0" view="pageBreakPreview" zoomScale="75" zoomScaleNormal="85" zoomScaleSheetLayoutView="75" workbookViewId="0" topLeftCell="B1">
      <selection activeCell="H202" sqref="H202"/>
    </sheetView>
  </sheetViews>
  <sheetFormatPr defaultColWidth="11.28125" defaultRowHeight="12.75"/>
  <cols>
    <col min="1" max="1" width="13.421875" style="193" hidden="1" customWidth="1"/>
    <col min="2" max="2" width="11.28125" style="10" customWidth="1"/>
    <col min="3" max="3" width="47.28125" style="4" customWidth="1"/>
    <col min="4" max="4" width="16.7109375" style="227" customWidth="1"/>
    <col min="5" max="5" width="8.7109375" style="4" customWidth="1"/>
    <col min="6" max="6" width="12.00390625" style="4" customWidth="1"/>
    <col min="7" max="7" width="15.140625" style="193" customWidth="1"/>
    <col min="8" max="8" width="21.57421875" style="193" customWidth="1"/>
    <col min="9" max="16384" width="13.57421875" style="4" customWidth="1"/>
  </cols>
  <sheetData>
    <row r="1" spans="1:8" ht="15.75">
      <c r="A1" s="230"/>
      <c r="B1" s="2" t="s">
        <v>0</v>
      </c>
      <c r="C1" s="3"/>
      <c r="D1" s="3"/>
      <c r="E1" s="3"/>
      <c r="F1" s="3"/>
      <c r="G1" s="1"/>
      <c r="H1" s="3"/>
    </row>
    <row r="2" spans="1:8" ht="19.5" customHeight="1">
      <c r="A2" s="231"/>
      <c r="B2" s="5" t="s">
        <v>1</v>
      </c>
      <c r="C2" s="3"/>
      <c r="D2" s="3"/>
      <c r="E2" s="3"/>
      <c r="F2" s="3"/>
      <c r="G2" s="1"/>
      <c r="H2" s="6"/>
    </row>
    <row r="3" spans="1:8" ht="12.75" customHeight="1">
      <c r="A3" s="231"/>
      <c r="B3" s="5"/>
      <c r="C3" s="3"/>
      <c r="D3" s="7" t="s">
        <v>2</v>
      </c>
      <c r="E3" s="7"/>
      <c r="F3" s="7"/>
      <c r="G3" s="8"/>
      <c r="H3" s="9"/>
    </row>
    <row r="4" spans="1:8" ht="17.25" customHeight="1">
      <c r="A4" s="231"/>
      <c r="B4" s="5"/>
      <c r="C4" s="3"/>
      <c r="D4" s="7" t="s">
        <v>3</v>
      </c>
      <c r="E4" s="7"/>
      <c r="F4" s="7"/>
      <c r="G4" s="8"/>
      <c r="H4" s="9"/>
    </row>
    <row r="5" spans="1:8" ht="11.25" customHeight="1">
      <c r="A5" s="231"/>
      <c r="B5" s="5"/>
      <c r="C5" s="3"/>
      <c r="D5" s="3" t="s">
        <v>4</v>
      </c>
      <c r="E5" s="3"/>
      <c r="F5" s="7"/>
      <c r="G5" s="1"/>
      <c r="H5" s="6"/>
    </row>
    <row r="6" spans="1:8" ht="15">
      <c r="A6" s="232"/>
      <c r="B6" s="10" t="s">
        <v>5</v>
      </c>
      <c r="C6" s="11"/>
      <c r="D6" s="11"/>
      <c r="E6" s="11"/>
      <c r="F6" s="11"/>
      <c r="G6" s="12"/>
      <c r="H6" s="13"/>
    </row>
    <row r="7" spans="1:8" ht="15">
      <c r="A7" s="233" t="s">
        <v>6</v>
      </c>
      <c r="B7" s="14" t="s">
        <v>7</v>
      </c>
      <c r="C7" s="15" t="s">
        <v>8</v>
      </c>
      <c r="D7" s="16" t="s">
        <v>9</v>
      </c>
      <c r="E7" s="17" t="s">
        <v>10</v>
      </c>
      <c r="F7" s="17" t="s">
        <v>11</v>
      </c>
      <c r="G7" s="18" t="s">
        <v>12</v>
      </c>
      <c r="H7" s="17" t="s">
        <v>13</v>
      </c>
    </row>
    <row r="8" spans="1:8" ht="15.75" thickBot="1">
      <c r="A8" s="234"/>
      <c r="B8" s="19"/>
      <c r="C8" s="20"/>
      <c r="D8" s="21" t="s">
        <v>14</v>
      </c>
      <c r="E8" s="22"/>
      <c r="F8" s="23" t="s">
        <v>15</v>
      </c>
      <c r="G8" s="24"/>
      <c r="H8" s="25"/>
    </row>
    <row r="9" spans="1:8" ht="15" customHeight="1" thickBot="1" thickTop="1">
      <c r="A9" s="36"/>
      <c r="B9" s="288" t="s">
        <v>16</v>
      </c>
      <c r="C9" s="289"/>
      <c r="D9" s="27"/>
      <c r="E9" s="28"/>
      <c r="F9" s="29"/>
      <c r="G9" s="30"/>
      <c r="H9" s="31"/>
    </row>
    <row r="10" spans="1:8" s="35" customFormat="1" ht="30" customHeight="1" thickTop="1">
      <c r="A10" s="32"/>
      <c r="B10" s="33" t="s">
        <v>17</v>
      </c>
      <c r="C10" s="251" t="s">
        <v>18</v>
      </c>
      <c r="D10" s="268"/>
      <c r="E10" s="268"/>
      <c r="F10" s="269"/>
      <c r="G10" s="34"/>
      <c r="H10" s="34"/>
    </row>
    <row r="11" spans="1:8" s="41" customFormat="1" ht="30" customHeight="1">
      <c r="A11" s="36"/>
      <c r="B11" s="37"/>
      <c r="C11" s="38" t="s">
        <v>19</v>
      </c>
      <c r="D11" s="39"/>
      <c r="E11" s="40" t="s">
        <v>20</v>
      </c>
      <c r="F11" s="40" t="s">
        <v>20</v>
      </c>
      <c r="G11" s="34"/>
      <c r="H11" s="34"/>
    </row>
    <row r="12" spans="1:8" s="41" customFormat="1" ht="30" customHeight="1">
      <c r="A12" s="36"/>
      <c r="B12" s="42" t="s">
        <v>21</v>
      </c>
      <c r="C12" s="43" t="s">
        <v>22</v>
      </c>
      <c r="D12" s="44" t="s">
        <v>23</v>
      </c>
      <c r="E12" s="45"/>
      <c r="F12" s="46"/>
      <c r="G12" s="34"/>
      <c r="H12" s="34"/>
    </row>
    <row r="13" spans="1:8" s="41" customFormat="1" ht="30" customHeight="1">
      <c r="A13" s="36"/>
      <c r="B13" s="47" t="s">
        <v>24</v>
      </c>
      <c r="C13" s="43" t="s">
        <v>25</v>
      </c>
      <c r="D13" s="44"/>
      <c r="E13" s="45"/>
      <c r="F13" s="46"/>
      <c r="G13" s="34"/>
      <c r="H13" s="48"/>
    </row>
    <row r="14" spans="1:8" ht="45" customHeight="1">
      <c r="A14" s="36"/>
      <c r="B14" s="47"/>
      <c r="C14" s="49" t="s">
        <v>26</v>
      </c>
      <c r="D14" s="44"/>
      <c r="E14" s="45" t="s">
        <v>27</v>
      </c>
      <c r="F14" s="50">
        <v>5</v>
      </c>
      <c r="G14" s="51"/>
      <c r="H14" s="52">
        <f>ROUND(G14,2)*F14</f>
        <v>0</v>
      </c>
    </row>
    <row r="15" spans="1:8" ht="30" customHeight="1">
      <c r="A15" s="36"/>
      <c r="B15" s="53" t="s">
        <v>28</v>
      </c>
      <c r="C15" s="43" t="s">
        <v>29</v>
      </c>
      <c r="D15" s="44"/>
      <c r="E15" s="45"/>
      <c r="F15" s="46"/>
      <c r="G15" s="34"/>
      <c r="H15" s="34"/>
    </row>
    <row r="16" spans="1:8" ht="45" customHeight="1">
      <c r="A16" s="36"/>
      <c r="B16" s="47"/>
      <c r="C16" s="49" t="s">
        <v>26</v>
      </c>
      <c r="D16" s="44"/>
      <c r="E16" s="45" t="s">
        <v>27</v>
      </c>
      <c r="F16" s="50">
        <v>4</v>
      </c>
      <c r="G16" s="51"/>
      <c r="H16" s="52">
        <f>ROUND(G16,2)*F16</f>
        <v>0</v>
      </c>
    </row>
    <row r="17" spans="1:8" ht="45" customHeight="1">
      <c r="A17" s="36"/>
      <c r="B17" s="47"/>
      <c r="C17" s="49" t="s">
        <v>30</v>
      </c>
      <c r="D17" s="44"/>
      <c r="E17" s="45" t="s">
        <v>27</v>
      </c>
      <c r="F17" s="50">
        <v>116</v>
      </c>
      <c r="G17" s="51"/>
      <c r="H17" s="52">
        <f>ROUND(G17,2)*F17</f>
        <v>0</v>
      </c>
    </row>
    <row r="18" spans="1:8" ht="30" customHeight="1">
      <c r="A18" s="36"/>
      <c r="B18" s="47" t="s">
        <v>31</v>
      </c>
      <c r="C18" s="43" t="s">
        <v>32</v>
      </c>
      <c r="D18" s="44"/>
      <c r="E18" s="45"/>
      <c r="F18" s="46"/>
      <c r="G18" s="34"/>
      <c r="H18" s="34"/>
    </row>
    <row r="19" spans="1:8" ht="45" customHeight="1">
      <c r="A19" s="36"/>
      <c r="B19" s="47"/>
      <c r="C19" s="49" t="s">
        <v>33</v>
      </c>
      <c r="D19" s="44"/>
      <c r="E19" s="45" t="s">
        <v>27</v>
      </c>
      <c r="F19" s="50">
        <v>90</v>
      </c>
      <c r="G19" s="51"/>
      <c r="H19" s="52">
        <f>ROUND(G19,2)*F19</f>
        <v>0</v>
      </c>
    </row>
    <row r="20" spans="1:8" ht="45" customHeight="1">
      <c r="A20" s="36"/>
      <c r="B20" s="47"/>
      <c r="C20" s="49" t="s">
        <v>34</v>
      </c>
      <c r="D20" s="44"/>
      <c r="E20" s="45" t="s">
        <v>27</v>
      </c>
      <c r="F20" s="50">
        <v>4</v>
      </c>
      <c r="G20" s="51"/>
      <c r="H20" s="52">
        <f>ROUND(G20,2)*F20</f>
        <v>0</v>
      </c>
    </row>
    <row r="21" spans="1:8" ht="45" customHeight="1">
      <c r="A21" s="36"/>
      <c r="B21" s="47"/>
      <c r="C21" s="49" t="s">
        <v>35</v>
      </c>
      <c r="D21" s="44"/>
      <c r="E21" s="45" t="s">
        <v>27</v>
      </c>
      <c r="F21" s="50">
        <v>26</v>
      </c>
      <c r="G21" s="51"/>
      <c r="H21" s="52">
        <f>ROUND(G21,2)*F21</f>
        <v>0</v>
      </c>
    </row>
    <row r="22" spans="1:8" ht="30" customHeight="1">
      <c r="A22" s="36"/>
      <c r="B22" s="47" t="s">
        <v>36</v>
      </c>
      <c r="C22" s="43" t="s">
        <v>37</v>
      </c>
      <c r="D22" s="44"/>
      <c r="E22" s="45"/>
      <c r="F22" s="46"/>
      <c r="G22" s="34"/>
      <c r="H22" s="34"/>
    </row>
    <row r="23" spans="1:8" ht="45" customHeight="1">
      <c r="A23" s="36"/>
      <c r="B23" s="47"/>
      <c r="C23" s="49" t="s">
        <v>38</v>
      </c>
      <c r="D23" s="44"/>
      <c r="E23" s="45" t="s">
        <v>27</v>
      </c>
      <c r="F23" s="50">
        <v>92</v>
      </c>
      <c r="G23" s="51"/>
      <c r="H23" s="52">
        <f>ROUND(G23,2)*F23</f>
        <v>0</v>
      </c>
    </row>
    <row r="24" spans="1:8" ht="45" customHeight="1">
      <c r="A24" s="36"/>
      <c r="B24" s="47"/>
      <c r="C24" s="49" t="s">
        <v>39</v>
      </c>
      <c r="D24" s="44"/>
      <c r="E24" s="45" t="s">
        <v>27</v>
      </c>
      <c r="F24" s="50">
        <v>4</v>
      </c>
      <c r="G24" s="51"/>
      <c r="H24" s="52">
        <f>ROUND(G24,2)*F24</f>
        <v>0</v>
      </c>
    </row>
    <row r="25" spans="1:8" ht="45" customHeight="1">
      <c r="A25" s="36"/>
      <c r="B25" s="47"/>
      <c r="C25" s="49" t="s">
        <v>35</v>
      </c>
      <c r="D25" s="44"/>
      <c r="E25" s="45" t="s">
        <v>27</v>
      </c>
      <c r="F25" s="50">
        <v>18</v>
      </c>
      <c r="G25" s="51"/>
      <c r="H25" s="52">
        <f>ROUND(G25,2)*F25</f>
        <v>0</v>
      </c>
    </row>
    <row r="26" spans="1:8" ht="30" customHeight="1">
      <c r="A26" s="36"/>
      <c r="B26" s="47" t="s">
        <v>40</v>
      </c>
      <c r="C26" s="43" t="s">
        <v>41</v>
      </c>
      <c r="D26" s="44"/>
      <c r="E26" s="45"/>
      <c r="F26" s="46"/>
      <c r="G26" s="34"/>
      <c r="H26" s="34"/>
    </row>
    <row r="27" spans="1:8" ht="45" customHeight="1">
      <c r="A27" s="36"/>
      <c r="B27" s="47"/>
      <c r="C27" s="49" t="s">
        <v>38</v>
      </c>
      <c r="D27" s="44"/>
      <c r="E27" s="45" t="s">
        <v>27</v>
      </c>
      <c r="F27" s="50">
        <v>135</v>
      </c>
      <c r="G27" s="51"/>
      <c r="H27" s="52">
        <f>ROUND(G27,2)*F27</f>
        <v>0</v>
      </c>
    </row>
    <row r="28" spans="1:8" ht="45" customHeight="1">
      <c r="A28" s="36"/>
      <c r="B28" s="47"/>
      <c r="C28" s="49" t="s">
        <v>39</v>
      </c>
      <c r="D28" s="44"/>
      <c r="E28" s="45" t="s">
        <v>27</v>
      </c>
      <c r="F28" s="50">
        <v>8</v>
      </c>
      <c r="G28" s="51"/>
      <c r="H28" s="52">
        <f>ROUND(G28,2)*F28</f>
        <v>0</v>
      </c>
    </row>
    <row r="29" spans="1:8" ht="30" customHeight="1">
      <c r="A29" s="36"/>
      <c r="B29" s="47" t="s">
        <v>42</v>
      </c>
      <c r="C29" s="43" t="s">
        <v>43</v>
      </c>
      <c r="D29" s="44"/>
      <c r="E29" s="45"/>
      <c r="F29" s="46"/>
      <c r="G29" s="34"/>
      <c r="H29" s="34"/>
    </row>
    <row r="30" spans="1:8" ht="45" customHeight="1">
      <c r="A30" s="36"/>
      <c r="B30" s="47"/>
      <c r="C30" s="49" t="s">
        <v>44</v>
      </c>
      <c r="D30" s="44"/>
      <c r="E30" s="45" t="s">
        <v>27</v>
      </c>
      <c r="F30" s="50">
        <v>108</v>
      </c>
      <c r="G30" s="51"/>
      <c r="H30" s="52">
        <f>ROUND(G30,2)*F30</f>
        <v>0</v>
      </c>
    </row>
    <row r="31" spans="1:8" ht="45" customHeight="1">
      <c r="A31" s="36"/>
      <c r="B31" s="47"/>
      <c r="C31" s="49" t="s">
        <v>45</v>
      </c>
      <c r="D31" s="44"/>
      <c r="E31" s="45" t="s">
        <v>27</v>
      </c>
      <c r="F31" s="50">
        <v>4</v>
      </c>
      <c r="G31" s="51"/>
      <c r="H31" s="52">
        <f>ROUND(G31,2)*F31</f>
        <v>0</v>
      </c>
    </row>
    <row r="32" spans="1:8" ht="30" customHeight="1">
      <c r="A32" s="36"/>
      <c r="B32" s="47" t="s">
        <v>46</v>
      </c>
      <c r="C32" s="43" t="s">
        <v>47</v>
      </c>
      <c r="D32" s="44"/>
      <c r="E32" s="45"/>
      <c r="F32" s="46"/>
      <c r="G32" s="34"/>
      <c r="H32" s="34"/>
    </row>
    <row r="33" spans="1:8" ht="45" customHeight="1">
      <c r="A33" s="36"/>
      <c r="B33" s="47"/>
      <c r="C33" s="49" t="s">
        <v>38</v>
      </c>
      <c r="D33" s="44"/>
      <c r="E33" s="45" t="s">
        <v>27</v>
      </c>
      <c r="F33" s="50">
        <v>159</v>
      </c>
      <c r="G33" s="51"/>
      <c r="H33" s="52">
        <f>ROUND(G33,2)*F33</f>
        <v>0</v>
      </c>
    </row>
    <row r="34" spans="1:8" ht="45" customHeight="1">
      <c r="A34" s="36"/>
      <c r="B34" s="47"/>
      <c r="C34" s="49" t="s">
        <v>39</v>
      </c>
      <c r="D34" s="44"/>
      <c r="E34" s="45" t="s">
        <v>27</v>
      </c>
      <c r="F34" s="50">
        <v>16</v>
      </c>
      <c r="G34" s="51"/>
      <c r="H34" s="52">
        <f>ROUND(G34,2)*F34</f>
        <v>0</v>
      </c>
    </row>
    <row r="35" spans="1:8" ht="45" customHeight="1">
      <c r="A35" s="36"/>
      <c r="B35" s="47"/>
      <c r="C35" s="49" t="s">
        <v>35</v>
      </c>
      <c r="D35" s="44"/>
      <c r="E35" s="45" t="s">
        <v>27</v>
      </c>
      <c r="F35" s="50">
        <v>58</v>
      </c>
      <c r="G35" s="51"/>
      <c r="H35" s="52">
        <f>ROUND(G35,2)*F35</f>
        <v>0</v>
      </c>
    </row>
    <row r="36" spans="1:8" ht="30" customHeight="1">
      <c r="A36" s="36"/>
      <c r="B36" s="47" t="s">
        <v>48</v>
      </c>
      <c r="C36" s="43" t="s">
        <v>49</v>
      </c>
      <c r="D36" s="44"/>
      <c r="E36" s="45"/>
      <c r="F36" s="46"/>
      <c r="G36" s="34"/>
      <c r="H36" s="34"/>
    </row>
    <row r="37" spans="1:8" ht="45" customHeight="1">
      <c r="A37" s="36"/>
      <c r="B37" s="47"/>
      <c r="C37" s="49" t="s">
        <v>44</v>
      </c>
      <c r="D37" s="44"/>
      <c r="E37" s="45" t="s">
        <v>27</v>
      </c>
      <c r="F37" s="50">
        <v>35</v>
      </c>
      <c r="G37" s="51"/>
      <c r="H37" s="52">
        <f>ROUND(G37,2)*F37</f>
        <v>0</v>
      </c>
    </row>
    <row r="38" spans="1:8" ht="45" customHeight="1">
      <c r="A38" s="36"/>
      <c r="B38" s="47"/>
      <c r="C38" s="49" t="s">
        <v>39</v>
      </c>
      <c r="D38" s="44"/>
      <c r="E38" s="45" t="s">
        <v>27</v>
      </c>
      <c r="F38" s="50">
        <v>26</v>
      </c>
      <c r="G38" s="51"/>
      <c r="H38" s="52">
        <f>ROUND(G38,2)*F38</f>
        <v>0</v>
      </c>
    </row>
    <row r="39" spans="1:8" ht="45" customHeight="1">
      <c r="A39" s="36"/>
      <c r="B39" s="47"/>
      <c r="C39" s="49" t="s">
        <v>35</v>
      </c>
      <c r="D39" s="44"/>
      <c r="E39" s="45" t="s">
        <v>27</v>
      </c>
      <c r="F39" s="50">
        <v>110</v>
      </c>
      <c r="G39" s="51"/>
      <c r="H39" s="52">
        <f>ROUND(G39,2)*F39</f>
        <v>0</v>
      </c>
    </row>
    <row r="40" spans="1:8" ht="30" customHeight="1">
      <c r="A40" s="36"/>
      <c r="B40" s="42" t="s">
        <v>50</v>
      </c>
      <c r="C40" s="49" t="s">
        <v>51</v>
      </c>
      <c r="D40" s="44" t="s">
        <v>52</v>
      </c>
      <c r="E40" s="45"/>
      <c r="F40" s="46"/>
      <c r="G40" s="34"/>
      <c r="H40" s="34"/>
    </row>
    <row r="41" spans="1:8" ht="30" customHeight="1">
      <c r="A41" s="36"/>
      <c r="B41" s="47" t="s">
        <v>24</v>
      </c>
      <c r="C41" s="43" t="s">
        <v>53</v>
      </c>
      <c r="D41" s="44"/>
      <c r="E41" s="45"/>
      <c r="F41" s="46"/>
      <c r="G41" s="34"/>
      <c r="H41" s="34"/>
    </row>
    <row r="42" spans="1:8" ht="30" customHeight="1">
      <c r="A42" s="36"/>
      <c r="B42" s="47"/>
      <c r="C42" s="49" t="s">
        <v>54</v>
      </c>
      <c r="D42" s="44"/>
      <c r="E42" s="45" t="s">
        <v>55</v>
      </c>
      <c r="F42" s="50">
        <v>20</v>
      </c>
      <c r="G42" s="51"/>
      <c r="H42" s="52">
        <f>ROUND(G42,2)*F42</f>
        <v>0</v>
      </c>
    </row>
    <row r="43" spans="1:8" ht="30" customHeight="1">
      <c r="A43" s="36"/>
      <c r="B43" s="47"/>
      <c r="C43" s="54" t="s">
        <v>56</v>
      </c>
      <c r="D43" s="44"/>
      <c r="E43" s="45" t="s">
        <v>55</v>
      </c>
      <c r="F43" s="50">
        <v>6</v>
      </c>
      <c r="G43" s="51"/>
      <c r="H43" s="52">
        <f>ROUND(G43,2)*F43</f>
        <v>0</v>
      </c>
    </row>
    <row r="44" spans="1:8" ht="30" customHeight="1">
      <c r="A44" s="36"/>
      <c r="B44" s="47" t="s">
        <v>28</v>
      </c>
      <c r="C44" s="43" t="s">
        <v>57</v>
      </c>
      <c r="D44" s="44"/>
      <c r="E44" s="45"/>
      <c r="F44" s="46"/>
      <c r="G44" s="34"/>
      <c r="H44" s="34"/>
    </row>
    <row r="45" spans="1:8" ht="30" customHeight="1">
      <c r="A45" s="36"/>
      <c r="B45" s="47"/>
      <c r="C45" s="49" t="s">
        <v>54</v>
      </c>
      <c r="D45" s="44"/>
      <c r="E45" s="45" t="s">
        <v>55</v>
      </c>
      <c r="F45" s="50">
        <v>4</v>
      </c>
      <c r="G45" s="51"/>
      <c r="H45" s="52">
        <f>ROUND(G45,2)*F45</f>
        <v>0</v>
      </c>
    </row>
    <row r="46" spans="1:8" ht="30" customHeight="1">
      <c r="A46" s="55" t="s">
        <v>58</v>
      </c>
      <c r="B46" s="42" t="s">
        <v>59</v>
      </c>
      <c r="C46" s="49" t="s">
        <v>60</v>
      </c>
      <c r="D46" s="44" t="s">
        <v>52</v>
      </c>
      <c r="E46" s="45"/>
      <c r="F46" s="46"/>
      <c r="G46" s="34"/>
      <c r="H46" s="34"/>
    </row>
    <row r="47" spans="1:8" ht="30" customHeight="1">
      <c r="A47" s="55" t="s">
        <v>61</v>
      </c>
      <c r="B47" s="47" t="s">
        <v>24</v>
      </c>
      <c r="C47" s="49" t="s">
        <v>62</v>
      </c>
      <c r="D47" s="44"/>
      <c r="E47" s="45" t="s">
        <v>63</v>
      </c>
      <c r="F47" s="46">
        <v>13</v>
      </c>
      <c r="G47" s="51"/>
      <c r="H47" s="52">
        <f>ROUND(G47,2)*F47</f>
        <v>0</v>
      </c>
    </row>
    <row r="48" spans="1:8" ht="30" customHeight="1">
      <c r="A48" s="55"/>
      <c r="B48" s="47" t="s">
        <v>28</v>
      </c>
      <c r="C48" s="54" t="s">
        <v>64</v>
      </c>
      <c r="D48" s="44" t="s">
        <v>23</v>
      </c>
      <c r="E48" s="45" t="s">
        <v>63</v>
      </c>
      <c r="F48" s="46">
        <v>7</v>
      </c>
      <c r="G48" s="51"/>
      <c r="H48" s="52">
        <f>ROUND(G48,2)*F48</f>
        <v>0</v>
      </c>
    </row>
    <row r="49" spans="1:8" ht="30" customHeight="1">
      <c r="A49" s="55" t="s">
        <v>65</v>
      </c>
      <c r="B49" s="42" t="s">
        <v>66</v>
      </c>
      <c r="C49" s="49" t="s">
        <v>67</v>
      </c>
      <c r="D49" s="44" t="s">
        <v>52</v>
      </c>
      <c r="E49" s="45"/>
      <c r="F49" s="46"/>
      <c r="G49" s="34"/>
      <c r="H49" s="34"/>
    </row>
    <row r="50" spans="1:8" ht="30" customHeight="1">
      <c r="A50" s="55" t="s">
        <v>68</v>
      </c>
      <c r="B50" s="47" t="s">
        <v>24</v>
      </c>
      <c r="C50" s="49" t="s">
        <v>69</v>
      </c>
      <c r="D50" s="44"/>
      <c r="E50" s="45" t="s">
        <v>63</v>
      </c>
      <c r="F50" s="46">
        <v>9</v>
      </c>
      <c r="G50" s="51"/>
      <c r="H50" s="52">
        <f>ROUND(G50,2)*F50</f>
        <v>0</v>
      </c>
    </row>
    <row r="51" spans="1:8" ht="30" customHeight="1">
      <c r="A51" s="56" t="s">
        <v>70</v>
      </c>
      <c r="B51" s="57" t="s">
        <v>71</v>
      </c>
      <c r="C51" s="58" t="s">
        <v>72</v>
      </c>
      <c r="D51" s="44" t="s">
        <v>52</v>
      </c>
      <c r="E51" s="45" t="s">
        <v>27</v>
      </c>
      <c r="F51" s="50">
        <v>18</v>
      </c>
      <c r="G51" s="51"/>
      <c r="H51" s="52">
        <f>ROUND(G51,2)*F51</f>
        <v>0</v>
      </c>
    </row>
    <row r="52" spans="1:8" ht="30" customHeight="1">
      <c r="A52" s="56" t="s">
        <v>73</v>
      </c>
      <c r="B52" s="57" t="s">
        <v>74</v>
      </c>
      <c r="C52" s="59" t="s">
        <v>75</v>
      </c>
      <c r="D52" s="60" t="s">
        <v>52</v>
      </c>
      <c r="E52" s="45"/>
      <c r="F52" s="46"/>
      <c r="G52" s="34"/>
      <c r="H52" s="34"/>
    </row>
    <row r="53" spans="1:8" ht="35.25" customHeight="1">
      <c r="A53" s="56" t="s">
        <v>76</v>
      </c>
      <c r="B53" s="61" t="s">
        <v>24</v>
      </c>
      <c r="C53" s="58" t="s">
        <v>77</v>
      </c>
      <c r="D53" s="60"/>
      <c r="E53" s="62" t="s">
        <v>63</v>
      </c>
      <c r="F53" s="46">
        <v>2</v>
      </c>
      <c r="G53" s="51"/>
      <c r="H53" s="52">
        <f>ROUND(G53,2)*F53</f>
        <v>0</v>
      </c>
    </row>
    <row r="54" spans="1:8" ht="36" customHeight="1">
      <c r="A54" s="56" t="s">
        <v>78</v>
      </c>
      <c r="B54" s="61" t="s">
        <v>28</v>
      </c>
      <c r="C54" s="58" t="s">
        <v>79</v>
      </c>
      <c r="D54" s="60"/>
      <c r="E54" s="62" t="s">
        <v>63</v>
      </c>
      <c r="F54" s="46">
        <v>2</v>
      </c>
      <c r="G54" s="51"/>
      <c r="H54" s="52">
        <f>ROUND(G54,2)*F54</f>
        <v>0</v>
      </c>
    </row>
    <row r="55" spans="1:8" s="67" customFormat="1" ht="30" customHeight="1">
      <c r="A55" s="56" t="s">
        <v>80</v>
      </c>
      <c r="B55" s="57" t="s">
        <v>81</v>
      </c>
      <c r="C55" s="59" t="s">
        <v>82</v>
      </c>
      <c r="D55" s="63" t="s">
        <v>52</v>
      </c>
      <c r="E55" s="62"/>
      <c r="F55" s="64"/>
      <c r="G55" s="65"/>
      <c r="H55" s="66"/>
    </row>
    <row r="56" spans="1:8" s="67" customFormat="1" ht="39.75" customHeight="1">
      <c r="A56" s="56" t="s">
        <v>83</v>
      </c>
      <c r="B56" s="61" t="s">
        <v>24</v>
      </c>
      <c r="C56" s="59" t="s">
        <v>84</v>
      </c>
      <c r="D56" s="60"/>
      <c r="E56" s="62"/>
      <c r="F56" s="64"/>
      <c r="G56" s="65"/>
      <c r="H56" s="66"/>
    </row>
    <row r="57" spans="1:8" s="70" customFormat="1" ht="39.75" customHeight="1">
      <c r="A57" s="56" t="s">
        <v>85</v>
      </c>
      <c r="B57" s="68"/>
      <c r="C57" s="58" t="s">
        <v>86</v>
      </c>
      <c r="D57" s="60"/>
      <c r="E57" s="62" t="s">
        <v>63</v>
      </c>
      <c r="F57" s="64">
        <v>1</v>
      </c>
      <c r="G57" s="69"/>
      <c r="H57" s="66">
        <f>ROUND(G57,2)*F57</f>
        <v>0</v>
      </c>
    </row>
    <row r="58" spans="1:8" ht="30" customHeight="1">
      <c r="A58" s="55" t="s">
        <v>87</v>
      </c>
      <c r="B58" s="42" t="s">
        <v>88</v>
      </c>
      <c r="C58" s="43" t="s">
        <v>89</v>
      </c>
      <c r="D58" s="44" t="s">
        <v>52</v>
      </c>
      <c r="E58" s="45"/>
      <c r="F58" s="46"/>
      <c r="G58" s="34"/>
      <c r="H58" s="34"/>
    </row>
    <row r="59" spans="1:8" ht="30" customHeight="1">
      <c r="A59" s="55" t="s">
        <v>90</v>
      </c>
      <c r="B59" s="47" t="s">
        <v>24</v>
      </c>
      <c r="C59" s="43" t="s">
        <v>91</v>
      </c>
      <c r="D59" s="44"/>
      <c r="E59" s="45" t="s">
        <v>63</v>
      </c>
      <c r="F59" s="46">
        <v>1</v>
      </c>
      <c r="G59" s="51"/>
      <c r="H59" s="52">
        <f aca="true" t="shared" si="0" ref="H59:H64">ROUND(G59,2)*F59</f>
        <v>0</v>
      </c>
    </row>
    <row r="60" spans="1:8" ht="30" customHeight="1">
      <c r="A60" s="71"/>
      <c r="B60" s="42" t="s">
        <v>92</v>
      </c>
      <c r="C60" s="72" t="s">
        <v>93</v>
      </c>
      <c r="D60" s="44" t="s">
        <v>52</v>
      </c>
      <c r="E60" s="73" t="s">
        <v>63</v>
      </c>
      <c r="F60" s="74">
        <v>1</v>
      </c>
      <c r="G60" s="75"/>
      <c r="H60" s="52">
        <f t="shared" si="0"/>
        <v>0</v>
      </c>
    </row>
    <row r="61" spans="1:8" ht="30" customHeight="1">
      <c r="A61" s="55" t="s">
        <v>94</v>
      </c>
      <c r="B61" s="42" t="s">
        <v>95</v>
      </c>
      <c r="C61" s="49" t="s">
        <v>96</v>
      </c>
      <c r="D61" s="44" t="s">
        <v>52</v>
      </c>
      <c r="E61" s="45" t="s">
        <v>63</v>
      </c>
      <c r="F61" s="46">
        <v>1</v>
      </c>
      <c r="G61" s="51"/>
      <c r="H61" s="52">
        <f t="shared" si="0"/>
        <v>0</v>
      </c>
    </row>
    <row r="62" spans="1:8" ht="39.75" customHeight="1">
      <c r="A62" s="76"/>
      <c r="B62" s="77" t="s">
        <v>97</v>
      </c>
      <c r="C62" s="54" t="s">
        <v>98</v>
      </c>
      <c r="D62" s="78" t="s">
        <v>52</v>
      </c>
      <c r="E62" s="79" t="s">
        <v>63</v>
      </c>
      <c r="F62" s="80">
        <v>1</v>
      </c>
      <c r="G62" s="81"/>
      <c r="H62" s="82">
        <f t="shared" si="0"/>
        <v>0</v>
      </c>
    </row>
    <row r="63" spans="1:8" ht="30" customHeight="1">
      <c r="A63" s="83" t="s">
        <v>99</v>
      </c>
      <c r="B63" s="42" t="s">
        <v>100</v>
      </c>
      <c r="C63" s="43" t="s">
        <v>101</v>
      </c>
      <c r="D63" s="44" t="s">
        <v>102</v>
      </c>
      <c r="E63" s="45" t="s">
        <v>103</v>
      </c>
      <c r="F63" s="50">
        <v>7085</v>
      </c>
      <c r="G63" s="51"/>
      <c r="H63" s="52">
        <f t="shared" si="0"/>
        <v>0</v>
      </c>
    </row>
    <row r="64" spans="1:8" ht="30" customHeight="1">
      <c r="A64" s="83" t="s">
        <v>104</v>
      </c>
      <c r="B64" s="42" t="s">
        <v>105</v>
      </c>
      <c r="C64" s="43" t="s">
        <v>106</v>
      </c>
      <c r="D64" s="44" t="s">
        <v>102</v>
      </c>
      <c r="E64" s="45" t="s">
        <v>107</v>
      </c>
      <c r="F64" s="50">
        <v>830</v>
      </c>
      <c r="G64" s="51"/>
      <c r="H64" s="52">
        <f t="shared" si="0"/>
        <v>0</v>
      </c>
    </row>
    <row r="65" spans="1:8" ht="30" customHeight="1">
      <c r="A65" s="83"/>
      <c r="B65" s="42" t="s">
        <v>108</v>
      </c>
      <c r="C65" s="43" t="s">
        <v>109</v>
      </c>
      <c r="D65" s="44" t="s">
        <v>52</v>
      </c>
      <c r="E65" s="45"/>
      <c r="F65" s="46"/>
      <c r="G65" s="34"/>
      <c r="H65" s="34"/>
    </row>
    <row r="66" spans="1:8" ht="30" customHeight="1">
      <c r="A66" s="83"/>
      <c r="B66" s="47" t="s">
        <v>24</v>
      </c>
      <c r="C66" s="43" t="s">
        <v>29</v>
      </c>
      <c r="D66" s="44"/>
      <c r="E66" s="45" t="s">
        <v>63</v>
      </c>
      <c r="F66" s="46">
        <v>1</v>
      </c>
      <c r="G66" s="51"/>
      <c r="H66" s="52">
        <f>ROUND(G66,2)*F66</f>
        <v>0</v>
      </c>
    </row>
    <row r="67" spans="1:8" ht="30" customHeight="1">
      <c r="A67" s="83"/>
      <c r="B67" s="47" t="s">
        <v>28</v>
      </c>
      <c r="C67" s="43" t="s">
        <v>32</v>
      </c>
      <c r="D67" s="44"/>
      <c r="E67" s="45" t="s">
        <v>63</v>
      </c>
      <c r="F67" s="46">
        <v>1</v>
      </c>
      <c r="G67" s="51"/>
      <c r="H67" s="52">
        <f>ROUND(G67,2)*F67</f>
        <v>0</v>
      </c>
    </row>
    <row r="68" spans="1:8" ht="30" customHeight="1">
      <c r="A68" s="36"/>
      <c r="B68" s="47" t="s">
        <v>31</v>
      </c>
      <c r="C68" s="49" t="s">
        <v>110</v>
      </c>
      <c r="D68" s="44"/>
      <c r="E68" s="45" t="s">
        <v>63</v>
      </c>
      <c r="F68" s="46">
        <v>1</v>
      </c>
      <c r="G68" s="51"/>
      <c r="H68" s="52">
        <f>ROUND(G68,2)*F68</f>
        <v>0</v>
      </c>
    </row>
    <row r="69" spans="1:8" ht="30" customHeight="1">
      <c r="A69" s="83" t="s">
        <v>111</v>
      </c>
      <c r="B69" s="42" t="s">
        <v>112</v>
      </c>
      <c r="C69" s="43" t="s">
        <v>113</v>
      </c>
      <c r="D69" s="44" t="s">
        <v>114</v>
      </c>
      <c r="E69" s="45" t="s">
        <v>107</v>
      </c>
      <c r="F69" s="50">
        <v>16.5</v>
      </c>
      <c r="G69" s="51"/>
      <c r="H69" s="52">
        <f>ROUND(G69,2)*F69</f>
        <v>0</v>
      </c>
    </row>
    <row r="70" spans="1:8" ht="30" customHeight="1">
      <c r="A70" s="36"/>
      <c r="B70" s="42" t="s">
        <v>115</v>
      </c>
      <c r="C70" s="43" t="s">
        <v>116</v>
      </c>
      <c r="D70" s="44" t="s">
        <v>117</v>
      </c>
      <c r="E70" s="45"/>
      <c r="F70" s="46"/>
      <c r="G70" s="34"/>
      <c r="H70" s="34"/>
    </row>
    <row r="71" spans="1:8" ht="30" customHeight="1">
      <c r="A71" s="36"/>
      <c r="B71" s="47" t="s">
        <v>24</v>
      </c>
      <c r="C71" s="43" t="s">
        <v>22</v>
      </c>
      <c r="D71" s="44"/>
      <c r="E71" s="45"/>
      <c r="F71" s="46"/>
      <c r="G71" s="34"/>
      <c r="H71" s="34"/>
    </row>
    <row r="72" spans="1:8" ht="30" customHeight="1">
      <c r="A72" s="36"/>
      <c r="B72" s="47"/>
      <c r="C72" s="49" t="s">
        <v>118</v>
      </c>
      <c r="D72" s="44"/>
      <c r="E72" s="45" t="s">
        <v>27</v>
      </c>
      <c r="F72" s="50">
        <v>316</v>
      </c>
      <c r="G72" s="51"/>
      <c r="H72" s="52">
        <f>ROUND(G72,2)*F72</f>
        <v>0</v>
      </c>
    </row>
    <row r="73" spans="1:8" ht="30" customHeight="1">
      <c r="A73" s="36"/>
      <c r="B73" s="47"/>
      <c r="C73" s="49" t="s">
        <v>119</v>
      </c>
      <c r="D73" s="44"/>
      <c r="E73" s="45" t="s">
        <v>27</v>
      </c>
      <c r="F73" s="50">
        <v>285</v>
      </c>
      <c r="G73" s="51"/>
      <c r="H73" s="52">
        <f>ROUND(G73,2)*F73</f>
        <v>0</v>
      </c>
    </row>
    <row r="74" spans="1:8" ht="30" customHeight="1">
      <c r="A74" s="36"/>
      <c r="B74" s="47"/>
      <c r="C74" s="49" t="s">
        <v>120</v>
      </c>
      <c r="D74" s="44"/>
      <c r="E74" s="45" t="s">
        <v>27</v>
      </c>
      <c r="F74" s="50">
        <v>120</v>
      </c>
      <c r="G74" s="51"/>
      <c r="H74" s="52">
        <f>ROUND(G74,2)*F74</f>
        <v>0</v>
      </c>
    </row>
    <row r="75" spans="1:8" ht="30" customHeight="1">
      <c r="A75" s="36"/>
      <c r="B75" s="47"/>
      <c r="C75" s="49" t="s">
        <v>121</v>
      </c>
      <c r="D75" s="44"/>
      <c r="E75" s="45" t="s">
        <v>27</v>
      </c>
      <c r="F75" s="50">
        <v>120</v>
      </c>
      <c r="G75" s="51"/>
      <c r="H75" s="52">
        <f>ROUND(G75,2)*F75</f>
        <v>0</v>
      </c>
    </row>
    <row r="76" spans="1:8" ht="30" customHeight="1" thickBot="1">
      <c r="A76" s="235"/>
      <c r="B76" s="85" t="str">
        <f>B10</f>
        <v>A</v>
      </c>
      <c r="C76" s="259" t="str">
        <f>C10</f>
        <v>LAND DRAINAGE SEWERS - STERLING LYON PARKWAY (EAST) - CPR LA RIVIERE TO VICTOR LEWIS DRIVE</v>
      </c>
      <c r="D76" s="260"/>
      <c r="E76" s="260"/>
      <c r="F76" s="261"/>
      <c r="G76" s="84" t="s">
        <v>122</v>
      </c>
      <c r="H76" s="84">
        <f>SUM(H10:H75)</f>
        <v>0</v>
      </c>
    </row>
    <row r="77" spans="1:8" s="88" customFormat="1" ht="30" customHeight="1" thickTop="1">
      <c r="A77" s="32"/>
      <c r="B77" s="87" t="s">
        <v>123</v>
      </c>
      <c r="C77" s="251" t="s">
        <v>124</v>
      </c>
      <c r="D77" s="268"/>
      <c r="E77" s="268"/>
      <c r="F77" s="269"/>
      <c r="G77" s="34"/>
      <c r="H77" s="34"/>
    </row>
    <row r="78" spans="1:8" ht="30" customHeight="1">
      <c r="A78" s="36"/>
      <c r="B78" s="37"/>
      <c r="C78" s="38" t="s">
        <v>19</v>
      </c>
      <c r="D78" s="39"/>
      <c r="E78" s="40" t="s">
        <v>20</v>
      </c>
      <c r="F78" s="46"/>
      <c r="G78" s="34"/>
      <c r="H78" s="34"/>
    </row>
    <row r="79" spans="1:8" ht="30" customHeight="1">
      <c r="A79" s="36"/>
      <c r="B79" s="42" t="s">
        <v>125</v>
      </c>
      <c r="C79" s="43" t="s">
        <v>22</v>
      </c>
      <c r="D79" s="44" t="s">
        <v>23</v>
      </c>
      <c r="E79" s="45"/>
      <c r="F79" s="46"/>
      <c r="G79" s="34"/>
      <c r="H79" s="34"/>
    </row>
    <row r="80" spans="1:8" ht="30" customHeight="1">
      <c r="A80" s="36"/>
      <c r="B80" s="47" t="s">
        <v>24</v>
      </c>
      <c r="C80" s="43" t="s">
        <v>126</v>
      </c>
      <c r="D80" s="44"/>
      <c r="E80" s="45"/>
      <c r="F80" s="46"/>
      <c r="G80" s="34"/>
      <c r="H80" s="34"/>
    </row>
    <row r="81" spans="1:8" ht="45" customHeight="1">
      <c r="A81" s="36"/>
      <c r="B81" s="47"/>
      <c r="C81" s="49" t="s">
        <v>127</v>
      </c>
      <c r="D81" s="44"/>
      <c r="E81" s="45" t="s">
        <v>27</v>
      </c>
      <c r="F81" s="50">
        <v>207</v>
      </c>
      <c r="G81" s="51"/>
      <c r="H81" s="52">
        <f>ROUND(G81,2)*F81</f>
        <v>0</v>
      </c>
    </row>
    <row r="82" spans="1:8" ht="45" customHeight="1">
      <c r="A82" s="36"/>
      <c r="B82" s="47"/>
      <c r="C82" s="49" t="s">
        <v>128</v>
      </c>
      <c r="D82" s="44"/>
      <c r="E82" s="45" t="s">
        <v>27</v>
      </c>
      <c r="F82" s="50">
        <v>133</v>
      </c>
      <c r="G82" s="51"/>
      <c r="H82" s="52">
        <f>ROUND(G82,2)*F82</f>
        <v>0</v>
      </c>
    </row>
    <row r="83" spans="1:8" ht="45" customHeight="1">
      <c r="A83" s="236"/>
      <c r="B83" s="89"/>
      <c r="C83" s="54" t="s">
        <v>35</v>
      </c>
      <c r="D83" s="78"/>
      <c r="E83" s="79" t="s">
        <v>27</v>
      </c>
      <c r="F83" s="90">
        <v>20</v>
      </c>
      <c r="G83" s="81"/>
      <c r="H83" s="82">
        <f>ROUND(G83,2)*F83</f>
        <v>0</v>
      </c>
    </row>
    <row r="84" spans="1:8" ht="30" customHeight="1">
      <c r="A84" s="36"/>
      <c r="B84" s="47" t="s">
        <v>28</v>
      </c>
      <c r="C84" s="43" t="s">
        <v>129</v>
      </c>
      <c r="D84" s="44"/>
      <c r="E84" s="45"/>
      <c r="F84" s="46"/>
      <c r="G84" s="34"/>
      <c r="H84" s="34"/>
    </row>
    <row r="85" spans="1:8" ht="45" customHeight="1">
      <c r="A85" s="36"/>
      <c r="B85" s="47"/>
      <c r="C85" s="49" t="s">
        <v>130</v>
      </c>
      <c r="D85" s="44"/>
      <c r="E85" s="45" t="s">
        <v>27</v>
      </c>
      <c r="F85" s="50">
        <v>97</v>
      </c>
      <c r="G85" s="51"/>
      <c r="H85" s="52">
        <f>ROUND(G85,2)*F85</f>
        <v>0</v>
      </c>
    </row>
    <row r="86" spans="1:8" ht="45" customHeight="1">
      <c r="A86" s="36"/>
      <c r="B86" s="47"/>
      <c r="C86" s="54" t="s">
        <v>45</v>
      </c>
      <c r="D86" s="44"/>
      <c r="E86" s="45" t="s">
        <v>27</v>
      </c>
      <c r="F86" s="50">
        <v>4</v>
      </c>
      <c r="G86" s="51"/>
      <c r="H86" s="52">
        <f>ROUND(G86,2)*F86</f>
        <v>0</v>
      </c>
    </row>
    <row r="87" spans="1:8" ht="30" customHeight="1">
      <c r="A87" s="36"/>
      <c r="B87" s="47" t="s">
        <v>31</v>
      </c>
      <c r="C87" s="43" t="s">
        <v>131</v>
      </c>
      <c r="D87" s="44"/>
      <c r="E87" s="45"/>
      <c r="F87" s="46"/>
      <c r="G87" s="34"/>
      <c r="H87" s="34"/>
    </row>
    <row r="88" spans="1:8" ht="45" customHeight="1">
      <c r="A88" s="36"/>
      <c r="B88" s="47"/>
      <c r="C88" s="49" t="s">
        <v>132</v>
      </c>
      <c r="D88" s="44"/>
      <c r="E88" s="45" t="s">
        <v>27</v>
      </c>
      <c r="F88" s="50">
        <v>66</v>
      </c>
      <c r="G88" s="51"/>
      <c r="H88" s="52">
        <f>ROUND(G88,2)*F88</f>
        <v>0</v>
      </c>
    </row>
    <row r="89" spans="1:8" ht="45" customHeight="1">
      <c r="A89" s="36"/>
      <c r="B89" s="47"/>
      <c r="C89" s="49" t="s">
        <v>133</v>
      </c>
      <c r="D89" s="44"/>
      <c r="E89" s="45" t="s">
        <v>27</v>
      </c>
      <c r="F89" s="50">
        <v>4</v>
      </c>
      <c r="G89" s="51"/>
      <c r="H89" s="52">
        <f>ROUND(G89,2)*F89</f>
        <v>0</v>
      </c>
    </row>
    <row r="90" spans="1:8" ht="45" customHeight="1">
      <c r="A90" s="36"/>
      <c r="B90" s="47"/>
      <c r="C90" s="49" t="s">
        <v>35</v>
      </c>
      <c r="D90" s="44"/>
      <c r="E90" s="45" t="s">
        <v>27</v>
      </c>
      <c r="F90" s="50">
        <v>30</v>
      </c>
      <c r="G90" s="51"/>
      <c r="H90" s="52">
        <f>ROUND(G90,2)*F90</f>
        <v>0</v>
      </c>
    </row>
    <row r="91" spans="1:8" ht="30" customHeight="1">
      <c r="A91" s="36"/>
      <c r="B91" s="47" t="s">
        <v>36</v>
      </c>
      <c r="C91" s="43" t="s">
        <v>134</v>
      </c>
      <c r="D91" s="44"/>
      <c r="E91" s="45"/>
      <c r="F91" s="46"/>
      <c r="G91" s="34"/>
      <c r="H91" s="34"/>
    </row>
    <row r="92" spans="1:8" ht="45" customHeight="1">
      <c r="A92" s="36"/>
      <c r="B92" s="47"/>
      <c r="C92" s="49" t="s">
        <v>135</v>
      </c>
      <c r="D92" s="44"/>
      <c r="E92" s="45" t="s">
        <v>27</v>
      </c>
      <c r="F92" s="50">
        <v>15</v>
      </c>
      <c r="G92" s="51"/>
      <c r="H92" s="52">
        <f>ROUND(G92,2)*F92</f>
        <v>0</v>
      </c>
    </row>
    <row r="93" spans="1:8" ht="45" customHeight="1">
      <c r="A93" s="36"/>
      <c r="B93" s="47"/>
      <c r="C93" s="49" t="s">
        <v>30</v>
      </c>
      <c r="D93" s="44"/>
      <c r="E93" s="45" t="s">
        <v>27</v>
      </c>
      <c r="F93" s="50">
        <v>40</v>
      </c>
      <c r="G93" s="51"/>
      <c r="H93" s="52">
        <f>ROUND(G93,2)*F93</f>
        <v>0</v>
      </c>
    </row>
    <row r="94" spans="1:8" ht="30" customHeight="1">
      <c r="A94" s="36"/>
      <c r="B94" s="47" t="s">
        <v>40</v>
      </c>
      <c r="C94" s="43" t="s">
        <v>136</v>
      </c>
      <c r="D94" s="44"/>
      <c r="E94" s="45"/>
      <c r="F94" s="46"/>
      <c r="G94" s="34"/>
      <c r="H94" s="34"/>
    </row>
    <row r="95" spans="1:8" ht="45" customHeight="1">
      <c r="A95" s="36"/>
      <c r="B95" s="47"/>
      <c r="C95" s="49" t="s">
        <v>38</v>
      </c>
      <c r="D95" s="44"/>
      <c r="E95" s="45" t="s">
        <v>27</v>
      </c>
      <c r="F95" s="50">
        <v>87</v>
      </c>
      <c r="G95" s="51"/>
      <c r="H95" s="52">
        <f>ROUND(G95,2)*F95</f>
        <v>0</v>
      </c>
    </row>
    <row r="96" spans="1:8" ht="45" customHeight="1">
      <c r="A96" s="36"/>
      <c r="B96" s="47"/>
      <c r="C96" s="49" t="s">
        <v>45</v>
      </c>
      <c r="D96" s="44"/>
      <c r="E96" s="45" t="s">
        <v>27</v>
      </c>
      <c r="F96" s="50">
        <v>4</v>
      </c>
      <c r="G96" s="51"/>
      <c r="H96" s="52">
        <f>ROUND(G96,2)*F96</f>
        <v>0</v>
      </c>
    </row>
    <row r="97" spans="1:8" ht="45" customHeight="1">
      <c r="A97" s="36"/>
      <c r="B97" s="47"/>
      <c r="C97" s="49" t="s">
        <v>35</v>
      </c>
      <c r="D97" s="44"/>
      <c r="E97" s="45" t="s">
        <v>27</v>
      </c>
      <c r="F97" s="50">
        <v>26</v>
      </c>
      <c r="G97" s="51"/>
      <c r="H97" s="52">
        <f>ROUND(G97,2)*F97</f>
        <v>0</v>
      </c>
    </row>
    <row r="98" spans="1:8" ht="30" customHeight="1">
      <c r="A98" s="36"/>
      <c r="B98" s="47" t="s">
        <v>42</v>
      </c>
      <c r="C98" s="43" t="s">
        <v>47</v>
      </c>
      <c r="D98" s="44"/>
      <c r="E98" s="45"/>
      <c r="F98" s="46"/>
      <c r="G98" s="34"/>
      <c r="H98" s="34"/>
    </row>
    <row r="99" spans="1:8" ht="45" customHeight="1">
      <c r="A99" s="36"/>
      <c r="B99" s="47"/>
      <c r="C99" s="49" t="s">
        <v>44</v>
      </c>
      <c r="D99" s="44"/>
      <c r="E99" s="45" t="s">
        <v>27</v>
      </c>
      <c r="F99" s="50">
        <v>77</v>
      </c>
      <c r="G99" s="51"/>
      <c r="H99" s="52">
        <f>ROUND(G99,2)*F99</f>
        <v>0</v>
      </c>
    </row>
    <row r="100" spans="1:8" ht="45" customHeight="1">
      <c r="A100" s="36"/>
      <c r="B100" s="47"/>
      <c r="C100" s="49" t="s">
        <v>39</v>
      </c>
      <c r="D100" s="44"/>
      <c r="E100" s="45" t="s">
        <v>27</v>
      </c>
      <c r="F100" s="50">
        <v>18</v>
      </c>
      <c r="G100" s="51"/>
      <c r="H100" s="52">
        <f>ROUND(G100,2)*F100</f>
        <v>0</v>
      </c>
    </row>
    <row r="101" spans="1:8" ht="45" customHeight="1">
      <c r="A101" s="36"/>
      <c r="B101" s="47"/>
      <c r="C101" s="49" t="s">
        <v>35</v>
      </c>
      <c r="D101" s="44"/>
      <c r="E101" s="45" t="s">
        <v>27</v>
      </c>
      <c r="F101" s="50">
        <v>115</v>
      </c>
      <c r="G101" s="51"/>
      <c r="H101" s="52">
        <f>ROUND(G101,2)*F101</f>
        <v>0</v>
      </c>
    </row>
    <row r="102" spans="1:8" ht="30" customHeight="1">
      <c r="A102" s="36"/>
      <c r="B102" s="47" t="s">
        <v>46</v>
      </c>
      <c r="C102" s="43" t="s">
        <v>49</v>
      </c>
      <c r="D102" s="44"/>
      <c r="E102" s="45"/>
      <c r="F102" s="46"/>
      <c r="G102" s="34"/>
      <c r="H102" s="34"/>
    </row>
    <row r="103" spans="1:8" ht="45" customHeight="1">
      <c r="A103" s="36"/>
      <c r="B103" s="47"/>
      <c r="C103" s="49" t="s">
        <v>44</v>
      </c>
      <c r="D103" s="44"/>
      <c r="E103" s="45" t="s">
        <v>27</v>
      </c>
      <c r="F103" s="50">
        <v>13</v>
      </c>
      <c r="G103" s="51"/>
      <c r="H103" s="52">
        <f>ROUND(G103,2)*F103</f>
        <v>0</v>
      </c>
    </row>
    <row r="104" spans="1:8" ht="45" customHeight="1">
      <c r="A104" s="36"/>
      <c r="B104" s="47"/>
      <c r="C104" s="49" t="s">
        <v>39</v>
      </c>
      <c r="D104" s="44"/>
      <c r="E104" s="45" t="s">
        <v>27</v>
      </c>
      <c r="F104" s="50">
        <v>25</v>
      </c>
      <c r="G104" s="51"/>
      <c r="H104" s="52">
        <f>ROUND(G104,2)*F104</f>
        <v>0</v>
      </c>
    </row>
    <row r="105" spans="1:8" ht="45" customHeight="1">
      <c r="A105" s="36"/>
      <c r="B105" s="47"/>
      <c r="C105" s="49" t="s">
        <v>35</v>
      </c>
      <c r="D105" s="44"/>
      <c r="E105" s="45" t="s">
        <v>27</v>
      </c>
      <c r="F105" s="50">
        <v>70</v>
      </c>
      <c r="G105" s="51"/>
      <c r="H105" s="52">
        <f>ROUND(G105,2)*F105</f>
        <v>0</v>
      </c>
    </row>
    <row r="106" spans="1:8" ht="30" customHeight="1">
      <c r="A106" s="36"/>
      <c r="B106" s="42" t="s">
        <v>137</v>
      </c>
      <c r="C106" s="49" t="s">
        <v>138</v>
      </c>
      <c r="D106" s="44" t="s">
        <v>139</v>
      </c>
      <c r="E106" s="45"/>
      <c r="F106" s="46"/>
      <c r="G106" s="34"/>
      <c r="H106" s="34"/>
    </row>
    <row r="107" spans="1:8" ht="45" customHeight="1">
      <c r="A107" s="36"/>
      <c r="B107" s="47" t="s">
        <v>24</v>
      </c>
      <c r="C107" s="54" t="s">
        <v>140</v>
      </c>
      <c r="D107" s="44"/>
      <c r="E107" s="45" t="s">
        <v>63</v>
      </c>
      <c r="F107" s="46">
        <v>1</v>
      </c>
      <c r="G107" s="51"/>
      <c r="H107" s="52">
        <f>ROUND(G107,2)*F107</f>
        <v>0</v>
      </c>
    </row>
    <row r="108" spans="1:8" ht="45" customHeight="1">
      <c r="A108" s="36"/>
      <c r="B108" s="47" t="s">
        <v>28</v>
      </c>
      <c r="C108" s="54" t="s">
        <v>141</v>
      </c>
      <c r="D108" s="44"/>
      <c r="E108" s="45" t="s">
        <v>63</v>
      </c>
      <c r="F108" s="46">
        <v>2</v>
      </c>
      <c r="G108" s="51"/>
      <c r="H108" s="52">
        <f>ROUND(G108,2)*F108</f>
        <v>0</v>
      </c>
    </row>
    <row r="109" spans="1:8" ht="45" customHeight="1">
      <c r="A109" s="36"/>
      <c r="B109" s="47" t="s">
        <v>31</v>
      </c>
      <c r="C109" s="54" t="s">
        <v>142</v>
      </c>
      <c r="D109" s="44"/>
      <c r="E109" s="45" t="s">
        <v>63</v>
      </c>
      <c r="F109" s="46">
        <v>1</v>
      </c>
      <c r="G109" s="51"/>
      <c r="H109" s="52">
        <f>ROUND(G109,2)*F109</f>
        <v>0</v>
      </c>
    </row>
    <row r="110" spans="1:8" ht="45" customHeight="1">
      <c r="A110" s="36"/>
      <c r="B110" s="47" t="s">
        <v>36</v>
      </c>
      <c r="C110" s="54" t="s">
        <v>143</v>
      </c>
      <c r="D110" s="44"/>
      <c r="E110" s="45" t="s">
        <v>63</v>
      </c>
      <c r="F110" s="46">
        <v>1</v>
      </c>
      <c r="G110" s="51"/>
      <c r="H110" s="52">
        <f>ROUND(G110,2)*F110</f>
        <v>0</v>
      </c>
    </row>
    <row r="111" spans="1:8" ht="30" customHeight="1">
      <c r="A111" s="36"/>
      <c r="B111" s="42" t="s">
        <v>144</v>
      </c>
      <c r="C111" s="49" t="s">
        <v>51</v>
      </c>
      <c r="D111" s="44" t="s">
        <v>52</v>
      </c>
      <c r="E111" s="45"/>
      <c r="F111" s="46"/>
      <c r="G111" s="34"/>
      <c r="H111" s="34"/>
    </row>
    <row r="112" spans="1:8" ht="30" customHeight="1">
      <c r="A112" s="36"/>
      <c r="B112" s="47" t="s">
        <v>24</v>
      </c>
      <c r="C112" s="43" t="s">
        <v>53</v>
      </c>
      <c r="D112" s="44"/>
      <c r="E112" s="45"/>
      <c r="F112" s="46"/>
      <c r="G112" s="34"/>
      <c r="H112" s="34"/>
    </row>
    <row r="113" spans="1:8" ht="30" customHeight="1">
      <c r="A113" s="36"/>
      <c r="B113" s="47"/>
      <c r="C113" s="49" t="s">
        <v>54</v>
      </c>
      <c r="D113" s="44"/>
      <c r="E113" s="45" t="s">
        <v>55</v>
      </c>
      <c r="F113" s="50">
        <v>3</v>
      </c>
      <c r="G113" s="51"/>
      <c r="H113" s="52">
        <f>ROUND(G113,2)*F113</f>
        <v>0</v>
      </c>
    </row>
    <row r="114" spans="1:8" ht="30" customHeight="1">
      <c r="A114" s="36"/>
      <c r="B114" s="47"/>
      <c r="C114" s="49" t="s">
        <v>145</v>
      </c>
      <c r="D114" s="44"/>
      <c r="E114" s="45" t="s">
        <v>55</v>
      </c>
      <c r="F114" s="50">
        <v>6</v>
      </c>
      <c r="G114" s="51"/>
      <c r="H114" s="52">
        <f>ROUND(G114,2)*F114</f>
        <v>0</v>
      </c>
    </row>
    <row r="115" spans="1:8" ht="30" customHeight="1">
      <c r="A115" s="36"/>
      <c r="B115" s="47" t="s">
        <v>28</v>
      </c>
      <c r="C115" s="43" t="s">
        <v>57</v>
      </c>
      <c r="D115" s="44"/>
      <c r="E115" s="45"/>
      <c r="F115" s="46"/>
      <c r="G115" s="34"/>
      <c r="H115" s="34"/>
    </row>
    <row r="116" spans="1:8" ht="30" customHeight="1">
      <c r="A116" s="36"/>
      <c r="B116" s="47"/>
      <c r="C116" s="49" t="s">
        <v>146</v>
      </c>
      <c r="D116" s="44"/>
      <c r="E116" s="45" t="s">
        <v>55</v>
      </c>
      <c r="F116" s="50">
        <v>24</v>
      </c>
      <c r="G116" s="51"/>
      <c r="H116" s="52">
        <f>ROUND(G116,2)*F116</f>
        <v>0</v>
      </c>
    </row>
    <row r="117" spans="1:8" ht="30" customHeight="1">
      <c r="A117" s="36"/>
      <c r="B117" s="47"/>
      <c r="C117" s="49" t="s">
        <v>147</v>
      </c>
      <c r="D117" s="44"/>
      <c r="E117" s="45" t="s">
        <v>55</v>
      </c>
      <c r="F117" s="50">
        <v>6</v>
      </c>
      <c r="G117" s="51"/>
      <c r="H117" s="52">
        <f>ROUND(G117,2)*F117</f>
        <v>0</v>
      </c>
    </row>
    <row r="118" spans="1:8" ht="30" customHeight="1">
      <c r="A118" s="55" t="s">
        <v>58</v>
      </c>
      <c r="B118" s="42" t="s">
        <v>148</v>
      </c>
      <c r="C118" s="49" t="s">
        <v>60</v>
      </c>
      <c r="D118" s="44" t="s">
        <v>52</v>
      </c>
      <c r="E118" s="45"/>
      <c r="F118" s="46"/>
      <c r="G118" s="34"/>
      <c r="H118" s="34"/>
    </row>
    <row r="119" spans="1:8" ht="30" customHeight="1">
      <c r="A119" s="55" t="s">
        <v>61</v>
      </c>
      <c r="B119" s="47" t="s">
        <v>24</v>
      </c>
      <c r="C119" s="49" t="s">
        <v>62</v>
      </c>
      <c r="D119" s="44"/>
      <c r="E119" s="45" t="s">
        <v>63</v>
      </c>
      <c r="F119" s="46">
        <v>8</v>
      </c>
      <c r="G119" s="51"/>
      <c r="H119" s="52">
        <f>ROUND(G119,2)*F119</f>
        <v>0</v>
      </c>
    </row>
    <row r="120" spans="1:8" ht="30" customHeight="1">
      <c r="A120" s="55" t="s">
        <v>149</v>
      </c>
      <c r="B120" s="47" t="s">
        <v>28</v>
      </c>
      <c r="C120" s="54" t="s">
        <v>64</v>
      </c>
      <c r="D120" s="44" t="s">
        <v>23</v>
      </c>
      <c r="E120" s="45" t="s">
        <v>63</v>
      </c>
      <c r="F120" s="46">
        <v>10</v>
      </c>
      <c r="G120" s="51"/>
      <c r="H120" s="52">
        <f>ROUND(G120,2)*F120</f>
        <v>0</v>
      </c>
    </row>
    <row r="121" spans="1:8" ht="30" customHeight="1">
      <c r="A121" s="55" t="s">
        <v>65</v>
      </c>
      <c r="B121" s="42" t="s">
        <v>150</v>
      </c>
      <c r="C121" s="49" t="s">
        <v>67</v>
      </c>
      <c r="D121" s="44" t="s">
        <v>52</v>
      </c>
      <c r="E121" s="45"/>
      <c r="F121" s="46"/>
      <c r="G121" s="34"/>
      <c r="H121" s="34"/>
    </row>
    <row r="122" spans="1:8" ht="30" customHeight="1">
      <c r="A122" s="55" t="s">
        <v>68</v>
      </c>
      <c r="B122" s="47" t="s">
        <v>24</v>
      </c>
      <c r="C122" s="49" t="s">
        <v>69</v>
      </c>
      <c r="D122" s="44"/>
      <c r="E122" s="45" t="s">
        <v>63</v>
      </c>
      <c r="F122" s="46">
        <v>4</v>
      </c>
      <c r="G122" s="51"/>
      <c r="H122" s="52">
        <f>ROUND(G122,2)*F122</f>
        <v>0</v>
      </c>
    </row>
    <row r="123" spans="1:8" ht="30" customHeight="1">
      <c r="A123" s="91" t="s">
        <v>70</v>
      </c>
      <c r="B123" s="42" t="s">
        <v>151</v>
      </c>
      <c r="C123" s="92" t="s">
        <v>72</v>
      </c>
      <c r="D123" s="60" t="s">
        <v>52</v>
      </c>
      <c r="E123" s="62" t="s">
        <v>27</v>
      </c>
      <c r="F123" s="50">
        <v>12</v>
      </c>
      <c r="G123" s="51"/>
      <c r="H123" s="52">
        <f>ROUND(G123,2)*F123</f>
        <v>0</v>
      </c>
    </row>
    <row r="124" spans="1:8" ht="45" customHeight="1">
      <c r="A124" s="56" t="s">
        <v>80</v>
      </c>
      <c r="B124" s="93" t="s">
        <v>152</v>
      </c>
      <c r="C124" s="59" t="s">
        <v>82</v>
      </c>
      <c r="D124" s="63" t="s">
        <v>52</v>
      </c>
      <c r="E124" s="62"/>
      <c r="F124" s="64"/>
      <c r="G124" s="65"/>
      <c r="H124" s="66"/>
    </row>
    <row r="125" spans="1:8" ht="39.75" customHeight="1">
      <c r="A125" s="56" t="s">
        <v>83</v>
      </c>
      <c r="B125" s="61" t="s">
        <v>24</v>
      </c>
      <c r="C125" s="59" t="s">
        <v>153</v>
      </c>
      <c r="D125" s="60"/>
      <c r="E125" s="62"/>
      <c r="F125" s="64"/>
      <c r="G125" s="65"/>
      <c r="H125" s="66"/>
    </row>
    <row r="126" spans="1:8" ht="26.25" customHeight="1">
      <c r="A126" s="56" t="s">
        <v>85</v>
      </c>
      <c r="B126" s="68"/>
      <c r="C126" s="58" t="s">
        <v>154</v>
      </c>
      <c r="D126" s="60"/>
      <c r="E126" s="62" t="s">
        <v>63</v>
      </c>
      <c r="F126" s="64">
        <v>1</v>
      </c>
      <c r="G126" s="69"/>
      <c r="H126" s="66">
        <f>ROUND(G126,2)*F126</f>
        <v>0</v>
      </c>
    </row>
    <row r="127" spans="1:8" ht="30" customHeight="1">
      <c r="A127" s="83" t="s">
        <v>99</v>
      </c>
      <c r="B127" s="93" t="s">
        <v>155</v>
      </c>
      <c r="C127" s="43" t="s">
        <v>101</v>
      </c>
      <c r="D127" s="44" t="s">
        <v>102</v>
      </c>
      <c r="E127" s="45" t="s">
        <v>103</v>
      </c>
      <c r="F127" s="50">
        <v>1930</v>
      </c>
      <c r="G127" s="51"/>
      <c r="H127" s="52">
        <f>ROUND(G127,2)*F127</f>
        <v>0</v>
      </c>
    </row>
    <row r="128" spans="1:8" ht="30" customHeight="1">
      <c r="A128" s="83" t="s">
        <v>104</v>
      </c>
      <c r="B128" s="42" t="s">
        <v>156</v>
      </c>
      <c r="C128" s="43" t="s">
        <v>106</v>
      </c>
      <c r="D128" s="44" t="s">
        <v>102</v>
      </c>
      <c r="E128" s="45" t="s">
        <v>107</v>
      </c>
      <c r="F128" s="50">
        <v>275</v>
      </c>
      <c r="G128" s="51"/>
      <c r="H128" s="52">
        <f>ROUND(G128,2)*F128</f>
        <v>0</v>
      </c>
    </row>
    <row r="129" spans="1:8" ht="30" customHeight="1">
      <c r="A129" s="83" t="s">
        <v>111</v>
      </c>
      <c r="B129" s="42" t="s">
        <v>157</v>
      </c>
      <c r="C129" s="43" t="s">
        <v>158</v>
      </c>
      <c r="D129" s="44" t="s">
        <v>114</v>
      </c>
      <c r="E129" s="45" t="s">
        <v>107</v>
      </c>
      <c r="F129" s="50">
        <v>24</v>
      </c>
      <c r="G129" s="51"/>
      <c r="H129" s="52">
        <f>ROUND(G129,2)*F129</f>
        <v>0</v>
      </c>
    </row>
    <row r="130" spans="1:8" ht="30" customHeight="1">
      <c r="A130" s="83"/>
      <c r="B130" s="42" t="s">
        <v>159</v>
      </c>
      <c r="C130" s="43" t="s">
        <v>109</v>
      </c>
      <c r="D130" s="44" t="s">
        <v>52</v>
      </c>
      <c r="E130" s="45"/>
      <c r="F130" s="46"/>
      <c r="G130" s="34"/>
      <c r="H130" s="34"/>
    </row>
    <row r="131" spans="1:8" ht="30" customHeight="1">
      <c r="A131" s="83"/>
      <c r="B131" s="47" t="s">
        <v>24</v>
      </c>
      <c r="C131" s="43" t="s">
        <v>126</v>
      </c>
      <c r="D131" s="44"/>
      <c r="E131" s="45" t="s">
        <v>63</v>
      </c>
      <c r="F131" s="46">
        <v>1</v>
      </c>
      <c r="G131" s="51"/>
      <c r="H131" s="52">
        <f>ROUND(G131,2)*F131</f>
        <v>0</v>
      </c>
    </row>
    <row r="132" spans="1:8" ht="30" customHeight="1">
      <c r="A132" s="36"/>
      <c r="B132" s="47" t="s">
        <v>28</v>
      </c>
      <c r="C132" s="49" t="s">
        <v>129</v>
      </c>
      <c r="D132" s="44"/>
      <c r="E132" s="45" t="s">
        <v>63</v>
      </c>
      <c r="F132" s="46">
        <v>1</v>
      </c>
      <c r="G132" s="51"/>
      <c r="H132" s="52">
        <f>ROUND(G132,2)*F132</f>
        <v>0</v>
      </c>
    </row>
    <row r="133" spans="1:8" ht="30" customHeight="1">
      <c r="A133" s="36"/>
      <c r="B133" s="47" t="s">
        <v>31</v>
      </c>
      <c r="C133" s="49" t="s">
        <v>131</v>
      </c>
      <c r="D133" s="44"/>
      <c r="E133" s="45" t="s">
        <v>63</v>
      </c>
      <c r="F133" s="46">
        <v>1</v>
      </c>
      <c r="G133" s="51"/>
      <c r="H133" s="52">
        <f>ROUND(G133,2)*F133</f>
        <v>0</v>
      </c>
    </row>
    <row r="134" spans="1:8" ht="30" customHeight="1">
      <c r="A134" s="36"/>
      <c r="B134" s="47" t="s">
        <v>36</v>
      </c>
      <c r="C134" s="49" t="s">
        <v>134</v>
      </c>
      <c r="D134" s="44"/>
      <c r="E134" s="45" t="s">
        <v>63</v>
      </c>
      <c r="F134" s="46">
        <v>1</v>
      </c>
      <c r="G134" s="51"/>
      <c r="H134" s="52">
        <f>ROUND(G134,2)*F134</f>
        <v>0</v>
      </c>
    </row>
    <row r="135" spans="1:8" ht="30" customHeight="1">
      <c r="A135" s="36"/>
      <c r="B135" s="47" t="s">
        <v>40</v>
      </c>
      <c r="C135" s="49" t="s">
        <v>136</v>
      </c>
      <c r="D135" s="44"/>
      <c r="E135" s="45" t="s">
        <v>63</v>
      </c>
      <c r="F135" s="46">
        <v>1</v>
      </c>
      <c r="G135" s="51"/>
      <c r="H135" s="52">
        <f>ROUND(G135,2)*F135</f>
        <v>0</v>
      </c>
    </row>
    <row r="136" spans="1:8" ht="30" customHeight="1">
      <c r="A136" s="36"/>
      <c r="B136" s="42" t="s">
        <v>160</v>
      </c>
      <c r="C136" s="43" t="s">
        <v>116</v>
      </c>
      <c r="D136" s="44" t="s">
        <v>117</v>
      </c>
      <c r="E136" s="45"/>
      <c r="F136" s="46"/>
      <c r="G136" s="34"/>
      <c r="H136" s="34"/>
    </row>
    <row r="137" spans="1:8" ht="30" customHeight="1">
      <c r="A137" s="36"/>
      <c r="B137" s="47" t="s">
        <v>24</v>
      </c>
      <c r="C137" s="43" t="s">
        <v>22</v>
      </c>
      <c r="D137" s="44"/>
      <c r="E137" s="45"/>
      <c r="F137" s="46"/>
      <c r="G137" s="34"/>
      <c r="H137" s="34"/>
    </row>
    <row r="138" spans="1:8" ht="30" customHeight="1">
      <c r="A138" s="36"/>
      <c r="B138" s="47"/>
      <c r="C138" s="49" t="s">
        <v>118</v>
      </c>
      <c r="D138" s="44"/>
      <c r="E138" s="45" t="s">
        <v>27</v>
      </c>
      <c r="F138" s="50">
        <v>221</v>
      </c>
      <c r="G138" s="51"/>
      <c r="H138" s="52">
        <f>ROUND(G138,2)*F138</f>
        <v>0</v>
      </c>
    </row>
    <row r="139" spans="1:8" ht="30" customHeight="1">
      <c r="A139" s="36"/>
      <c r="B139" s="47"/>
      <c r="C139" s="49" t="s">
        <v>161</v>
      </c>
      <c r="D139" s="44"/>
      <c r="E139" s="45" t="s">
        <v>27</v>
      </c>
      <c r="F139" s="50">
        <v>104</v>
      </c>
      <c r="G139" s="51"/>
      <c r="H139" s="52">
        <f>ROUND(G139,2)*F139</f>
        <v>0</v>
      </c>
    </row>
    <row r="140" spans="1:8" ht="30" customHeight="1">
      <c r="A140" s="36"/>
      <c r="B140" s="47"/>
      <c r="C140" s="49" t="s">
        <v>162</v>
      </c>
      <c r="D140" s="44"/>
      <c r="E140" s="94" t="s">
        <v>27</v>
      </c>
      <c r="F140" s="50">
        <v>55</v>
      </c>
      <c r="G140" s="51"/>
      <c r="H140" s="52">
        <f>ROUND(G140,2)*F140</f>
        <v>0</v>
      </c>
    </row>
    <row r="141" spans="1:8" s="88" customFormat="1" ht="30" customHeight="1" thickBot="1">
      <c r="A141" s="237"/>
      <c r="B141" s="95" t="str">
        <f>B77</f>
        <v>B</v>
      </c>
      <c r="C141" s="282" t="str">
        <f>C77</f>
        <v>LAND DRAINAGE SEWERS - STERLING LYON PARKWAY (EAST) - KENASTON BOULEVARD TO CPR LA RIVIERE</v>
      </c>
      <c r="D141" s="283"/>
      <c r="E141" s="283"/>
      <c r="F141" s="284"/>
      <c r="G141" s="96" t="s">
        <v>122</v>
      </c>
      <c r="H141" s="96">
        <f>SUM(H77:H140)</f>
        <v>0</v>
      </c>
    </row>
    <row r="142" spans="1:8" s="88" customFormat="1" ht="30" customHeight="1">
      <c r="A142" s="32"/>
      <c r="B142" s="87" t="s">
        <v>163</v>
      </c>
      <c r="C142" s="285" t="s">
        <v>164</v>
      </c>
      <c r="D142" s="286"/>
      <c r="E142" s="286"/>
      <c r="F142" s="287"/>
      <c r="G142" s="34"/>
      <c r="H142" s="34"/>
    </row>
    <row r="143" spans="1:8" ht="30" customHeight="1">
      <c r="A143" s="36"/>
      <c r="B143" s="42" t="s">
        <v>165</v>
      </c>
      <c r="C143" s="43" t="s">
        <v>22</v>
      </c>
      <c r="D143" s="44" t="s">
        <v>139</v>
      </c>
      <c r="E143" s="45"/>
      <c r="F143" s="46"/>
      <c r="G143" s="34"/>
      <c r="H143" s="34"/>
    </row>
    <row r="144" spans="1:8" ht="30" customHeight="1">
      <c r="A144" s="36"/>
      <c r="B144" s="47" t="s">
        <v>24</v>
      </c>
      <c r="C144" s="43" t="s">
        <v>166</v>
      </c>
      <c r="D144" s="44"/>
      <c r="E144" s="45"/>
      <c r="F144" s="46"/>
      <c r="G144" s="34"/>
      <c r="H144" s="34"/>
    </row>
    <row r="145" spans="1:8" ht="45" customHeight="1">
      <c r="A145" s="36"/>
      <c r="B145" s="47"/>
      <c r="C145" s="49" t="s">
        <v>167</v>
      </c>
      <c r="D145" s="44"/>
      <c r="E145" s="45" t="s">
        <v>27</v>
      </c>
      <c r="F145" s="50">
        <v>91</v>
      </c>
      <c r="G145" s="51"/>
      <c r="H145" s="52">
        <f>ROUND(G145,2)*F145</f>
        <v>0</v>
      </c>
    </row>
    <row r="146" spans="1:8" ht="45" customHeight="1">
      <c r="A146" s="36"/>
      <c r="B146" s="47"/>
      <c r="C146" s="49" t="s">
        <v>168</v>
      </c>
      <c r="D146" s="44"/>
      <c r="E146" s="45" t="s">
        <v>27</v>
      </c>
      <c r="F146" s="50">
        <v>41</v>
      </c>
      <c r="G146" s="51"/>
      <c r="H146" s="52">
        <f>ROUND(G146,2)*F146</f>
        <v>0</v>
      </c>
    </row>
    <row r="147" spans="1:8" ht="30" customHeight="1">
      <c r="A147" s="36"/>
      <c r="B147" s="47" t="s">
        <v>28</v>
      </c>
      <c r="C147" s="43" t="s">
        <v>169</v>
      </c>
      <c r="D147" s="44"/>
      <c r="E147" s="45"/>
      <c r="F147" s="46"/>
      <c r="G147" s="34"/>
      <c r="H147" s="34"/>
    </row>
    <row r="148" spans="1:8" ht="45" customHeight="1">
      <c r="A148" s="36"/>
      <c r="B148" s="47"/>
      <c r="C148" s="49" t="s">
        <v>33</v>
      </c>
      <c r="D148" s="44"/>
      <c r="E148" s="45" t="s">
        <v>27</v>
      </c>
      <c r="F148" s="50">
        <v>289</v>
      </c>
      <c r="G148" s="51"/>
      <c r="H148" s="52">
        <f>ROUND(G148,2)*F148</f>
        <v>0</v>
      </c>
    </row>
    <row r="149" spans="1:8" ht="45" customHeight="1">
      <c r="A149" s="36"/>
      <c r="B149" s="47"/>
      <c r="C149" s="49" t="s">
        <v>34</v>
      </c>
      <c r="D149" s="44"/>
      <c r="E149" s="45" t="s">
        <v>27</v>
      </c>
      <c r="F149" s="50">
        <v>34</v>
      </c>
      <c r="G149" s="51"/>
      <c r="H149" s="52">
        <f>ROUND(G149,2)*F149</f>
        <v>0</v>
      </c>
    </row>
    <row r="150" spans="1:8" ht="30" customHeight="1">
      <c r="A150" s="36"/>
      <c r="B150" s="47" t="s">
        <v>31</v>
      </c>
      <c r="C150" s="43" t="s">
        <v>43</v>
      </c>
      <c r="D150" s="44"/>
      <c r="E150" s="45"/>
      <c r="F150" s="46"/>
      <c r="G150" s="34"/>
      <c r="H150" s="34"/>
    </row>
    <row r="151" spans="1:8" ht="45" customHeight="1">
      <c r="A151" s="36"/>
      <c r="B151" s="47"/>
      <c r="C151" s="49" t="s">
        <v>170</v>
      </c>
      <c r="D151" s="44"/>
      <c r="E151" s="45" t="s">
        <v>27</v>
      </c>
      <c r="F151" s="50">
        <v>18</v>
      </c>
      <c r="G151" s="51"/>
      <c r="H151" s="52">
        <f>ROUND(G151,2)*F151</f>
        <v>0</v>
      </c>
    </row>
    <row r="152" spans="1:8" ht="45" customHeight="1">
      <c r="A152" s="36"/>
      <c r="B152" s="47"/>
      <c r="C152" s="49" t="s">
        <v>133</v>
      </c>
      <c r="D152" s="44"/>
      <c r="E152" s="45" t="s">
        <v>27</v>
      </c>
      <c r="F152" s="50">
        <v>4</v>
      </c>
      <c r="G152" s="51"/>
      <c r="H152" s="52">
        <f>ROUND(G152,2)*F152</f>
        <v>0</v>
      </c>
    </row>
    <row r="153" spans="1:8" ht="30" customHeight="1">
      <c r="A153" s="36"/>
      <c r="B153" s="47" t="s">
        <v>36</v>
      </c>
      <c r="C153" s="43" t="s">
        <v>47</v>
      </c>
      <c r="D153" s="44"/>
      <c r="E153" s="45"/>
      <c r="F153" s="46"/>
      <c r="G153" s="34"/>
      <c r="H153" s="34"/>
    </row>
    <row r="154" spans="1:8" ht="45" customHeight="1">
      <c r="A154" s="36"/>
      <c r="B154" s="47"/>
      <c r="C154" s="49" t="s">
        <v>171</v>
      </c>
      <c r="D154" s="44"/>
      <c r="E154" s="45" t="s">
        <v>27</v>
      </c>
      <c r="F154" s="50">
        <v>11</v>
      </c>
      <c r="G154" s="51"/>
      <c r="H154" s="52">
        <f>ROUND(G154,2)*F154</f>
        <v>0</v>
      </c>
    </row>
    <row r="155" spans="1:8" ht="45" customHeight="1">
      <c r="A155" s="36"/>
      <c r="B155" s="47"/>
      <c r="C155" s="49" t="s">
        <v>172</v>
      </c>
      <c r="D155" s="44"/>
      <c r="E155" s="45" t="s">
        <v>27</v>
      </c>
      <c r="F155" s="50">
        <v>4</v>
      </c>
      <c r="G155" s="51"/>
      <c r="H155" s="52">
        <f>ROUND(G155,2)*F155</f>
        <v>0</v>
      </c>
    </row>
    <row r="156" spans="1:8" ht="45" customHeight="1">
      <c r="A156" s="36"/>
      <c r="B156" s="47"/>
      <c r="C156" s="49" t="s">
        <v>35</v>
      </c>
      <c r="D156" s="44"/>
      <c r="E156" s="45" t="s">
        <v>27</v>
      </c>
      <c r="F156" s="50">
        <v>15</v>
      </c>
      <c r="G156" s="51"/>
      <c r="H156" s="52">
        <f>ROUND(G156,2)*F156</f>
        <v>0</v>
      </c>
    </row>
    <row r="157" spans="1:8" ht="30" customHeight="1">
      <c r="A157" s="36"/>
      <c r="B157" s="42" t="s">
        <v>173</v>
      </c>
      <c r="C157" s="49" t="s">
        <v>51</v>
      </c>
      <c r="D157" s="44" t="s">
        <v>52</v>
      </c>
      <c r="E157" s="45"/>
      <c r="F157" s="46"/>
      <c r="G157" s="34"/>
      <c r="H157" s="34"/>
    </row>
    <row r="158" spans="1:8" ht="30" customHeight="1">
      <c r="A158" s="36"/>
      <c r="B158" s="47" t="s">
        <v>24</v>
      </c>
      <c r="C158" s="43" t="s">
        <v>57</v>
      </c>
      <c r="D158" s="44"/>
      <c r="E158" s="45"/>
      <c r="F158" s="46"/>
      <c r="G158" s="34"/>
      <c r="H158" s="34"/>
    </row>
    <row r="159" spans="1:8" ht="30" customHeight="1">
      <c r="A159" s="36"/>
      <c r="B159" s="47"/>
      <c r="C159" s="49" t="s">
        <v>174</v>
      </c>
      <c r="D159" s="44"/>
      <c r="E159" s="45" t="s">
        <v>55</v>
      </c>
      <c r="F159" s="50">
        <v>12</v>
      </c>
      <c r="G159" s="51"/>
      <c r="H159" s="52">
        <f>ROUND(G159,2)*F159</f>
        <v>0</v>
      </c>
    </row>
    <row r="160" spans="1:8" ht="30" customHeight="1">
      <c r="A160" s="36"/>
      <c r="B160" s="47"/>
      <c r="C160" s="49" t="s">
        <v>175</v>
      </c>
      <c r="D160" s="44"/>
      <c r="E160" s="45" t="s">
        <v>55</v>
      </c>
      <c r="F160" s="50">
        <v>18</v>
      </c>
      <c r="G160" s="51"/>
      <c r="H160" s="52">
        <f>ROUND(G160,2)*F160</f>
        <v>0</v>
      </c>
    </row>
    <row r="161" spans="1:8" ht="30" customHeight="1">
      <c r="A161" s="238" t="s">
        <v>58</v>
      </c>
      <c r="B161" s="42" t="s">
        <v>176</v>
      </c>
      <c r="C161" s="49" t="s">
        <v>60</v>
      </c>
      <c r="D161" s="44" t="s">
        <v>52</v>
      </c>
      <c r="E161" s="45"/>
      <c r="F161" s="46"/>
      <c r="G161" s="34"/>
      <c r="H161" s="34"/>
    </row>
    <row r="162" spans="1:8" ht="30" customHeight="1">
      <c r="A162" s="239"/>
      <c r="B162" s="47" t="s">
        <v>24</v>
      </c>
      <c r="C162" s="97" t="s">
        <v>177</v>
      </c>
      <c r="D162" s="44" t="s">
        <v>23</v>
      </c>
      <c r="E162" s="45" t="s">
        <v>63</v>
      </c>
      <c r="F162" s="46">
        <v>2</v>
      </c>
      <c r="G162" s="51"/>
      <c r="H162" s="52">
        <f>ROUND(G162,2)*F162</f>
        <v>0</v>
      </c>
    </row>
    <row r="163" spans="1:8" ht="30" customHeight="1">
      <c r="A163" s="83"/>
      <c r="B163" s="42" t="s">
        <v>178</v>
      </c>
      <c r="C163" s="43" t="s">
        <v>109</v>
      </c>
      <c r="D163" s="44" t="s">
        <v>52</v>
      </c>
      <c r="E163" s="45"/>
      <c r="F163" s="46"/>
      <c r="G163" s="34"/>
      <c r="H163" s="34"/>
    </row>
    <row r="164" spans="1:8" ht="30" customHeight="1">
      <c r="A164" s="83"/>
      <c r="B164" s="47" t="s">
        <v>24</v>
      </c>
      <c r="C164" s="43" t="s">
        <v>25</v>
      </c>
      <c r="D164" s="44"/>
      <c r="E164" s="45" t="s">
        <v>63</v>
      </c>
      <c r="F164" s="46">
        <v>1</v>
      </c>
      <c r="G164" s="51"/>
      <c r="H164" s="52">
        <f>ROUND(G164,2)*F164</f>
        <v>0</v>
      </c>
    </row>
    <row r="165" spans="1:8" ht="30" customHeight="1">
      <c r="A165" s="83"/>
      <c r="B165" s="47" t="s">
        <v>28</v>
      </c>
      <c r="C165" s="43" t="s">
        <v>179</v>
      </c>
      <c r="D165" s="44"/>
      <c r="E165" s="45" t="s">
        <v>63</v>
      </c>
      <c r="F165" s="46">
        <v>1</v>
      </c>
      <c r="G165" s="51"/>
      <c r="H165" s="52">
        <f>ROUND(G165,2)*F165</f>
        <v>0</v>
      </c>
    </row>
    <row r="166" spans="1:8" ht="30" customHeight="1">
      <c r="A166" s="36"/>
      <c r="B166" s="47" t="s">
        <v>31</v>
      </c>
      <c r="C166" s="49" t="s">
        <v>110</v>
      </c>
      <c r="D166" s="44"/>
      <c r="E166" s="45" t="s">
        <v>63</v>
      </c>
      <c r="F166" s="46">
        <v>1</v>
      </c>
      <c r="G166" s="51"/>
      <c r="H166" s="52">
        <f>ROUND(G166,2)*F166</f>
        <v>0</v>
      </c>
    </row>
    <row r="167" spans="1:8" ht="30" customHeight="1">
      <c r="A167" s="83" t="s">
        <v>111</v>
      </c>
      <c r="B167" s="42" t="s">
        <v>180</v>
      </c>
      <c r="C167" s="43" t="s">
        <v>158</v>
      </c>
      <c r="D167" s="44" t="s">
        <v>114</v>
      </c>
      <c r="E167" s="45" t="s">
        <v>107</v>
      </c>
      <c r="F167" s="50">
        <v>5</v>
      </c>
      <c r="G167" s="51"/>
      <c r="H167" s="52">
        <f>ROUND(G167,2)*F167</f>
        <v>0</v>
      </c>
    </row>
    <row r="168" spans="1:8" ht="30" customHeight="1">
      <c r="A168" s="36"/>
      <c r="B168" s="42" t="s">
        <v>181</v>
      </c>
      <c r="C168" s="43" t="s">
        <v>116</v>
      </c>
      <c r="D168" s="44" t="s">
        <v>117</v>
      </c>
      <c r="E168" s="45"/>
      <c r="F168" s="46"/>
      <c r="G168" s="34"/>
      <c r="H168" s="34"/>
    </row>
    <row r="169" spans="1:8" ht="30" customHeight="1">
      <c r="A169" s="36"/>
      <c r="B169" s="47" t="s">
        <v>24</v>
      </c>
      <c r="C169" s="43" t="s">
        <v>22</v>
      </c>
      <c r="D169" s="44"/>
      <c r="E169" s="45"/>
      <c r="F169" s="46"/>
      <c r="G169" s="34"/>
      <c r="H169" s="34"/>
    </row>
    <row r="170" spans="1:8" ht="30" customHeight="1">
      <c r="A170" s="36"/>
      <c r="B170" s="47"/>
      <c r="C170" s="43" t="s">
        <v>182</v>
      </c>
      <c r="D170" s="44"/>
      <c r="E170" s="45" t="s">
        <v>27</v>
      </c>
      <c r="F170" s="50">
        <v>22</v>
      </c>
      <c r="G170" s="51"/>
      <c r="H170" s="52">
        <f>ROUND(G170,2)*F170</f>
        <v>0</v>
      </c>
    </row>
    <row r="171" spans="1:8" ht="30" customHeight="1">
      <c r="A171" s="36"/>
      <c r="B171" s="47"/>
      <c r="C171" s="49" t="s">
        <v>183</v>
      </c>
      <c r="D171" s="44"/>
      <c r="E171" s="45" t="s">
        <v>27</v>
      </c>
      <c r="F171" s="50">
        <v>30</v>
      </c>
      <c r="G171" s="51"/>
      <c r="H171" s="52">
        <f>ROUND(G171,2)*F171</f>
        <v>0</v>
      </c>
    </row>
    <row r="172" spans="1:8" s="88" customFormat="1" ht="30" customHeight="1" thickBot="1">
      <c r="A172" s="240"/>
      <c r="B172" s="85" t="str">
        <f>B142</f>
        <v>C</v>
      </c>
      <c r="C172" s="259" t="str">
        <f>C142</f>
        <v>LAND DRAINAGE SEWERS - PATRICK WAY</v>
      </c>
      <c r="D172" s="260"/>
      <c r="E172" s="260"/>
      <c r="F172" s="261"/>
      <c r="G172" s="98" t="s">
        <v>122</v>
      </c>
      <c r="H172" s="98">
        <f>SUM(H142:H171)</f>
        <v>0</v>
      </c>
    </row>
    <row r="173" spans="1:8" s="88" customFormat="1" ht="30" customHeight="1" thickTop="1">
      <c r="A173" s="32"/>
      <c r="B173" s="87" t="s">
        <v>184</v>
      </c>
      <c r="C173" s="251" t="s">
        <v>185</v>
      </c>
      <c r="D173" s="268"/>
      <c r="E173" s="268"/>
      <c r="F173" s="269"/>
      <c r="G173" s="34"/>
      <c r="H173" s="34"/>
    </row>
    <row r="174" spans="1:8" ht="30" customHeight="1">
      <c r="A174" s="36"/>
      <c r="B174" s="42" t="s">
        <v>186</v>
      </c>
      <c r="C174" s="43" t="s">
        <v>22</v>
      </c>
      <c r="D174" s="44" t="s">
        <v>52</v>
      </c>
      <c r="E174" s="45"/>
      <c r="F174" s="46"/>
      <c r="G174" s="34"/>
      <c r="H174" s="34"/>
    </row>
    <row r="175" spans="1:8" ht="30" customHeight="1">
      <c r="A175" s="36"/>
      <c r="B175" s="47" t="s">
        <v>24</v>
      </c>
      <c r="C175" s="43" t="s">
        <v>187</v>
      </c>
      <c r="D175" s="44"/>
      <c r="E175" s="45"/>
      <c r="F175" s="46"/>
      <c r="G175" s="34"/>
      <c r="H175" s="34"/>
    </row>
    <row r="176" spans="1:8" ht="45" customHeight="1">
      <c r="A176" s="36"/>
      <c r="B176" s="47"/>
      <c r="C176" s="49" t="s">
        <v>188</v>
      </c>
      <c r="D176" s="44"/>
      <c r="E176" s="45" t="s">
        <v>27</v>
      </c>
      <c r="F176" s="50">
        <v>3</v>
      </c>
      <c r="G176" s="51"/>
      <c r="H176" s="52">
        <f>ROUND(G176,2)*F176</f>
        <v>0</v>
      </c>
    </row>
    <row r="177" spans="1:8" ht="45" customHeight="1">
      <c r="A177" s="36"/>
      <c r="B177" s="47"/>
      <c r="C177" s="49" t="s">
        <v>30</v>
      </c>
      <c r="D177" s="44"/>
      <c r="E177" s="45" t="s">
        <v>27</v>
      </c>
      <c r="F177" s="50">
        <v>24</v>
      </c>
      <c r="G177" s="51"/>
      <c r="H177" s="52">
        <f>ROUND(G177,2)*F177</f>
        <v>0</v>
      </c>
    </row>
    <row r="178" spans="1:8" ht="30" customHeight="1">
      <c r="A178" s="36"/>
      <c r="B178" s="47" t="s">
        <v>28</v>
      </c>
      <c r="C178" s="43" t="s">
        <v>189</v>
      </c>
      <c r="D178" s="44"/>
      <c r="E178" s="45"/>
      <c r="F178" s="46"/>
      <c r="G178" s="34"/>
      <c r="H178" s="34"/>
    </row>
    <row r="179" spans="1:8" ht="45" customHeight="1">
      <c r="A179" s="36"/>
      <c r="B179" s="47"/>
      <c r="C179" s="49" t="s">
        <v>188</v>
      </c>
      <c r="D179" s="44"/>
      <c r="E179" s="45" t="s">
        <v>27</v>
      </c>
      <c r="F179" s="50">
        <v>172</v>
      </c>
      <c r="G179" s="51"/>
      <c r="H179" s="52">
        <f>ROUND(G179,2)*F179</f>
        <v>0</v>
      </c>
    </row>
    <row r="180" spans="1:8" ht="45" customHeight="1">
      <c r="A180" s="36"/>
      <c r="B180" s="47"/>
      <c r="C180" s="49" t="s">
        <v>190</v>
      </c>
      <c r="D180" s="44"/>
      <c r="E180" s="45" t="s">
        <v>27</v>
      </c>
      <c r="F180" s="50">
        <v>45</v>
      </c>
      <c r="G180" s="51"/>
      <c r="H180" s="52">
        <f>ROUND(G180,2)*F180</f>
        <v>0</v>
      </c>
    </row>
    <row r="181" spans="1:8" ht="30" customHeight="1">
      <c r="A181" s="36"/>
      <c r="B181" s="47" t="s">
        <v>31</v>
      </c>
      <c r="C181" s="43" t="s">
        <v>32</v>
      </c>
      <c r="D181" s="44"/>
      <c r="E181" s="45"/>
      <c r="F181" s="46"/>
      <c r="G181" s="34"/>
      <c r="H181" s="34"/>
    </row>
    <row r="182" spans="1:8" ht="45" customHeight="1">
      <c r="A182" s="36"/>
      <c r="B182" s="47"/>
      <c r="C182" s="49" t="s">
        <v>191</v>
      </c>
      <c r="D182" s="44"/>
      <c r="E182" s="45" t="s">
        <v>27</v>
      </c>
      <c r="F182" s="50">
        <v>4</v>
      </c>
      <c r="G182" s="51"/>
      <c r="H182" s="52">
        <f>ROUND(G182,2)*F182</f>
        <v>0</v>
      </c>
    </row>
    <row r="183" spans="1:8" ht="45" customHeight="1">
      <c r="A183" s="36"/>
      <c r="B183" s="47"/>
      <c r="C183" s="49" t="s">
        <v>192</v>
      </c>
      <c r="D183" s="44"/>
      <c r="E183" s="45" t="s">
        <v>27</v>
      </c>
      <c r="F183" s="50">
        <v>63</v>
      </c>
      <c r="G183" s="51"/>
      <c r="H183" s="52">
        <f>ROUND(G183,2)*F183</f>
        <v>0</v>
      </c>
    </row>
    <row r="184" spans="1:8" ht="45" customHeight="1">
      <c r="A184" s="36"/>
      <c r="B184" s="53"/>
      <c r="C184" s="72" t="s">
        <v>35</v>
      </c>
      <c r="D184" s="99"/>
      <c r="E184" s="73" t="s">
        <v>27</v>
      </c>
      <c r="F184" s="100">
        <v>17</v>
      </c>
      <c r="G184" s="75"/>
      <c r="H184" s="52">
        <f>ROUND(G184,2)*F184</f>
        <v>0</v>
      </c>
    </row>
    <row r="185" spans="1:8" ht="30" customHeight="1">
      <c r="A185" s="36"/>
      <c r="B185" s="47" t="s">
        <v>36</v>
      </c>
      <c r="C185" s="43" t="s">
        <v>49</v>
      </c>
      <c r="D185" s="44"/>
      <c r="E185" s="45"/>
      <c r="F185" s="46"/>
      <c r="G185" s="34"/>
      <c r="H185" s="34"/>
    </row>
    <row r="186" spans="1:8" ht="45" customHeight="1">
      <c r="A186" s="36"/>
      <c r="B186" s="47"/>
      <c r="C186" s="49" t="s">
        <v>191</v>
      </c>
      <c r="D186" s="44"/>
      <c r="E186" s="45" t="s">
        <v>27</v>
      </c>
      <c r="F186" s="50">
        <v>8</v>
      </c>
      <c r="G186" s="51"/>
      <c r="H186" s="52">
        <f>ROUND(G186,2)*F186</f>
        <v>0</v>
      </c>
    </row>
    <row r="187" spans="1:8" ht="30" customHeight="1">
      <c r="A187" s="36"/>
      <c r="B187" s="89" t="s">
        <v>40</v>
      </c>
      <c r="C187" s="43" t="s">
        <v>193</v>
      </c>
      <c r="D187" s="44"/>
      <c r="E187" s="45"/>
      <c r="F187" s="46"/>
      <c r="G187" s="34"/>
      <c r="H187" s="34"/>
    </row>
    <row r="188" spans="1:8" ht="45" customHeight="1">
      <c r="A188" s="36"/>
      <c r="B188" s="47"/>
      <c r="C188" s="49" t="s">
        <v>132</v>
      </c>
      <c r="D188" s="44"/>
      <c r="E188" s="45" t="s">
        <v>27</v>
      </c>
      <c r="F188" s="50">
        <v>10</v>
      </c>
      <c r="G188" s="51"/>
      <c r="H188" s="52">
        <f>ROUND(G188,2)*F188</f>
        <v>0</v>
      </c>
    </row>
    <row r="189" spans="1:8" ht="30" customHeight="1">
      <c r="A189" s="36"/>
      <c r="B189" s="42" t="s">
        <v>194</v>
      </c>
      <c r="C189" s="43" t="s">
        <v>195</v>
      </c>
      <c r="D189" s="44" t="s">
        <v>196</v>
      </c>
      <c r="E189" s="45"/>
      <c r="F189" s="46"/>
      <c r="G189" s="34"/>
      <c r="H189" s="52"/>
    </row>
    <row r="190" spans="1:8" ht="30" customHeight="1">
      <c r="A190" s="36"/>
      <c r="B190" s="47" t="s">
        <v>24</v>
      </c>
      <c r="C190" s="97" t="s">
        <v>197</v>
      </c>
      <c r="D190" s="44"/>
      <c r="E190" s="45"/>
      <c r="F190" s="46"/>
      <c r="G190" s="34"/>
      <c r="H190" s="52"/>
    </row>
    <row r="191" spans="1:8" ht="45" customHeight="1">
      <c r="A191" s="36"/>
      <c r="B191" s="47"/>
      <c r="C191" s="49" t="s">
        <v>167</v>
      </c>
      <c r="D191" s="44"/>
      <c r="E191" s="45" t="s">
        <v>27</v>
      </c>
      <c r="F191" s="50">
        <v>168</v>
      </c>
      <c r="G191" s="51"/>
      <c r="H191" s="52">
        <f>ROUND(G191,2)*F191</f>
        <v>0</v>
      </c>
    </row>
    <row r="192" spans="1:8" ht="45" customHeight="1">
      <c r="A192" s="36"/>
      <c r="B192" s="47"/>
      <c r="C192" s="49" t="s">
        <v>198</v>
      </c>
      <c r="D192" s="44"/>
      <c r="E192" s="45" t="s">
        <v>27</v>
      </c>
      <c r="F192" s="50">
        <v>77</v>
      </c>
      <c r="G192" s="51"/>
      <c r="H192" s="52">
        <f>ROUND(G192,2)*F192</f>
        <v>0</v>
      </c>
    </row>
    <row r="193" spans="1:8" ht="45" customHeight="1">
      <c r="A193" s="36"/>
      <c r="B193" s="47"/>
      <c r="C193" s="49" t="s">
        <v>35</v>
      </c>
      <c r="D193" s="44"/>
      <c r="E193" s="45" t="s">
        <v>27</v>
      </c>
      <c r="F193" s="50">
        <v>102</v>
      </c>
      <c r="G193" s="51"/>
      <c r="H193" s="52">
        <f>ROUND(G193,2)*F193</f>
        <v>0</v>
      </c>
    </row>
    <row r="194" spans="1:8" ht="30" customHeight="1">
      <c r="A194" s="36"/>
      <c r="B194" s="42" t="s">
        <v>199</v>
      </c>
      <c r="C194" s="49" t="s">
        <v>51</v>
      </c>
      <c r="D194" s="44" t="s">
        <v>52</v>
      </c>
      <c r="E194" s="45"/>
      <c r="F194" s="46"/>
      <c r="G194" s="34"/>
      <c r="H194" s="34"/>
    </row>
    <row r="195" spans="1:8" ht="30" customHeight="1">
      <c r="A195" s="36"/>
      <c r="B195" s="47" t="s">
        <v>24</v>
      </c>
      <c r="C195" s="43" t="s">
        <v>53</v>
      </c>
      <c r="D195" s="44"/>
      <c r="E195" s="45"/>
      <c r="F195" s="46"/>
      <c r="G195" s="34"/>
      <c r="H195" s="34"/>
    </row>
    <row r="196" spans="1:8" ht="30" customHeight="1">
      <c r="A196" s="36"/>
      <c r="B196" s="47"/>
      <c r="C196" s="49" t="s">
        <v>200</v>
      </c>
      <c r="D196" s="44"/>
      <c r="E196" s="45" t="s">
        <v>55</v>
      </c>
      <c r="F196" s="50">
        <v>10</v>
      </c>
      <c r="G196" s="51"/>
      <c r="H196" s="52">
        <f>ROUND(G196,2)*F196</f>
        <v>0</v>
      </c>
    </row>
    <row r="197" spans="1:8" ht="30" customHeight="1">
      <c r="A197" s="36"/>
      <c r="B197" s="47" t="s">
        <v>28</v>
      </c>
      <c r="C197" s="43" t="s">
        <v>57</v>
      </c>
      <c r="D197" s="44"/>
      <c r="E197" s="45"/>
      <c r="F197" s="46"/>
      <c r="G197" s="34"/>
      <c r="H197" s="34"/>
    </row>
    <row r="198" spans="1:8" ht="30" customHeight="1">
      <c r="A198" s="36"/>
      <c r="B198" s="47"/>
      <c r="C198" s="49" t="s">
        <v>54</v>
      </c>
      <c r="D198" s="44"/>
      <c r="E198" s="45" t="s">
        <v>55</v>
      </c>
      <c r="F198" s="50">
        <v>6</v>
      </c>
      <c r="G198" s="51"/>
      <c r="H198" s="52">
        <f>ROUND(G198,2)*F198</f>
        <v>0</v>
      </c>
    </row>
    <row r="199" spans="1:8" ht="30" customHeight="1">
      <c r="A199" s="55" t="s">
        <v>94</v>
      </c>
      <c r="B199" s="42" t="s">
        <v>201</v>
      </c>
      <c r="C199" s="49" t="s">
        <v>96</v>
      </c>
      <c r="D199" s="44" t="s">
        <v>52</v>
      </c>
      <c r="E199" s="45" t="s">
        <v>63</v>
      </c>
      <c r="F199" s="46">
        <v>2</v>
      </c>
      <c r="G199" s="51"/>
      <c r="H199" s="52">
        <f>ROUND(G199,2)*F199</f>
        <v>0</v>
      </c>
    </row>
    <row r="200" spans="1:8" ht="30" customHeight="1">
      <c r="A200" s="55" t="s">
        <v>94</v>
      </c>
      <c r="B200" s="42" t="s">
        <v>202</v>
      </c>
      <c r="C200" s="49" t="s">
        <v>203</v>
      </c>
      <c r="D200" s="44" t="s">
        <v>52</v>
      </c>
      <c r="E200" s="45" t="s">
        <v>63</v>
      </c>
      <c r="F200" s="46">
        <v>2</v>
      </c>
      <c r="G200" s="51"/>
      <c r="H200" s="52">
        <f>ROUND(G200,2)*F200</f>
        <v>0</v>
      </c>
    </row>
    <row r="201" spans="1:8" ht="30" customHeight="1">
      <c r="A201" s="55" t="s">
        <v>58</v>
      </c>
      <c r="B201" s="42" t="s">
        <v>204</v>
      </c>
      <c r="C201" s="49" t="s">
        <v>60</v>
      </c>
      <c r="D201" s="44" t="s">
        <v>52</v>
      </c>
      <c r="E201" s="45"/>
      <c r="F201" s="46"/>
      <c r="G201" s="34"/>
      <c r="H201" s="34"/>
    </row>
    <row r="202" spans="1:8" ht="30" customHeight="1">
      <c r="A202" s="55" t="s">
        <v>61</v>
      </c>
      <c r="B202" s="47" t="s">
        <v>24</v>
      </c>
      <c r="C202" s="49" t="s">
        <v>62</v>
      </c>
      <c r="D202" s="44"/>
      <c r="E202" s="45" t="s">
        <v>63</v>
      </c>
      <c r="F202" s="46">
        <v>1</v>
      </c>
      <c r="G202" s="51"/>
      <c r="H202" s="52">
        <f>ROUND(G202,2)*F202</f>
        <v>0</v>
      </c>
    </row>
    <row r="203" spans="1:8" ht="30" customHeight="1">
      <c r="A203" s="55" t="s">
        <v>65</v>
      </c>
      <c r="B203" s="42" t="s">
        <v>205</v>
      </c>
      <c r="C203" s="49" t="s">
        <v>67</v>
      </c>
      <c r="D203" s="44" t="s">
        <v>52</v>
      </c>
      <c r="E203" s="45"/>
      <c r="F203" s="46"/>
      <c r="G203" s="34"/>
      <c r="H203" s="34"/>
    </row>
    <row r="204" spans="1:8" ht="30" customHeight="1">
      <c r="A204" s="55" t="s">
        <v>68</v>
      </c>
      <c r="B204" s="47" t="s">
        <v>24</v>
      </c>
      <c r="C204" s="49" t="s">
        <v>69</v>
      </c>
      <c r="D204" s="44"/>
      <c r="E204" s="45" t="s">
        <v>63</v>
      </c>
      <c r="F204" s="46">
        <v>2</v>
      </c>
      <c r="G204" s="51"/>
      <c r="H204" s="52">
        <f>ROUND(G204,2)*F204</f>
        <v>0</v>
      </c>
    </row>
    <row r="205" spans="1:8" ht="30" customHeight="1">
      <c r="A205" s="241" t="s">
        <v>70</v>
      </c>
      <c r="B205" s="42" t="s">
        <v>206</v>
      </c>
      <c r="C205" s="43" t="s">
        <v>207</v>
      </c>
      <c r="D205" s="44" t="s">
        <v>52</v>
      </c>
      <c r="E205" s="45" t="s">
        <v>27</v>
      </c>
      <c r="F205" s="50">
        <v>4</v>
      </c>
      <c r="G205" s="51"/>
      <c r="H205" s="52">
        <f>ROUND(G205,2)*F205</f>
        <v>0</v>
      </c>
    </row>
    <row r="206" spans="1:8" ht="30" customHeight="1">
      <c r="A206" s="55" t="s">
        <v>87</v>
      </c>
      <c r="B206" s="42" t="s">
        <v>208</v>
      </c>
      <c r="C206" s="43" t="s">
        <v>89</v>
      </c>
      <c r="D206" s="44" t="s">
        <v>52</v>
      </c>
      <c r="E206" s="45"/>
      <c r="F206" s="46"/>
      <c r="G206" s="34"/>
      <c r="H206" s="34"/>
    </row>
    <row r="207" spans="1:8" ht="30" customHeight="1">
      <c r="A207" s="55" t="s">
        <v>90</v>
      </c>
      <c r="B207" s="47" t="s">
        <v>24</v>
      </c>
      <c r="C207" s="43" t="s">
        <v>209</v>
      </c>
      <c r="D207" s="44"/>
      <c r="E207" s="45" t="s">
        <v>63</v>
      </c>
      <c r="F207" s="46">
        <v>1</v>
      </c>
      <c r="G207" s="51"/>
      <c r="H207" s="52">
        <f>ROUND(G207,2)*F207</f>
        <v>0</v>
      </c>
    </row>
    <row r="208" spans="1:8" ht="30" customHeight="1">
      <c r="A208" s="55" t="s">
        <v>90</v>
      </c>
      <c r="B208" s="47" t="s">
        <v>28</v>
      </c>
      <c r="C208" s="43" t="s">
        <v>210</v>
      </c>
      <c r="D208" s="44"/>
      <c r="E208" s="45" t="s">
        <v>63</v>
      </c>
      <c r="F208" s="46">
        <v>1</v>
      </c>
      <c r="G208" s="51"/>
      <c r="H208" s="52">
        <f>ROUND(G208,2)*F208</f>
        <v>0</v>
      </c>
    </row>
    <row r="209" spans="1:8" ht="45" customHeight="1">
      <c r="A209" s="36"/>
      <c r="B209" s="42" t="s">
        <v>211</v>
      </c>
      <c r="C209" s="43" t="s">
        <v>212</v>
      </c>
      <c r="D209" s="44" t="s">
        <v>52</v>
      </c>
      <c r="E209" s="45" t="s">
        <v>63</v>
      </c>
      <c r="F209" s="46">
        <v>1</v>
      </c>
      <c r="G209" s="51"/>
      <c r="H209" s="52">
        <f>ROUND(G209,2)*F209</f>
        <v>0</v>
      </c>
    </row>
    <row r="210" spans="1:8" ht="45" customHeight="1">
      <c r="A210" s="242" t="s">
        <v>213</v>
      </c>
      <c r="B210" s="101" t="s">
        <v>214</v>
      </c>
      <c r="C210" s="102" t="s">
        <v>215</v>
      </c>
      <c r="D210" s="44" t="s">
        <v>216</v>
      </c>
      <c r="E210" s="73" t="s">
        <v>63</v>
      </c>
      <c r="F210" s="74">
        <v>3</v>
      </c>
      <c r="G210" s="75"/>
      <c r="H210" s="52">
        <f>ROUND(G210,2)*F210</f>
        <v>0</v>
      </c>
    </row>
    <row r="211" spans="1:8" ht="30" customHeight="1">
      <c r="A211" s="36"/>
      <c r="B211" s="42" t="s">
        <v>217</v>
      </c>
      <c r="C211" s="43" t="s">
        <v>116</v>
      </c>
      <c r="D211" s="44" t="s">
        <v>117</v>
      </c>
      <c r="E211" s="45"/>
      <c r="F211" s="46"/>
      <c r="G211" s="34"/>
      <c r="H211" s="34"/>
    </row>
    <row r="212" spans="1:8" ht="30" customHeight="1">
      <c r="A212" s="36"/>
      <c r="B212" s="47" t="s">
        <v>24</v>
      </c>
      <c r="C212" s="43" t="s">
        <v>22</v>
      </c>
      <c r="D212" s="44"/>
      <c r="E212" s="45"/>
      <c r="F212" s="46"/>
      <c r="G212" s="34"/>
      <c r="H212" s="34"/>
    </row>
    <row r="213" spans="1:8" ht="30" customHeight="1">
      <c r="A213" s="36"/>
      <c r="B213" s="47"/>
      <c r="C213" s="49" t="s">
        <v>218</v>
      </c>
      <c r="D213" s="44"/>
      <c r="E213" s="45" t="s">
        <v>27</v>
      </c>
      <c r="F213" s="50">
        <v>84</v>
      </c>
      <c r="G213" s="51"/>
      <c r="H213" s="52">
        <f>ROUND(G213,2)*F213</f>
        <v>0</v>
      </c>
    </row>
    <row r="214" spans="1:8" ht="30" customHeight="1">
      <c r="A214" s="36"/>
      <c r="B214" s="47"/>
      <c r="C214" s="49" t="s">
        <v>219</v>
      </c>
      <c r="D214" s="44"/>
      <c r="E214" s="45" t="s">
        <v>27</v>
      </c>
      <c r="F214" s="50">
        <v>217</v>
      </c>
      <c r="G214" s="51"/>
      <c r="H214" s="52">
        <f>ROUND(G214,2)*F214</f>
        <v>0</v>
      </c>
    </row>
    <row r="215" spans="1:8" ht="30" customHeight="1">
      <c r="A215" s="36"/>
      <c r="B215" s="47"/>
      <c r="C215" s="49" t="s">
        <v>220</v>
      </c>
      <c r="D215" s="44"/>
      <c r="E215" s="45" t="s">
        <v>27</v>
      </c>
      <c r="F215" s="50">
        <v>27</v>
      </c>
      <c r="G215" s="51"/>
      <c r="H215" s="103">
        <f>ROUND(G215,2)*F215</f>
        <v>0</v>
      </c>
    </row>
    <row r="216" spans="1:8" ht="30" customHeight="1" thickBot="1">
      <c r="A216" s="240"/>
      <c r="B216" s="85" t="str">
        <f>B173</f>
        <v>D</v>
      </c>
      <c r="C216" s="259" t="str">
        <f>C173</f>
        <v>FORCEMAIN AND LAND DRAINAGE SEWERS - KENASTON BOULEVARD</v>
      </c>
      <c r="D216" s="260"/>
      <c r="E216" s="260"/>
      <c r="F216" s="261"/>
      <c r="G216" s="98" t="s">
        <v>122</v>
      </c>
      <c r="H216" s="98">
        <f>SUM(H173:H215)</f>
        <v>0</v>
      </c>
    </row>
    <row r="217" spans="1:8" ht="30" customHeight="1" thickTop="1">
      <c r="A217" s="243"/>
      <c r="B217" s="87" t="s">
        <v>221</v>
      </c>
      <c r="C217" s="251" t="s">
        <v>222</v>
      </c>
      <c r="D217" s="268"/>
      <c r="E217" s="268"/>
      <c r="F217" s="269"/>
      <c r="G217" s="34"/>
      <c r="H217" s="34"/>
    </row>
    <row r="218" spans="1:8" ht="30" customHeight="1">
      <c r="A218" s="36"/>
      <c r="B218" s="37"/>
      <c r="C218" s="276" t="s">
        <v>223</v>
      </c>
      <c r="D218" s="277"/>
      <c r="E218" s="277"/>
      <c r="F218" s="278"/>
      <c r="G218" s="34"/>
      <c r="H218" s="34"/>
    </row>
    <row r="219" spans="1:8" ht="30" customHeight="1">
      <c r="A219" s="36"/>
      <c r="B219" s="42" t="s">
        <v>224</v>
      </c>
      <c r="C219" s="43" t="s">
        <v>225</v>
      </c>
      <c r="D219" s="44" t="s">
        <v>226</v>
      </c>
      <c r="E219" s="45"/>
      <c r="F219" s="46"/>
      <c r="G219" s="34"/>
      <c r="H219" s="34"/>
    </row>
    <row r="220" spans="1:8" ht="30" customHeight="1">
      <c r="A220" s="36"/>
      <c r="B220" s="47" t="s">
        <v>24</v>
      </c>
      <c r="C220" s="43" t="s">
        <v>227</v>
      </c>
      <c r="D220" s="44"/>
      <c r="E220" s="45"/>
      <c r="F220" s="46"/>
      <c r="G220" s="34"/>
      <c r="H220" s="34"/>
    </row>
    <row r="221" spans="1:8" ht="45" customHeight="1">
      <c r="A221" s="36"/>
      <c r="B221" s="47"/>
      <c r="C221" s="49" t="s">
        <v>44</v>
      </c>
      <c r="D221" s="44"/>
      <c r="E221" s="45" t="s">
        <v>27</v>
      </c>
      <c r="F221" s="50">
        <v>6</v>
      </c>
      <c r="G221" s="51"/>
      <c r="H221" s="52">
        <f>ROUND(G221,2)*F221</f>
        <v>0</v>
      </c>
    </row>
    <row r="222" spans="1:8" ht="45" customHeight="1">
      <c r="A222" s="36"/>
      <c r="B222" s="47"/>
      <c r="C222" s="49" t="s">
        <v>45</v>
      </c>
      <c r="D222" s="44"/>
      <c r="E222" s="45" t="s">
        <v>27</v>
      </c>
      <c r="F222" s="50">
        <v>24</v>
      </c>
      <c r="G222" s="51"/>
      <c r="H222" s="52">
        <f>ROUND(G222,2)*F222</f>
        <v>0</v>
      </c>
    </row>
    <row r="223" spans="1:8" ht="45" customHeight="1">
      <c r="A223" s="36"/>
      <c r="B223" s="47"/>
      <c r="C223" s="49" t="s">
        <v>35</v>
      </c>
      <c r="D223" s="44"/>
      <c r="E223" s="45" t="s">
        <v>27</v>
      </c>
      <c r="F223" s="50">
        <v>50</v>
      </c>
      <c r="G223" s="51"/>
      <c r="H223" s="52">
        <f>ROUND(G223,2)*F223</f>
        <v>0</v>
      </c>
    </row>
    <row r="224" spans="1:8" ht="30" customHeight="1">
      <c r="A224" s="36"/>
      <c r="B224" s="42" t="s">
        <v>228</v>
      </c>
      <c r="C224" s="43" t="s">
        <v>229</v>
      </c>
      <c r="D224" s="44" t="s">
        <v>226</v>
      </c>
      <c r="E224" s="45"/>
      <c r="F224" s="46"/>
      <c r="G224" s="34"/>
      <c r="H224" s="34"/>
    </row>
    <row r="225" spans="1:8" ht="30" customHeight="1">
      <c r="A225" s="36"/>
      <c r="B225" s="47" t="s">
        <v>24</v>
      </c>
      <c r="C225" s="49" t="s">
        <v>230</v>
      </c>
      <c r="D225" s="44"/>
      <c r="E225" s="45" t="s">
        <v>63</v>
      </c>
      <c r="F225" s="46">
        <v>2</v>
      </c>
      <c r="G225" s="51"/>
      <c r="H225" s="52">
        <f>ROUND(G225,2)*F225</f>
        <v>0</v>
      </c>
    </row>
    <row r="226" spans="1:8" ht="30" customHeight="1">
      <c r="A226" s="36"/>
      <c r="B226" s="42" t="s">
        <v>231</v>
      </c>
      <c r="C226" s="43" t="s">
        <v>232</v>
      </c>
      <c r="D226" s="44" t="s">
        <v>226</v>
      </c>
      <c r="E226" s="45"/>
      <c r="F226" s="46"/>
      <c r="G226" s="34"/>
      <c r="H226" s="34"/>
    </row>
    <row r="227" spans="1:8" ht="30" customHeight="1">
      <c r="A227" s="36"/>
      <c r="B227" s="47" t="s">
        <v>24</v>
      </c>
      <c r="C227" s="43" t="s">
        <v>233</v>
      </c>
      <c r="D227" s="44"/>
      <c r="E227" s="45"/>
      <c r="F227" s="46"/>
      <c r="G227" s="34"/>
      <c r="H227" s="34"/>
    </row>
    <row r="228" spans="1:8" ht="30" customHeight="1">
      <c r="A228" s="36"/>
      <c r="B228" s="47"/>
      <c r="C228" s="49" t="s">
        <v>234</v>
      </c>
      <c r="D228" s="44"/>
      <c r="E228" s="45" t="s">
        <v>63</v>
      </c>
      <c r="F228" s="46">
        <v>1</v>
      </c>
      <c r="G228" s="51"/>
      <c r="H228" s="52">
        <f>ROUND(G228,2)*F228</f>
        <v>0</v>
      </c>
    </row>
    <row r="229" spans="1:8" ht="30" customHeight="1">
      <c r="A229" s="36"/>
      <c r="B229" s="47" t="s">
        <v>28</v>
      </c>
      <c r="C229" s="43" t="s">
        <v>235</v>
      </c>
      <c r="D229" s="44"/>
      <c r="E229" s="45"/>
      <c r="F229" s="46"/>
      <c r="G229" s="34"/>
      <c r="H229" s="34"/>
    </row>
    <row r="230" spans="1:8" ht="30" customHeight="1">
      <c r="A230" s="36"/>
      <c r="B230" s="47"/>
      <c r="C230" s="49" t="s">
        <v>236</v>
      </c>
      <c r="D230" s="44"/>
      <c r="E230" s="45" t="s">
        <v>63</v>
      </c>
      <c r="F230" s="46">
        <v>3</v>
      </c>
      <c r="G230" s="51"/>
      <c r="H230" s="52">
        <f>ROUND(G230,2)*F230</f>
        <v>0</v>
      </c>
    </row>
    <row r="231" spans="1:8" ht="30" customHeight="1">
      <c r="A231" s="36"/>
      <c r="B231" s="47" t="s">
        <v>31</v>
      </c>
      <c r="C231" s="43" t="s">
        <v>237</v>
      </c>
      <c r="D231" s="44"/>
      <c r="E231" s="45"/>
      <c r="F231" s="46"/>
      <c r="G231" s="34"/>
      <c r="H231" s="34"/>
    </row>
    <row r="232" spans="1:8" ht="30" customHeight="1">
      <c r="A232" s="36"/>
      <c r="B232" s="47"/>
      <c r="C232" s="49" t="s">
        <v>238</v>
      </c>
      <c r="D232" s="44"/>
      <c r="E232" s="45" t="s">
        <v>63</v>
      </c>
      <c r="F232" s="46">
        <v>1</v>
      </c>
      <c r="G232" s="51"/>
      <c r="H232" s="52">
        <f>ROUND(G232,2)*F232</f>
        <v>0</v>
      </c>
    </row>
    <row r="233" spans="1:8" ht="30" customHeight="1">
      <c r="A233" s="36"/>
      <c r="B233" s="47" t="s">
        <v>36</v>
      </c>
      <c r="C233" s="43" t="s">
        <v>239</v>
      </c>
      <c r="D233" s="44"/>
      <c r="E233" s="45"/>
      <c r="F233" s="46"/>
      <c r="G233" s="34"/>
      <c r="H233" s="34"/>
    </row>
    <row r="234" spans="1:8" ht="30" customHeight="1">
      <c r="A234" s="36"/>
      <c r="B234" s="47"/>
      <c r="C234" s="49" t="s">
        <v>240</v>
      </c>
      <c r="D234" s="44"/>
      <c r="E234" s="45" t="s">
        <v>63</v>
      </c>
      <c r="F234" s="46">
        <v>2</v>
      </c>
      <c r="G234" s="51"/>
      <c r="H234" s="52">
        <f>ROUND(G234,2)*F234</f>
        <v>0</v>
      </c>
    </row>
    <row r="235" spans="1:8" ht="30" customHeight="1">
      <c r="A235" s="36"/>
      <c r="B235" s="42" t="s">
        <v>241</v>
      </c>
      <c r="C235" s="43" t="s">
        <v>242</v>
      </c>
      <c r="D235" s="44" t="s">
        <v>243</v>
      </c>
      <c r="E235" s="45"/>
      <c r="F235" s="46"/>
      <c r="G235" s="34"/>
      <c r="H235" s="34"/>
    </row>
    <row r="236" spans="1:8" ht="30" customHeight="1">
      <c r="A236" s="36"/>
      <c r="B236" s="47" t="s">
        <v>24</v>
      </c>
      <c r="C236" s="43" t="s">
        <v>244</v>
      </c>
      <c r="D236" s="44"/>
      <c r="E236" s="45"/>
      <c r="F236" s="46"/>
      <c r="G236" s="34"/>
      <c r="H236" s="34"/>
    </row>
    <row r="237" spans="1:8" ht="30" customHeight="1">
      <c r="A237" s="36"/>
      <c r="B237" s="47"/>
      <c r="C237" s="49" t="s">
        <v>245</v>
      </c>
      <c r="D237" s="44"/>
      <c r="E237" s="45" t="s">
        <v>63</v>
      </c>
      <c r="F237" s="46">
        <v>1</v>
      </c>
      <c r="G237" s="51"/>
      <c r="H237" s="52">
        <f>ROUND(G237,2)*F237</f>
        <v>0</v>
      </c>
    </row>
    <row r="238" spans="1:8" ht="30" customHeight="1">
      <c r="A238" s="36"/>
      <c r="B238" s="104"/>
      <c r="C238" s="105" t="s">
        <v>246</v>
      </c>
      <c r="D238" s="106"/>
      <c r="E238" s="107" t="s">
        <v>63</v>
      </c>
      <c r="F238" s="108">
        <v>1</v>
      </c>
      <c r="G238" s="109"/>
      <c r="H238" s="110">
        <f>ROUND(G238,2)*F238</f>
        <v>0</v>
      </c>
    </row>
    <row r="239" spans="1:8" ht="45" customHeight="1">
      <c r="A239" s="36"/>
      <c r="B239" s="37"/>
      <c r="C239" s="279" t="s">
        <v>247</v>
      </c>
      <c r="D239" s="280"/>
      <c r="E239" s="280"/>
      <c r="F239" s="281"/>
      <c r="G239" s="34"/>
      <c r="H239" s="34"/>
    </row>
    <row r="240" spans="1:8" ht="30" customHeight="1">
      <c r="A240" s="36"/>
      <c r="B240" s="42" t="s">
        <v>248</v>
      </c>
      <c r="C240" s="43" t="s">
        <v>249</v>
      </c>
      <c r="D240" s="44" t="s">
        <v>52</v>
      </c>
      <c r="E240" s="45"/>
      <c r="F240" s="46"/>
      <c r="G240" s="34"/>
      <c r="H240" s="34"/>
    </row>
    <row r="241" spans="1:8" ht="30" customHeight="1">
      <c r="A241" s="36"/>
      <c r="B241" s="47" t="s">
        <v>24</v>
      </c>
      <c r="C241" s="43" t="s">
        <v>250</v>
      </c>
      <c r="D241" s="44"/>
      <c r="E241" s="45"/>
      <c r="F241" s="46"/>
      <c r="G241" s="34"/>
      <c r="H241" s="34"/>
    </row>
    <row r="242" spans="1:8" ht="45" customHeight="1">
      <c r="A242" s="36"/>
      <c r="B242" s="47"/>
      <c r="C242" s="49" t="s">
        <v>188</v>
      </c>
      <c r="D242" s="44"/>
      <c r="E242" s="45" t="s">
        <v>27</v>
      </c>
      <c r="F242" s="50">
        <v>12</v>
      </c>
      <c r="G242" s="51"/>
      <c r="H242" s="52">
        <f>ROUND(G242,2)*F242</f>
        <v>0</v>
      </c>
    </row>
    <row r="243" spans="1:8" ht="45" customHeight="1">
      <c r="A243" s="36"/>
      <c r="B243" s="47"/>
      <c r="C243" s="49" t="s">
        <v>30</v>
      </c>
      <c r="D243" s="44"/>
      <c r="E243" s="45" t="s">
        <v>27</v>
      </c>
      <c r="F243" s="50">
        <v>23</v>
      </c>
      <c r="G243" s="51"/>
      <c r="H243" s="52">
        <f>ROUND(G243,2)*F243</f>
        <v>0</v>
      </c>
    </row>
    <row r="244" spans="1:8" ht="30" customHeight="1">
      <c r="A244" s="36"/>
      <c r="B244" s="42" t="s">
        <v>251</v>
      </c>
      <c r="C244" s="49" t="s">
        <v>51</v>
      </c>
      <c r="D244" s="44" t="s">
        <v>52</v>
      </c>
      <c r="E244" s="45"/>
      <c r="F244" s="46"/>
      <c r="G244" s="34"/>
      <c r="H244" s="34"/>
    </row>
    <row r="245" spans="1:8" ht="30" customHeight="1">
      <c r="A245" s="36"/>
      <c r="B245" s="47" t="s">
        <v>24</v>
      </c>
      <c r="C245" s="43" t="s">
        <v>53</v>
      </c>
      <c r="D245" s="44"/>
      <c r="E245" s="45"/>
      <c r="F245" s="46"/>
      <c r="G245" s="34"/>
      <c r="H245" s="34"/>
    </row>
    <row r="246" spans="1:8" ht="30" customHeight="1">
      <c r="A246" s="36"/>
      <c r="B246" s="89"/>
      <c r="C246" s="49" t="s">
        <v>54</v>
      </c>
      <c r="D246" s="44"/>
      <c r="E246" s="45" t="s">
        <v>55</v>
      </c>
      <c r="F246" s="50">
        <v>6</v>
      </c>
      <c r="G246" s="51"/>
      <c r="H246" s="52">
        <f>ROUND(G246,2)*F246</f>
        <v>0</v>
      </c>
    </row>
    <row r="247" spans="1:8" s="67" customFormat="1" ht="30" customHeight="1">
      <c r="A247" s="56" t="s">
        <v>80</v>
      </c>
      <c r="B247" s="42" t="s">
        <v>252</v>
      </c>
      <c r="C247" s="59" t="s">
        <v>82</v>
      </c>
      <c r="D247" s="60" t="s">
        <v>52</v>
      </c>
      <c r="E247" s="62"/>
      <c r="F247" s="64"/>
      <c r="G247" s="65"/>
      <c r="H247" s="66"/>
    </row>
    <row r="248" spans="1:8" s="67" customFormat="1" ht="39.75" customHeight="1">
      <c r="A248" s="56" t="s">
        <v>83</v>
      </c>
      <c r="B248" s="61" t="s">
        <v>24</v>
      </c>
      <c r="C248" s="59" t="s">
        <v>253</v>
      </c>
      <c r="D248" s="60"/>
      <c r="E248" s="62"/>
      <c r="F248" s="64"/>
      <c r="G248" s="65"/>
      <c r="H248" s="66"/>
    </row>
    <row r="249" spans="1:8" s="70" customFormat="1" ht="39.75" customHeight="1">
      <c r="A249" s="56" t="s">
        <v>254</v>
      </c>
      <c r="B249" s="68"/>
      <c r="C249" s="58" t="s">
        <v>255</v>
      </c>
      <c r="D249" s="60"/>
      <c r="E249" s="62" t="s">
        <v>63</v>
      </c>
      <c r="F249" s="64">
        <v>1</v>
      </c>
      <c r="G249" s="69"/>
      <c r="H249" s="66">
        <f>ROUND(G249,2)*F249</f>
        <v>0</v>
      </c>
    </row>
    <row r="250" spans="1:8" s="111" customFormat="1" ht="30" customHeight="1">
      <c r="A250" s="56"/>
      <c r="B250" s="57" t="s">
        <v>256</v>
      </c>
      <c r="C250" s="58" t="s">
        <v>93</v>
      </c>
      <c r="D250" s="60" t="s">
        <v>257</v>
      </c>
      <c r="E250" s="62" t="s">
        <v>63</v>
      </c>
      <c r="F250" s="64">
        <v>1</v>
      </c>
      <c r="G250" s="69"/>
      <c r="H250" s="66">
        <f>ROUND(G250,2)*F250</f>
        <v>0</v>
      </c>
    </row>
    <row r="251" spans="1:8" ht="30" customHeight="1">
      <c r="A251" s="36"/>
      <c r="B251" s="112"/>
      <c r="C251" s="270" t="s">
        <v>258</v>
      </c>
      <c r="D251" s="271"/>
      <c r="E251" s="271"/>
      <c r="F251" s="272"/>
      <c r="G251" s="113"/>
      <c r="H251" s="34"/>
    </row>
    <row r="252" spans="1:8" ht="30" customHeight="1">
      <c r="A252" s="36"/>
      <c r="B252" s="42" t="s">
        <v>259</v>
      </c>
      <c r="C252" s="43" t="s">
        <v>225</v>
      </c>
      <c r="D252" s="44" t="s">
        <v>243</v>
      </c>
      <c r="E252" s="45"/>
      <c r="F252" s="46"/>
      <c r="G252" s="34"/>
      <c r="H252" s="34"/>
    </row>
    <row r="253" spans="1:8" ht="30" customHeight="1">
      <c r="A253" s="36"/>
      <c r="B253" s="47" t="s">
        <v>24</v>
      </c>
      <c r="C253" s="43" t="s">
        <v>227</v>
      </c>
      <c r="D253" s="44"/>
      <c r="E253" s="45"/>
      <c r="F253" s="46"/>
      <c r="G253" s="34"/>
      <c r="H253" s="34"/>
    </row>
    <row r="254" spans="1:8" ht="45" customHeight="1">
      <c r="A254" s="36"/>
      <c r="B254" s="47"/>
      <c r="C254" s="49" t="s">
        <v>260</v>
      </c>
      <c r="D254" s="44"/>
      <c r="E254" s="45" t="s">
        <v>27</v>
      </c>
      <c r="F254" s="50">
        <v>6</v>
      </c>
      <c r="G254" s="51"/>
      <c r="H254" s="52">
        <f>ROUND(G254,2)*F254</f>
        <v>0</v>
      </c>
    </row>
    <row r="255" spans="1:8" ht="30" customHeight="1">
      <c r="A255" s="36"/>
      <c r="B255" s="47" t="s">
        <v>28</v>
      </c>
      <c r="C255" s="43" t="s">
        <v>261</v>
      </c>
      <c r="D255" s="44"/>
      <c r="E255" s="45"/>
      <c r="F255" s="46"/>
      <c r="G255" s="34"/>
      <c r="H255" s="34"/>
    </row>
    <row r="256" spans="1:8" ht="45" customHeight="1">
      <c r="A256" s="36"/>
      <c r="B256" s="47"/>
      <c r="C256" s="49" t="s">
        <v>260</v>
      </c>
      <c r="D256" s="44"/>
      <c r="E256" s="45" t="s">
        <v>27</v>
      </c>
      <c r="F256" s="50">
        <v>5</v>
      </c>
      <c r="G256" s="51"/>
      <c r="H256" s="52">
        <f>ROUND(G256,2)*F256</f>
        <v>0</v>
      </c>
    </row>
    <row r="257" spans="1:8" ht="45" customHeight="1">
      <c r="A257" s="36"/>
      <c r="B257" s="47" t="s">
        <v>31</v>
      </c>
      <c r="C257" s="43" t="s">
        <v>262</v>
      </c>
      <c r="D257" s="44"/>
      <c r="E257" s="45"/>
      <c r="F257" s="50"/>
      <c r="G257" s="114"/>
      <c r="H257" s="52"/>
    </row>
    <row r="258" spans="1:8" ht="45" customHeight="1">
      <c r="A258" s="36"/>
      <c r="B258" s="47"/>
      <c r="C258" s="49" t="s">
        <v>260</v>
      </c>
      <c r="D258" s="44"/>
      <c r="E258" s="45" t="s">
        <v>27</v>
      </c>
      <c r="F258" s="50">
        <v>2.5</v>
      </c>
      <c r="G258" s="115"/>
      <c r="H258" s="52">
        <f>ROUND(G258,2)*F258</f>
        <v>0</v>
      </c>
    </row>
    <row r="259" spans="1:8" ht="30" customHeight="1">
      <c r="A259" s="36"/>
      <c r="B259" s="42" t="s">
        <v>263</v>
      </c>
      <c r="C259" s="43" t="s">
        <v>264</v>
      </c>
      <c r="D259" s="44" t="s">
        <v>243</v>
      </c>
      <c r="E259" s="45"/>
      <c r="F259" s="46"/>
      <c r="G259" s="34"/>
      <c r="H259" s="34"/>
    </row>
    <row r="260" spans="1:8" ht="30" customHeight="1">
      <c r="A260" s="36"/>
      <c r="B260" s="47" t="s">
        <v>24</v>
      </c>
      <c r="C260" s="43" t="s">
        <v>230</v>
      </c>
      <c r="D260" s="44"/>
      <c r="E260" s="45" t="s">
        <v>63</v>
      </c>
      <c r="F260" s="46">
        <v>3</v>
      </c>
      <c r="G260" s="51"/>
      <c r="H260" s="52">
        <f>ROUND(G260,2)*F260</f>
        <v>0</v>
      </c>
    </row>
    <row r="261" spans="1:8" ht="30" customHeight="1">
      <c r="A261" s="36"/>
      <c r="B261" s="47" t="s">
        <v>28</v>
      </c>
      <c r="C261" s="43" t="s">
        <v>261</v>
      </c>
      <c r="D261" s="44"/>
      <c r="E261" s="45" t="s">
        <v>63</v>
      </c>
      <c r="F261" s="46">
        <v>1</v>
      </c>
      <c r="G261" s="51"/>
      <c r="H261" s="52">
        <f>ROUND(G261,2)*F261</f>
        <v>0</v>
      </c>
    </row>
    <row r="262" spans="1:8" ht="30" customHeight="1">
      <c r="A262" s="36"/>
      <c r="B262" s="89" t="s">
        <v>31</v>
      </c>
      <c r="C262" s="43" t="s">
        <v>262</v>
      </c>
      <c r="D262" s="44"/>
      <c r="E262" s="45" t="s">
        <v>63</v>
      </c>
      <c r="F262" s="46">
        <v>1</v>
      </c>
      <c r="G262" s="51"/>
      <c r="H262" s="52">
        <f>ROUND(G262,2)*F262</f>
        <v>0</v>
      </c>
    </row>
    <row r="263" spans="1:8" ht="30" customHeight="1">
      <c r="A263" s="36"/>
      <c r="B263" s="42" t="s">
        <v>265</v>
      </c>
      <c r="C263" s="43" t="s">
        <v>266</v>
      </c>
      <c r="D263" s="44" t="s">
        <v>243</v>
      </c>
      <c r="E263" s="45"/>
      <c r="F263" s="46"/>
      <c r="G263" s="34"/>
      <c r="H263" s="34"/>
    </row>
    <row r="264" spans="1:8" ht="30" customHeight="1">
      <c r="A264" s="36"/>
      <c r="B264" s="47" t="s">
        <v>24</v>
      </c>
      <c r="C264" s="49" t="s">
        <v>230</v>
      </c>
      <c r="D264" s="44"/>
      <c r="E264" s="45" t="s">
        <v>63</v>
      </c>
      <c r="F264" s="46">
        <v>1</v>
      </c>
      <c r="G264" s="51"/>
      <c r="H264" s="52">
        <f>ROUND(G264,2)*F264</f>
        <v>0</v>
      </c>
    </row>
    <row r="265" spans="1:8" ht="30" customHeight="1">
      <c r="A265" s="36"/>
      <c r="B265" s="42" t="s">
        <v>267</v>
      </c>
      <c r="C265" s="43" t="s">
        <v>268</v>
      </c>
      <c r="D265" s="44" t="s">
        <v>243</v>
      </c>
      <c r="E265" s="45"/>
      <c r="F265" s="46"/>
      <c r="G265" s="34"/>
      <c r="H265" s="34"/>
    </row>
    <row r="266" spans="1:8" ht="30" customHeight="1">
      <c r="A266" s="36"/>
      <c r="B266" s="47" t="s">
        <v>24</v>
      </c>
      <c r="C266" s="49" t="s">
        <v>269</v>
      </c>
      <c r="D266" s="44"/>
      <c r="E266" s="45" t="s">
        <v>63</v>
      </c>
      <c r="F266" s="46">
        <v>1</v>
      </c>
      <c r="G266" s="51"/>
      <c r="H266" s="52">
        <f>ROUND(G266,2)*F266</f>
        <v>0</v>
      </c>
    </row>
    <row r="267" spans="1:8" ht="30" customHeight="1">
      <c r="A267" s="36"/>
      <c r="B267" s="47" t="s">
        <v>28</v>
      </c>
      <c r="C267" s="49" t="s">
        <v>270</v>
      </c>
      <c r="D267" s="44"/>
      <c r="E267" s="45" t="s">
        <v>63</v>
      </c>
      <c r="F267" s="46">
        <v>1</v>
      </c>
      <c r="G267" s="51"/>
      <c r="H267" s="52">
        <f>ROUND(G267,2)*F267</f>
        <v>0</v>
      </c>
    </row>
    <row r="268" spans="1:8" ht="45" customHeight="1">
      <c r="A268" s="36"/>
      <c r="B268" s="77" t="s">
        <v>271</v>
      </c>
      <c r="C268" s="43" t="s">
        <v>272</v>
      </c>
      <c r="D268" s="44" t="s">
        <v>243</v>
      </c>
      <c r="E268" s="45" t="s">
        <v>63</v>
      </c>
      <c r="F268" s="46">
        <v>1</v>
      </c>
      <c r="G268" s="51"/>
      <c r="H268" s="52">
        <f>ROUND(G268,2)*F268</f>
        <v>0</v>
      </c>
    </row>
    <row r="269" spans="1:8" ht="30" customHeight="1">
      <c r="A269" s="36"/>
      <c r="B269" s="42" t="s">
        <v>273</v>
      </c>
      <c r="C269" s="43" t="s">
        <v>232</v>
      </c>
      <c r="D269" s="78" t="s">
        <v>243</v>
      </c>
      <c r="E269" s="45"/>
      <c r="F269" s="46"/>
      <c r="G269" s="34"/>
      <c r="H269" s="34"/>
    </row>
    <row r="270" spans="1:8" ht="30" customHeight="1">
      <c r="A270" s="36"/>
      <c r="B270" s="47" t="s">
        <v>24</v>
      </c>
      <c r="C270" s="97" t="s">
        <v>237</v>
      </c>
      <c r="D270" s="44"/>
      <c r="E270" s="45"/>
      <c r="F270" s="46"/>
      <c r="G270" s="34"/>
      <c r="H270" s="34"/>
    </row>
    <row r="271" spans="1:8" ht="30" customHeight="1">
      <c r="A271" s="36"/>
      <c r="B271" s="47"/>
      <c r="C271" s="49" t="s">
        <v>238</v>
      </c>
      <c r="D271" s="44"/>
      <c r="E271" s="45" t="s">
        <v>63</v>
      </c>
      <c r="F271" s="46">
        <v>2</v>
      </c>
      <c r="G271" s="51"/>
      <c r="H271" s="52">
        <f>ROUND(G271,2)*F271</f>
        <v>0</v>
      </c>
    </row>
    <row r="272" spans="1:8" ht="30" customHeight="1">
      <c r="A272" s="36"/>
      <c r="B272" s="47" t="s">
        <v>28</v>
      </c>
      <c r="C272" s="43" t="s">
        <v>233</v>
      </c>
      <c r="D272" s="44"/>
      <c r="E272" s="45"/>
      <c r="F272" s="46"/>
      <c r="G272" s="34"/>
      <c r="H272" s="34"/>
    </row>
    <row r="273" spans="1:8" ht="30" customHeight="1">
      <c r="A273" s="36"/>
      <c r="B273" s="47"/>
      <c r="C273" s="49" t="s">
        <v>234</v>
      </c>
      <c r="D273" s="44"/>
      <c r="E273" s="45" t="s">
        <v>63</v>
      </c>
      <c r="F273" s="46">
        <v>1</v>
      </c>
      <c r="G273" s="51"/>
      <c r="H273" s="52">
        <f>ROUND(G273,2)*F273</f>
        <v>0</v>
      </c>
    </row>
    <row r="274" spans="1:8" ht="30" customHeight="1">
      <c r="A274" s="36"/>
      <c r="B274" s="47"/>
      <c r="C274" s="49" t="s">
        <v>274</v>
      </c>
      <c r="D274" s="44"/>
      <c r="E274" s="45" t="s">
        <v>63</v>
      </c>
      <c r="F274" s="46">
        <v>1</v>
      </c>
      <c r="G274" s="51"/>
      <c r="H274" s="52">
        <f>ROUND(G274,2)*F274</f>
        <v>0</v>
      </c>
    </row>
    <row r="275" spans="1:8" ht="30" customHeight="1">
      <c r="A275" s="36"/>
      <c r="B275" s="47"/>
      <c r="C275" s="49" t="s">
        <v>275</v>
      </c>
      <c r="D275" s="44"/>
      <c r="E275" s="45" t="s">
        <v>63</v>
      </c>
      <c r="F275" s="46">
        <v>1</v>
      </c>
      <c r="G275" s="51"/>
      <c r="H275" s="52">
        <f>ROUND(G275,2)*F275</f>
        <v>0</v>
      </c>
    </row>
    <row r="276" spans="1:8" ht="45" customHeight="1">
      <c r="A276" s="36"/>
      <c r="B276" s="42" t="s">
        <v>276</v>
      </c>
      <c r="C276" s="43" t="s">
        <v>242</v>
      </c>
      <c r="D276" s="44"/>
      <c r="E276" s="45"/>
      <c r="F276" s="46"/>
      <c r="G276" s="34"/>
      <c r="H276" s="34"/>
    </row>
    <row r="277" spans="1:8" ht="30" customHeight="1">
      <c r="A277" s="36"/>
      <c r="B277" s="47" t="s">
        <v>24</v>
      </c>
      <c r="C277" s="43" t="s">
        <v>277</v>
      </c>
      <c r="D277" s="44"/>
      <c r="E277" s="45"/>
      <c r="F277" s="46"/>
      <c r="G277" s="34"/>
      <c r="H277" s="34"/>
    </row>
    <row r="278" spans="1:8" ht="30" customHeight="1">
      <c r="A278" s="36"/>
      <c r="B278" s="47"/>
      <c r="C278" s="49" t="s">
        <v>245</v>
      </c>
      <c r="D278" s="44"/>
      <c r="E278" s="45" t="s">
        <v>63</v>
      </c>
      <c r="F278" s="46">
        <v>3</v>
      </c>
      <c r="G278" s="51"/>
      <c r="H278" s="52">
        <f>ROUND(G278,2)*F278</f>
        <v>0</v>
      </c>
    </row>
    <row r="279" spans="1:8" ht="30" customHeight="1">
      <c r="A279" s="36"/>
      <c r="B279" s="47"/>
      <c r="C279" s="49" t="s">
        <v>246</v>
      </c>
      <c r="D279" s="44"/>
      <c r="E279" s="45" t="s">
        <v>63</v>
      </c>
      <c r="F279" s="46">
        <v>2</v>
      </c>
      <c r="G279" s="51"/>
      <c r="H279" s="52">
        <f>ROUND(G279,2)*F279</f>
        <v>0</v>
      </c>
    </row>
    <row r="280" spans="1:8" ht="30" customHeight="1">
      <c r="A280" s="36"/>
      <c r="B280" s="42" t="s">
        <v>278</v>
      </c>
      <c r="C280" s="49" t="s">
        <v>279</v>
      </c>
      <c r="D280" s="78" t="s">
        <v>196</v>
      </c>
      <c r="E280" s="45" t="s">
        <v>63</v>
      </c>
      <c r="F280" s="46">
        <v>2</v>
      </c>
      <c r="G280" s="51"/>
      <c r="H280" s="110">
        <f>ROUND(G280,2)*F280</f>
        <v>0</v>
      </c>
    </row>
    <row r="281" spans="1:8" ht="30" customHeight="1" thickBot="1">
      <c r="A281" s="244"/>
      <c r="B281" s="85" t="str">
        <f>B217</f>
        <v>E</v>
      </c>
      <c r="C281" s="259" t="str">
        <f>C217</f>
        <v>MISCELLANEOUS MUNICIPAL SERVICES</v>
      </c>
      <c r="D281" s="260"/>
      <c r="E281" s="260"/>
      <c r="F281" s="261"/>
      <c r="G281" s="98" t="s">
        <v>122</v>
      </c>
      <c r="H281" s="117">
        <f>SUM(H217:H280)</f>
        <v>0</v>
      </c>
    </row>
    <row r="282" spans="1:8" ht="30" customHeight="1" thickTop="1">
      <c r="A282" s="243"/>
      <c r="B282" s="87" t="s">
        <v>280</v>
      </c>
      <c r="C282" s="251" t="s">
        <v>281</v>
      </c>
      <c r="D282" s="268"/>
      <c r="E282" s="268"/>
      <c r="F282" s="269"/>
      <c r="G282" s="34"/>
      <c r="H282" s="34"/>
    </row>
    <row r="283" spans="1:8" ht="30" customHeight="1">
      <c r="A283" s="36"/>
      <c r="B283" s="118"/>
      <c r="C283" s="119" t="s">
        <v>282</v>
      </c>
      <c r="D283" s="39" t="s">
        <v>283</v>
      </c>
      <c r="E283" s="120"/>
      <c r="F283" s="46"/>
      <c r="G283" s="34"/>
      <c r="H283" s="34"/>
    </row>
    <row r="284" spans="1:8" ht="30" customHeight="1">
      <c r="A284" s="36"/>
      <c r="B284" s="42" t="s">
        <v>284</v>
      </c>
      <c r="C284" s="43" t="s">
        <v>225</v>
      </c>
      <c r="D284" s="44" t="s">
        <v>243</v>
      </c>
      <c r="E284" s="45"/>
      <c r="F284" s="46"/>
      <c r="G284" s="34"/>
      <c r="H284" s="34"/>
    </row>
    <row r="285" spans="1:8" ht="30" customHeight="1">
      <c r="A285" s="36"/>
      <c r="B285" s="47" t="s">
        <v>24</v>
      </c>
      <c r="C285" s="97" t="s">
        <v>285</v>
      </c>
      <c r="D285" s="44"/>
      <c r="E285" s="45"/>
      <c r="F285" s="46"/>
      <c r="G285" s="34"/>
      <c r="H285" s="34"/>
    </row>
    <row r="286" spans="1:8" ht="45" customHeight="1">
      <c r="A286" s="36"/>
      <c r="B286" s="47"/>
      <c r="C286" s="49" t="s">
        <v>38</v>
      </c>
      <c r="D286" s="44"/>
      <c r="E286" s="45" t="s">
        <v>27</v>
      </c>
      <c r="F286" s="50">
        <v>85</v>
      </c>
      <c r="G286" s="51"/>
      <c r="H286" s="52">
        <f>ROUND(G286,2)*F286</f>
        <v>0</v>
      </c>
    </row>
    <row r="287" spans="1:8" ht="45" customHeight="1">
      <c r="A287" s="36"/>
      <c r="B287" s="47"/>
      <c r="C287" s="49" t="s">
        <v>286</v>
      </c>
      <c r="D287" s="44"/>
      <c r="E287" s="45" t="s">
        <v>27</v>
      </c>
      <c r="F287" s="50">
        <v>14</v>
      </c>
      <c r="G287" s="51"/>
      <c r="H287" s="52">
        <f>ROUND(G287,2)*F287</f>
        <v>0</v>
      </c>
    </row>
    <row r="288" spans="1:8" ht="45" customHeight="1">
      <c r="A288" s="36"/>
      <c r="B288" s="47"/>
      <c r="C288" s="49" t="s">
        <v>35</v>
      </c>
      <c r="D288" s="44"/>
      <c r="E288" s="45" t="s">
        <v>27</v>
      </c>
      <c r="F288" s="50">
        <v>187</v>
      </c>
      <c r="G288" s="51"/>
      <c r="H288" s="52">
        <f>ROUND(G288,2)*F288</f>
        <v>0</v>
      </c>
    </row>
    <row r="289" spans="1:8" ht="30" customHeight="1">
      <c r="A289" s="36"/>
      <c r="B289" s="42" t="s">
        <v>287</v>
      </c>
      <c r="C289" s="43" t="s">
        <v>232</v>
      </c>
      <c r="D289" s="44" t="s">
        <v>243</v>
      </c>
      <c r="E289" s="45"/>
      <c r="F289" s="46"/>
      <c r="G289" s="34"/>
      <c r="H289" s="34"/>
    </row>
    <row r="290" spans="1:8" ht="30" customHeight="1">
      <c r="A290" s="36"/>
      <c r="B290" s="47" t="s">
        <v>24</v>
      </c>
      <c r="C290" s="43" t="s">
        <v>233</v>
      </c>
      <c r="D290" s="44"/>
      <c r="E290" s="45"/>
      <c r="F290" s="46"/>
      <c r="G290" s="34"/>
      <c r="H290" s="34"/>
    </row>
    <row r="291" spans="1:8" ht="30" customHeight="1">
      <c r="A291" s="36"/>
      <c r="B291" s="47"/>
      <c r="C291" s="49" t="s">
        <v>288</v>
      </c>
      <c r="D291" s="44"/>
      <c r="E291" s="45" t="s">
        <v>63</v>
      </c>
      <c r="F291" s="46">
        <v>1</v>
      </c>
      <c r="G291" s="51"/>
      <c r="H291" s="52">
        <f>ROUND(G291,2)*F291</f>
        <v>0</v>
      </c>
    </row>
    <row r="292" spans="1:8" ht="30" customHeight="1">
      <c r="A292" s="36"/>
      <c r="B292" s="47" t="s">
        <v>28</v>
      </c>
      <c r="C292" s="43" t="s">
        <v>239</v>
      </c>
      <c r="D292" s="44"/>
      <c r="E292" s="45"/>
      <c r="F292" s="46"/>
      <c r="G292" s="34"/>
      <c r="H292" s="34"/>
    </row>
    <row r="293" spans="1:8" ht="30" customHeight="1">
      <c r="A293" s="36"/>
      <c r="B293" s="47"/>
      <c r="C293" s="49" t="s">
        <v>289</v>
      </c>
      <c r="D293" s="44"/>
      <c r="E293" s="45" t="s">
        <v>63</v>
      </c>
      <c r="F293" s="46">
        <v>3</v>
      </c>
      <c r="G293" s="51"/>
      <c r="H293" s="52">
        <f>ROUND(G293,2)*F293</f>
        <v>0</v>
      </c>
    </row>
    <row r="294" spans="1:8" ht="30" customHeight="1">
      <c r="A294" s="36"/>
      <c r="B294" s="47"/>
      <c r="C294" s="49" t="s">
        <v>290</v>
      </c>
      <c r="D294" s="44"/>
      <c r="E294" s="45" t="s">
        <v>63</v>
      </c>
      <c r="F294" s="46">
        <v>1</v>
      </c>
      <c r="G294" s="51"/>
      <c r="H294" s="52">
        <f>ROUND(G294,2)*F294</f>
        <v>0</v>
      </c>
    </row>
    <row r="295" spans="1:8" ht="30" customHeight="1">
      <c r="A295" s="36"/>
      <c r="B295" s="47"/>
      <c r="C295" s="49" t="s">
        <v>291</v>
      </c>
      <c r="D295" s="44"/>
      <c r="E295" s="45" t="s">
        <v>63</v>
      </c>
      <c r="F295" s="46">
        <v>2</v>
      </c>
      <c r="G295" s="51"/>
      <c r="H295" s="52">
        <f>ROUND(G295,2)*F295</f>
        <v>0</v>
      </c>
    </row>
    <row r="296" spans="1:8" ht="30" customHeight="1">
      <c r="A296" s="36"/>
      <c r="B296" s="47" t="s">
        <v>31</v>
      </c>
      <c r="C296" s="43" t="s">
        <v>237</v>
      </c>
      <c r="D296" s="44"/>
      <c r="E296" s="45"/>
      <c r="F296" s="46"/>
      <c r="G296" s="34"/>
      <c r="H296" s="34"/>
    </row>
    <row r="297" spans="1:8" ht="30" customHeight="1">
      <c r="A297" s="36"/>
      <c r="B297" s="47"/>
      <c r="C297" s="49" t="s">
        <v>292</v>
      </c>
      <c r="D297" s="44"/>
      <c r="E297" s="45" t="s">
        <v>63</v>
      </c>
      <c r="F297" s="46">
        <v>1</v>
      </c>
      <c r="G297" s="51"/>
      <c r="H297" s="52">
        <f>ROUND(G297,2)*F297</f>
        <v>0</v>
      </c>
    </row>
    <row r="298" spans="1:8" ht="45" customHeight="1">
      <c r="A298" s="36"/>
      <c r="B298" s="42" t="s">
        <v>293</v>
      </c>
      <c r="C298" s="43" t="s">
        <v>242</v>
      </c>
      <c r="D298" s="44" t="s">
        <v>243</v>
      </c>
      <c r="E298" s="45"/>
      <c r="F298" s="46"/>
      <c r="G298" s="34"/>
      <c r="H298" s="34"/>
    </row>
    <row r="299" spans="1:8" ht="30" customHeight="1">
      <c r="A299" s="36"/>
      <c r="B299" s="47" t="s">
        <v>24</v>
      </c>
      <c r="C299" s="43" t="s">
        <v>294</v>
      </c>
      <c r="D299" s="44"/>
      <c r="E299" s="45"/>
      <c r="F299" s="46"/>
      <c r="G299" s="34"/>
      <c r="H299" s="34"/>
    </row>
    <row r="300" spans="1:8" ht="30" customHeight="1">
      <c r="A300" s="36"/>
      <c r="B300" s="47"/>
      <c r="C300" s="49" t="s">
        <v>295</v>
      </c>
      <c r="D300" s="44"/>
      <c r="E300" s="45" t="s">
        <v>63</v>
      </c>
      <c r="F300" s="46">
        <v>3</v>
      </c>
      <c r="G300" s="51"/>
      <c r="H300" s="52">
        <f>ROUND(G300,2)*F300</f>
        <v>0</v>
      </c>
    </row>
    <row r="301" spans="1:8" ht="45" customHeight="1">
      <c r="A301" s="36"/>
      <c r="B301" s="47"/>
      <c r="C301" s="49" t="s">
        <v>296</v>
      </c>
      <c r="D301" s="44"/>
      <c r="E301" s="45" t="s">
        <v>63</v>
      </c>
      <c r="F301" s="46">
        <v>1</v>
      </c>
      <c r="G301" s="51"/>
      <c r="H301" s="52">
        <f>ROUND(G301,2)*F301</f>
        <v>0</v>
      </c>
    </row>
    <row r="302" spans="1:8" ht="45" customHeight="1">
      <c r="A302" s="36"/>
      <c r="B302" s="47" t="s">
        <v>28</v>
      </c>
      <c r="C302" s="43" t="s">
        <v>297</v>
      </c>
      <c r="D302" s="44"/>
      <c r="E302" s="45"/>
      <c r="F302" s="46"/>
      <c r="G302" s="34"/>
      <c r="H302" s="34"/>
    </row>
    <row r="303" spans="1:8" ht="30" customHeight="1">
      <c r="A303" s="36"/>
      <c r="B303" s="47"/>
      <c r="C303" s="49" t="s">
        <v>298</v>
      </c>
      <c r="D303" s="44"/>
      <c r="E303" s="45" t="s">
        <v>63</v>
      </c>
      <c r="F303" s="46">
        <v>1</v>
      </c>
      <c r="G303" s="51"/>
      <c r="H303" s="52">
        <f>ROUND(G303,2)*F303</f>
        <v>0</v>
      </c>
    </row>
    <row r="304" spans="1:8" ht="45" customHeight="1">
      <c r="A304" s="36"/>
      <c r="B304" s="42" t="s">
        <v>299</v>
      </c>
      <c r="C304" s="43" t="s">
        <v>300</v>
      </c>
      <c r="D304" s="44" t="s">
        <v>243</v>
      </c>
      <c r="E304" s="45"/>
      <c r="F304" s="46"/>
      <c r="G304" s="34"/>
      <c r="H304" s="34"/>
    </row>
    <row r="305" spans="1:8" ht="30" customHeight="1">
      <c r="A305" s="36"/>
      <c r="B305" s="47"/>
      <c r="C305" s="49" t="s">
        <v>301</v>
      </c>
      <c r="D305" s="44"/>
      <c r="E305" s="45" t="s">
        <v>63</v>
      </c>
      <c r="F305" s="46">
        <v>3</v>
      </c>
      <c r="G305" s="51"/>
      <c r="H305" s="52">
        <f>ROUND(G305,2)*F305</f>
        <v>0</v>
      </c>
    </row>
    <row r="306" spans="1:8" ht="30" customHeight="1">
      <c r="A306" s="36"/>
      <c r="B306" s="42" t="s">
        <v>302</v>
      </c>
      <c r="C306" s="43" t="s">
        <v>303</v>
      </c>
      <c r="D306" s="44" t="s">
        <v>243</v>
      </c>
      <c r="E306" s="45"/>
      <c r="F306" s="46"/>
      <c r="G306" s="34"/>
      <c r="H306" s="34"/>
    </row>
    <row r="307" spans="1:8" ht="30" customHeight="1">
      <c r="A307" s="36"/>
      <c r="B307" s="47" t="s">
        <v>24</v>
      </c>
      <c r="C307" s="49" t="s">
        <v>269</v>
      </c>
      <c r="D307" s="44"/>
      <c r="E307" s="45" t="s">
        <v>63</v>
      </c>
      <c r="F307" s="46">
        <v>3</v>
      </c>
      <c r="G307" s="51"/>
      <c r="H307" s="52">
        <f>ROUND(G307,2)*F307</f>
        <v>0</v>
      </c>
    </row>
    <row r="308" spans="1:8" ht="30" customHeight="1">
      <c r="A308" s="36"/>
      <c r="B308" s="42" t="s">
        <v>304</v>
      </c>
      <c r="C308" s="43" t="s">
        <v>305</v>
      </c>
      <c r="D308" s="44" t="s">
        <v>243</v>
      </c>
      <c r="E308" s="45" t="s">
        <v>63</v>
      </c>
      <c r="F308" s="46">
        <v>1</v>
      </c>
      <c r="G308" s="51"/>
      <c r="H308" s="52">
        <f>ROUND(G308,2)*F308</f>
        <v>0</v>
      </c>
    </row>
    <row r="309" spans="1:8" ht="30" customHeight="1">
      <c r="A309" s="36"/>
      <c r="B309" s="42" t="s">
        <v>306</v>
      </c>
      <c r="C309" s="43" t="s">
        <v>307</v>
      </c>
      <c r="D309" s="44" t="s">
        <v>243</v>
      </c>
      <c r="E309" s="45"/>
      <c r="F309" s="46"/>
      <c r="G309" s="34"/>
      <c r="H309" s="34"/>
    </row>
    <row r="310" spans="1:8" ht="30" customHeight="1">
      <c r="A310" s="36"/>
      <c r="B310" s="47" t="s">
        <v>24</v>
      </c>
      <c r="C310" s="49" t="s">
        <v>308</v>
      </c>
      <c r="D310" s="44"/>
      <c r="E310" s="45" t="s">
        <v>63</v>
      </c>
      <c r="F310" s="46">
        <v>1</v>
      </c>
      <c r="G310" s="51"/>
      <c r="H310" s="52">
        <f>ROUND(G310,2)*F310</f>
        <v>0</v>
      </c>
    </row>
    <row r="311" spans="1:8" ht="30" customHeight="1">
      <c r="A311" s="36"/>
      <c r="B311" s="42" t="s">
        <v>309</v>
      </c>
      <c r="C311" s="43" t="s">
        <v>310</v>
      </c>
      <c r="D311" s="44" t="s">
        <v>243</v>
      </c>
      <c r="E311" s="45"/>
      <c r="F311" s="46"/>
      <c r="G311" s="34"/>
      <c r="H311" s="34"/>
    </row>
    <row r="312" spans="1:8" ht="30" customHeight="1">
      <c r="A312" s="36"/>
      <c r="B312" s="47" t="s">
        <v>24</v>
      </c>
      <c r="C312" s="49" t="s">
        <v>308</v>
      </c>
      <c r="D312" s="44"/>
      <c r="E312" s="45" t="s">
        <v>63</v>
      </c>
      <c r="F312" s="46">
        <v>1</v>
      </c>
      <c r="G312" s="51"/>
      <c r="H312" s="52">
        <f>ROUND(G312,2)*F312</f>
        <v>0</v>
      </c>
    </row>
    <row r="313" spans="1:8" ht="30" customHeight="1">
      <c r="A313" s="36"/>
      <c r="B313" s="42" t="s">
        <v>311</v>
      </c>
      <c r="C313" s="43" t="s">
        <v>312</v>
      </c>
      <c r="D313" s="44" t="s">
        <v>243</v>
      </c>
      <c r="E313" s="45"/>
      <c r="F313" s="46"/>
      <c r="G313" s="34"/>
      <c r="H313" s="34"/>
    </row>
    <row r="314" spans="1:8" ht="30" customHeight="1">
      <c r="A314" s="36"/>
      <c r="B314" s="47" t="s">
        <v>24</v>
      </c>
      <c r="C314" s="49" t="s">
        <v>308</v>
      </c>
      <c r="D314" s="44"/>
      <c r="E314" s="45" t="s">
        <v>63</v>
      </c>
      <c r="F314" s="46">
        <v>1</v>
      </c>
      <c r="G314" s="51"/>
      <c r="H314" s="52">
        <f>ROUND(G314,2)*F314</f>
        <v>0</v>
      </c>
    </row>
    <row r="315" spans="1:8" ht="30" customHeight="1">
      <c r="A315" s="36"/>
      <c r="B315" s="37"/>
      <c r="C315" s="273" t="s">
        <v>313</v>
      </c>
      <c r="D315" s="274"/>
      <c r="E315" s="274"/>
      <c r="F315" s="275"/>
      <c r="G315" s="229"/>
      <c r="H315" s="34"/>
    </row>
    <row r="316" spans="1:8" ht="30" customHeight="1">
      <c r="A316" s="36"/>
      <c r="B316" s="42" t="s">
        <v>314</v>
      </c>
      <c r="C316" s="43" t="s">
        <v>315</v>
      </c>
      <c r="D316" s="44" t="s">
        <v>52</v>
      </c>
      <c r="E316" s="45"/>
      <c r="F316" s="46"/>
      <c r="G316" s="34"/>
      <c r="H316" s="34"/>
    </row>
    <row r="317" spans="1:8" ht="30" customHeight="1">
      <c r="A317" s="36"/>
      <c r="B317" s="47" t="s">
        <v>24</v>
      </c>
      <c r="C317" s="43" t="s">
        <v>193</v>
      </c>
      <c r="D317" s="44"/>
      <c r="E317" s="45"/>
      <c r="F317" s="46"/>
      <c r="G317" s="34"/>
      <c r="H317" s="34"/>
    </row>
    <row r="318" spans="1:8" ht="45" customHeight="1">
      <c r="A318" s="36"/>
      <c r="B318" s="47"/>
      <c r="C318" s="49" t="s">
        <v>316</v>
      </c>
      <c r="D318" s="44"/>
      <c r="E318" s="45" t="s">
        <v>27</v>
      </c>
      <c r="F318" s="50">
        <v>7</v>
      </c>
      <c r="G318" s="51"/>
      <c r="H318" s="52">
        <f>ROUND(G318,2)*F318</f>
        <v>0</v>
      </c>
    </row>
    <row r="319" spans="1:8" ht="45" customHeight="1">
      <c r="A319" s="36"/>
      <c r="B319" s="47"/>
      <c r="C319" s="49" t="s">
        <v>30</v>
      </c>
      <c r="D319" s="44"/>
      <c r="E319" s="45" t="s">
        <v>27</v>
      </c>
      <c r="F319" s="50">
        <v>7</v>
      </c>
      <c r="G319" s="51"/>
      <c r="H319" s="52">
        <f>ROUND(G319,2)*F319</f>
        <v>0</v>
      </c>
    </row>
    <row r="320" spans="1:8" ht="30" customHeight="1">
      <c r="A320" s="36"/>
      <c r="B320" s="47" t="s">
        <v>28</v>
      </c>
      <c r="C320" s="43" t="s">
        <v>317</v>
      </c>
      <c r="D320" s="44"/>
      <c r="E320" s="45"/>
      <c r="F320" s="46"/>
      <c r="G320" s="34"/>
      <c r="H320" s="34"/>
    </row>
    <row r="321" spans="1:8" ht="45" customHeight="1">
      <c r="A321" s="36"/>
      <c r="B321" s="47"/>
      <c r="C321" s="49" t="s">
        <v>44</v>
      </c>
      <c r="D321" s="44"/>
      <c r="E321" s="45" t="s">
        <v>27</v>
      </c>
      <c r="F321" s="50">
        <v>41</v>
      </c>
      <c r="G321" s="51"/>
      <c r="H321" s="52">
        <f>ROUND(G321,2)*F321</f>
        <v>0</v>
      </c>
    </row>
    <row r="322" spans="1:8" ht="45" customHeight="1">
      <c r="A322" s="36"/>
      <c r="B322" s="47"/>
      <c r="C322" s="49" t="s">
        <v>39</v>
      </c>
      <c r="D322" s="44"/>
      <c r="E322" s="45" t="s">
        <v>27</v>
      </c>
      <c r="F322" s="50">
        <v>40</v>
      </c>
      <c r="G322" s="51"/>
      <c r="H322" s="52">
        <f>ROUND(G322,2)*F322</f>
        <v>0</v>
      </c>
    </row>
    <row r="323" spans="1:8" ht="45" customHeight="1">
      <c r="A323" s="36"/>
      <c r="B323" s="47"/>
      <c r="C323" s="49" t="s">
        <v>35</v>
      </c>
      <c r="D323" s="44"/>
      <c r="E323" s="45" t="s">
        <v>27</v>
      </c>
      <c r="F323" s="50">
        <v>246</v>
      </c>
      <c r="G323" s="51"/>
      <c r="H323" s="52">
        <f>ROUND(G323,2)*F323</f>
        <v>0</v>
      </c>
    </row>
    <row r="324" spans="1:8" ht="45" customHeight="1">
      <c r="A324" s="36"/>
      <c r="B324" s="42" t="s">
        <v>318</v>
      </c>
      <c r="C324" s="43" t="s">
        <v>319</v>
      </c>
      <c r="D324" s="44" t="s">
        <v>52</v>
      </c>
      <c r="E324" s="45"/>
      <c r="F324" s="46"/>
      <c r="G324" s="34"/>
      <c r="H324" s="34"/>
    </row>
    <row r="325" spans="1:8" ht="30" customHeight="1">
      <c r="A325" s="36"/>
      <c r="B325" s="47" t="s">
        <v>24</v>
      </c>
      <c r="C325" s="49" t="s">
        <v>320</v>
      </c>
      <c r="D325" s="44"/>
      <c r="E325" s="45" t="s">
        <v>63</v>
      </c>
      <c r="F325" s="46">
        <v>9</v>
      </c>
      <c r="G325" s="51"/>
      <c r="H325" s="52">
        <f>ROUND(G325,2)*F325</f>
        <v>0</v>
      </c>
    </row>
    <row r="326" spans="1:8" ht="45" customHeight="1">
      <c r="A326" s="36"/>
      <c r="B326" s="42" t="s">
        <v>321</v>
      </c>
      <c r="C326" s="43" t="s">
        <v>322</v>
      </c>
      <c r="D326" s="44" t="s">
        <v>52</v>
      </c>
      <c r="E326" s="45"/>
      <c r="F326" s="46"/>
      <c r="G326" s="34"/>
      <c r="H326" s="34"/>
    </row>
    <row r="327" spans="1:8" ht="30" customHeight="1">
      <c r="A327" s="36"/>
      <c r="B327" s="47" t="s">
        <v>24</v>
      </c>
      <c r="C327" s="49" t="s">
        <v>320</v>
      </c>
      <c r="D327" s="44"/>
      <c r="E327" s="45" t="s">
        <v>63</v>
      </c>
      <c r="F327" s="46">
        <v>7</v>
      </c>
      <c r="G327" s="51"/>
      <c r="H327" s="52">
        <f>ROUND(G327,2)*F327</f>
        <v>0</v>
      </c>
    </row>
    <row r="328" spans="1:8" ht="30" customHeight="1">
      <c r="A328" s="36"/>
      <c r="B328" s="47" t="s">
        <v>28</v>
      </c>
      <c r="C328" s="49" t="s">
        <v>323</v>
      </c>
      <c r="D328" s="44"/>
      <c r="E328" s="45" t="s">
        <v>63</v>
      </c>
      <c r="F328" s="46">
        <v>6</v>
      </c>
      <c r="G328" s="51"/>
      <c r="H328" s="52">
        <f>ROUND(G328,2)*F328</f>
        <v>0</v>
      </c>
    </row>
    <row r="329" spans="1:8" ht="30" customHeight="1">
      <c r="A329" s="36"/>
      <c r="B329" s="47" t="s">
        <v>31</v>
      </c>
      <c r="C329" s="49" t="s">
        <v>324</v>
      </c>
      <c r="D329" s="44"/>
      <c r="E329" s="45" t="s">
        <v>63</v>
      </c>
      <c r="F329" s="46">
        <v>1</v>
      </c>
      <c r="G329" s="51"/>
      <c r="H329" s="52">
        <f>ROUND(G329,2)*F329</f>
        <v>0</v>
      </c>
    </row>
    <row r="330" spans="1:8" ht="30" customHeight="1">
      <c r="A330" s="36"/>
      <c r="B330" s="42" t="s">
        <v>325</v>
      </c>
      <c r="C330" s="43" t="s">
        <v>51</v>
      </c>
      <c r="D330" s="44" t="s">
        <v>52</v>
      </c>
      <c r="E330" s="45"/>
      <c r="F330" s="46"/>
      <c r="G330" s="34"/>
      <c r="H330" s="34"/>
    </row>
    <row r="331" spans="1:8" ht="30" customHeight="1">
      <c r="A331" s="36"/>
      <c r="B331" s="47" t="s">
        <v>24</v>
      </c>
      <c r="C331" s="43" t="s">
        <v>53</v>
      </c>
      <c r="D331" s="44"/>
      <c r="E331" s="45"/>
      <c r="F331" s="46"/>
      <c r="G331" s="34"/>
      <c r="H331" s="34"/>
    </row>
    <row r="332" spans="1:8" ht="30" customHeight="1">
      <c r="A332" s="36"/>
      <c r="B332" s="47"/>
      <c r="C332" s="49" t="s">
        <v>326</v>
      </c>
      <c r="D332" s="44"/>
      <c r="E332" s="45" t="s">
        <v>327</v>
      </c>
      <c r="F332" s="50">
        <v>12</v>
      </c>
      <c r="G332" s="51"/>
      <c r="H332" s="52">
        <f>ROUND(G332,2)*F332</f>
        <v>0</v>
      </c>
    </row>
    <row r="333" spans="1:8" ht="30" customHeight="1">
      <c r="A333" s="55"/>
      <c r="B333" s="42" t="s">
        <v>328</v>
      </c>
      <c r="C333" s="43" t="s">
        <v>329</v>
      </c>
      <c r="D333" s="44" t="s">
        <v>52</v>
      </c>
      <c r="E333" s="45"/>
      <c r="F333" s="46"/>
      <c r="G333" s="34"/>
      <c r="H333" s="34"/>
    </row>
    <row r="334" spans="1:8" ht="30" customHeight="1">
      <c r="A334" s="36"/>
      <c r="B334" s="47" t="s">
        <v>24</v>
      </c>
      <c r="C334" s="49" t="s">
        <v>330</v>
      </c>
      <c r="D334" s="44"/>
      <c r="E334" s="45"/>
      <c r="F334" s="46"/>
      <c r="G334" s="34"/>
      <c r="H334" s="34"/>
    </row>
    <row r="335" spans="1:8" ht="30" customHeight="1">
      <c r="A335" s="36"/>
      <c r="B335" s="47"/>
      <c r="C335" s="49" t="s">
        <v>146</v>
      </c>
      <c r="D335" s="99"/>
      <c r="E335" s="73" t="s">
        <v>327</v>
      </c>
      <c r="F335" s="50">
        <v>4</v>
      </c>
      <c r="G335" s="51"/>
      <c r="H335" s="52">
        <f>ROUND(G335,2)*F335</f>
        <v>0</v>
      </c>
    </row>
    <row r="336" spans="1:8" ht="30" customHeight="1">
      <c r="A336" s="121" t="s">
        <v>331</v>
      </c>
      <c r="B336" s="122" t="s">
        <v>332</v>
      </c>
      <c r="C336" s="92" t="s">
        <v>333</v>
      </c>
      <c r="D336" s="123" t="s">
        <v>52</v>
      </c>
      <c r="E336" s="124" t="s">
        <v>63</v>
      </c>
      <c r="F336" s="125">
        <v>2</v>
      </c>
      <c r="G336" s="126"/>
      <c r="H336" s="127">
        <f>ROUND(G336,2)*F336</f>
        <v>0</v>
      </c>
    </row>
    <row r="337" spans="1:8" ht="30" customHeight="1">
      <c r="A337" s="241" t="s">
        <v>94</v>
      </c>
      <c r="B337" s="42" t="s">
        <v>334</v>
      </c>
      <c r="C337" s="49" t="s">
        <v>96</v>
      </c>
      <c r="D337" s="44" t="s">
        <v>52</v>
      </c>
      <c r="E337" s="45" t="s">
        <v>63</v>
      </c>
      <c r="F337" s="46">
        <v>2</v>
      </c>
      <c r="G337" s="51"/>
      <c r="H337" s="52">
        <f>ROUND(G337,2)*F337</f>
        <v>0</v>
      </c>
    </row>
    <row r="338" spans="1:8" ht="30" customHeight="1">
      <c r="A338" s="36"/>
      <c r="B338" s="42" t="s">
        <v>335</v>
      </c>
      <c r="C338" s="43" t="s">
        <v>116</v>
      </c>
      <c r="D338" s="44" t="s">
        <v>117</v>
      </c>
      <c r="E338" s="45"/>
      <c r="F338" s="46"/>
      <c r="G338" s="34"/>
      <c r="H338" s="34"/>
    </row>
    <row r="339" spans="1:8" ht="30" customHeight="1">
      <c r="A339" s="36"/>
      <c r="B339" s="47" t="s">
        <v>24</v>
      </c>
      <c r="C339" s="43" t="s">
        <v>336</v>
      </c>
      <c r="D339" s="44"/>
      <c r="E339" s="45"/>
      <c r="F339" s="46"/>
      <c r="G339" s="34"/>
      <c r="H339" s="34"/>
    </row>
    <row r="340" spans="1:8" ht="30" customHeight="1">
      <c r="A340" s="36"/>
      <c r="B340" s="47"/>
      <c r="C340" s="49" t="s">
        <v>245</v>
      </c>
      <c r="D340" s="44"/>
      <c r="E340" s="45" t="s">
        <v>27</v>
      </c>
      <c r="F340" s="50">
        <v>14</v>
      </c>
      <c r="G340" s="51"/>
      <c r="H340" s="52">
        <f>ROUND(G340,2)*F340</f>
        <v>0</v>
      </c>
    </row>
    <row r="341" spans="1:8" ht="30" customHeight="1">
      <c r="A341" s="36"/>
      <c r="B341" s="47"/>
      <c r="C341" s="49" t="s">
        <v>246</v>
      </c>
      <c r="D341" s="44"/>
      <c r="E341" s="45" t="s">
        <v>27</v>
      </c>
      <c r="F341" s="50">
        <v>326</v>
      </c>
      <c r="G341" s="51"/>
      <c r="H341" s="52">
        <f>ROUND(G341,2)*F341</f>
        <v>0</v>
      </c>
    </row>
    <row r="342" spans="1:8" ht="30" customHeight="1">
      <c r="A342" s="36"/>
      <c r="B342" s="128"/>
      <c r="C342" s="129" t="s">
        <v>337</v>
      </c>
      <c r="D342" s="130"/>
      <c r="E342" s="131"/>
      <c r="F342" s="132"/>
      <c r="G342" s="133"/>
      <c r="H342" s="133"/>
    </row>
    <row r="343" spans="1:8" s="134" customFormat="1" ht="30" customHeight="1">
      <c r="A343" s="55" t="s">
        <v>338</v>
      </c>
      <c r="B343" s="42" t="s">
        <v>339</v>
      </c>
      <c r="C343" s="49" t="s">
        <v>340</v>
      </c>
      <c r="D343" s="44" t="s">
        <v>341</v>
      </c>
      <c r="E343" s="45"/>
      <c r="F343" s="46"/>
      <c r="G343" s="34"/>
      <c r="H343" s="34"/>
    </row>
    <row r="344" spans="1:8" s="138" customFormat="1" ht="30" customHeight="1">
      <c r="A344" s="135" t="s">
        <v>342</v>
      </c>
      <c r="B344" s="47" t="s">
        <v>24</v>
      </c>
      <c r="C344" s="49" t="s">
        <v>343</v>
      </c>
      <c r="D344" s="44"/>
      <c r="E344" s="45" t="s">
        <v>27</v>
      </c>
      <c r="F344" s="136">
        <v>49</v>
      </c>
      <c r="G344" s="51"/>
      <c r="H344" s="137">
        <f>ROUND(G344,2)*F344</f>
        <v>0</v>
      </c>
    </row>
    <row r="345" spans="1:8" s="134" customFormat="1" ht="30" customHeight="1">
      <c r="A345" s="135" t="s">
        <v>344</v>
      </c>
      <c r="B345" s="47" t="s">
        <v>28</v>
      </c>
      <c r="C345" s="49" t="s">
        <v>345</v>
      </c>
      <c r="D345" s="44"/>
      <c r="E345" s="45" t="s">
        <v>27</v>
      </c>
      <c r="F345" s="136">
        <v>11</v>
      </c>
      <c r="G345" s="51"/>
      <c r="H345" s="137">
        <f>ROUND(G345,2)*F345</f>
        <v>0</v>
      </c>
    </row>
    <row r="346" spans="1:8" s="134" customFormat="1" ht="30" customHeight="1">
      <c r="A346" s="139" t="s">
        <v>346</v>
      </c>
      <c r="B346" s="42" t="s">
        <v>347</v>
      </c>
      <c r="C346" s="49" t="s">
        <v>348</v>
      </c>
      <c r="D346" s="44" t="s">
        <v>341</v>
      </c>
      <c r="E346" s="45"/>
      <c r="F346" s="46"/>
      <c r="G346" s="34"/>
      <c r="H346" s="34"/>
    </row>
    <row r="347" spans="1:8" s="138" customFormat="1" ht="30" customHeight="1">
      <c r="A347" s="135" t="s">
        <v>349</v>
      </c>
      <c r="B347" s="47" t="s">
        <v>24</v>
      </c>
      <c r="C347" s="58" t="s">
        <v>350</v>
      </c>
      <c r="D347" s="60" t="s">
        <v>351</v>
      </c>
      <c r="E347" s="45" t="s">
        <v>27</v>
      </c>
      <c r="F347" s="136">
        <v>25</v>
      </c>
      <c r="G347" s="51"/>
      <c r="H347" s="137">
        <f>ROUND(G347,2)*F347</f>
        <v>0</v>
      </c>
    </row>
    <row r="348" spans="1:8" s="134" customFormat="1" ht="30" customHeight="1">
      <c r="A348" s="139" t="s">
        <v>352</v>
      </c>
      <c r="B348" s="47" t="s">
        <v>28</v>
      </c>
      <c r="C348" s="58" t="s">
        <v>353</v>
      </c>
      <c r="D348" s="60" t="s">
        <v>354</v>
      </c>
      <c r="E348" s="45" t="s">
        <v>27</v>
      </c>
      <c r="F348" s="136">
        <v>11</v>
      </c>
      <c r="G348" s="51"/>
      <c r="H348" s="137">
        <f>ROUND(G348,2)*F348</f>
        <v>0</v>
      </c>
    </row>
    <row r="349" spans="1:8" s="70" customFormat="1" ht="39.75" customHeight="1">
      <c r="A349" s="139" t="s">
        <v>355</v>
      </c>
      <c r="B349" s="42" t="s">
        <v>356</v>
      </c>
      <c r="C349" s="58" t="s">
        <v>357</v>
      </c>
      <c r="D349" s="60" t="s">
        <v>358</v>
      </c>
      <c r="E349" s="140"/>
      <c r="F349" s="141"/>
      <c r="G349" s="65"/>
      <c r="H349" s="142"/>
    </row>
    <row r="350" spans="1:8" s="70" customFormat="1" ht="30" customHeight="1">
      <c r="A350" s="139" t="s">
        <v>359</v>
      </c>
      <c r="B350" s="228" t="s">
        <v>24</v>
      </c>
      <c r="C350" s="58" t="s">
        <v>360</v>
      </c>
      <c r="D350" s="60"/>
      <c r="E350" s="62"/>
      <c r="F350" s="141"/>
      <c r="G350" s="65"/>
      <c r="H350" s="142"/>
    </row>
    <row r="351" spans="1:8" s="70" customFormat="1" ht="30" customHeight="1">
      <c r="A351" s="139" t="s">
        <v>361</v>
      </c>
      <c r="B351" s="143"/>
      <c r="C351" s="58" t="s">
        <v>362</v>
      </c>
      <c r="D351" s="60"/>
      <c r="E351" s="62" t="s">
        <v>363</v>
      </c>
      <c r="F351" s="141">
        <v>60</v>
      </c>
      <c r="G351" s="69"/>
      <c r="H351" s="142">
        <f>ROUND(G351,2)*F351</f>
        <v>0</v>
      </c>
    </row>
    <row r="352" spans="1:8" s="134" customFormat="1" ht="30" customHeight="1">
      <c r="A352" s="139" t="s">
        <v>364</v>
      </c>
      <c r="B352" s="42" t="s">
        <v>365</v>
      </c>
      <c r="C352" s="58" t="s">
        <v>366</v>
      </c>
      <c r="D352" s="60" t="s">
        <v>358</v>
      </c>
      <c r="E352" s="45" t="s">
        <v>103</v>
      </c>
      <c r="F352" s="136">
        <v>300</v>
      </c>
      <c r="G352" s="51"/>
      <c r="H352" s="137">
        <f>ROUND(G352,2)*F352</f>
        <v>0</v>
      </c>
    </row>
    <row r="353" spans="1:8" s="134" customFormat="1" ht="30" customHeight="1">
      <c r="A353" s="139"/>
      <c r="B353" s="42" t="s">
        <v>776</v>
      </c>
      <c r="C353" s="58" t="s">
        <v>777</v>
      </c>
      <c r="D353" s="60" t="s">
        <v>778</v>
      </c>
      <c r="E353" s="45" t="s">
        <v>779</v>
      </c>
      <c r="F353" s="136">
        <v>1</v>
      </c>
      <c r="G353" s="51"/>
      <c r="H353" s="137">
        <f>ROUND(G353,2)*F353</f>
        <v>0</v>
      </c>
    </row>
    <row r="354" spans="1:8" ht="30" customHeight="1" thickBot="1">
      <c r="A354" s="244"/>
      <c r="B354" s="85" t="str">
        <f>B282</f>
        <v>F</v>
      </c>
      <c r="C354" s="259" t="str">
        <f>C282</f>
        <v>DND UTILITY RELOCATIONS</v>
      </c>
      <c r="D354" s="257"/>
      <c r="E354" s="257"/>
      <c r="F354" s="258"/>
      <c r="G354" s="98" t="s">
        <v>122</v>
      </c>
      <c r="H354" s="117">
        <f>SUM(H282:H353)</f>
        <v>0</v>
      </c>
    </row>
    <row r="355" spans="1:8" ht="30" customHeight="1" thickTop="1">
      <c r="A355" s="243"/>
      <c r="B355" s="87" t="s">
        <v>367</v>
      </c>
      <c r="C355" s="251" t="s">
        <v>368</v>
      </c>
      <c r="D355" s="268"/>
      <c r="E355" s="268"/>
      <c r="F355" s="269"/>
      <c r="G355" s="34"/>
      <c r="H355" s="34"/>
    </row>
    <row r="356" spans="1:8" s="138" customFormat="1" ht="30" customHeight="1">
      <c r="A356" s="135" t="s">
        <v>99</v>
      </c>
      <c r="B356" s="42" t="s">
        <v>369</v>
      </c>
      <c r="C356" s="49" t="s">
        <v>370</v>
      </c>
      <c r="D356" s="44" t="s">
        <v>371</v>
      </c>
      <c r="E356" s="45" t="s">
        <v>103</v>
      </c>
      <c r="F356" s="136">
        <v>9785</v>
      </c>
      <c r="G356" s="51"/>
      <c r="H356" s="144">
        <f>ROUND(G356,2)*F356</f>
        <v>0</v>
      </c>
    </row>
    <row r="357" spans="1:8" s="138" customFormat="1" ht="30" customHeight="1">
      <c r="A357" s="55" t="s">
        <v>104</v>
      </c>
      <c r="B357" s="42" t="s">
        <v>372</v>
      </c>
      <c r="C357" s="49" t="s">
        <v>106</v>
      </c>
      <c r="D357" s="44" t="s">
        <v>371</v>
      </c>
      <c r="E357" s="45" t="s">
        <v>107</v>
      </c>
      <c r="F357" s="136">
        <v>920</v>
      </c>
      <c r="G357" s="51"/>
      <c r="H357" s="137">
        <f>ROUND(G357,2)*F357</f>
        <v>0</v>
      </c>
    </row>
    <row r="358" spans="1:8" ht="30" customHeight="1">
      <c r="A358" s="56" t="s">
        <v>373</v>
      </c>
      <c r="B358" s="42" t="s">
        <v>374</v>
      </c>
      <c r="C358" s="97" t="s">
        <v>375</v>
      </c>
      <c r="D358" s="78" t="s">
        <v>376</v>
      </c>
      <c r="E358" s="45"/>
      <c r="F358" s="46"/>
      <c r="G358" s="34"/>
      <c r="H358" s="145"/>
    </row>
    <row r="359" spans="1:8" ht="30" customHeight="1">
      <c r="A359" s="56" t="s">
        <v>377</v>
      </c>
      <c r="B359" s="47" t="s">
        <v>24</v>
      </c>
      <c r="C359" s="54" t="s">
        <v>775</v>
      </c>
      <c r="D359" s="78" t="s">
        <v>379</v>
      </c>
      <c r="E359" s="45" t="s">
        <v>27</v>
      </c>
      <c r="F359" s="50">
        <v>67</v>
      </c>
      <c r="G359" s="51"/>
      <c r="H359" s="52">
        <f>ROUND(G359,2)*F359</f>
        <v>0</v>
      </c>
    </row>
    <row r="360" spans="1:8" ht="30" customHeight="1">
      <c r="A360" s="56" t="s">
        <v>380</v>
      </c>
      <c r="B360" s="42" t="s">
        <v>381</v>
      </c>
      <c r="C360" s="97" t="s">
        <v>382</v>
      </c>
      <c r="D360" s="78" t="s">
        <v>376</v>
      </c>
      <c r="E360" s="45"/>
      <c r="F360" s="46"/>
      <c r="G360" s="34"/>
      <c r="H360" s="145"/>
    </row>
    <row r="361" spans="1:8" ht="30" customHeight="1">
      <c r="A361" s="56" t="s">
        <v>383</v>
      </c>
      <c r="B361" s="47" t="s">
        <v>24</v>
      </c>
      <c r="C361" s="54" t="s">
        <v>775</v>
      </c>
      <c r="D361" s="78" t="s">
        <v>379</v>
      </c>
      <c r="E361" s="45" t="s">
        <v>27</v>
      </c>
      <c r="F361" s="50">
        <v>67</v>
      </c>
      <c r="G361" s="51"/>
      <c r="H361" s="52">
        <f>ROUND(G361,2)*F361</f>
        <v>0</v>
      </c>
    </row>
    <row r="362" spans="1:8" s="70" customFormat="1" ht="39.75" customHeight="1">
      <c r="A362" s="139" t="s">
        <v>355</v>
      </c>
      <c r="B362" s="42" t="s">
        <v>384</v>
      </c>
      <c r="C362" s="58" t="s">
        <v>357</v>
      </c>
      <c r="D362" s="60" t="s">
        <v>385</v>
      </c>
      <c r="E362" s="140"/>
      <c r="F362" s="141"/>
      <c r="G362" s="65"/>
      <c r="H362" s="142"/>
    </row>
    <row r="363" spans="1:8" s="70" customFormat="1" ht="30" customHeight="1">
      <c r="A363" s="139" t="s">
        <v>359</v>
      </c>
      <c r="B363" s="228" t="s">
        <v>24</v>
      </c>
      <c r="C363" s="58" t="s">
        <v>360</v>
      </c>
      <c r="D363" s="60"/>
      <c r="E363" s="62"/>
      <c r="F363" s="141"/>
      <c r="G363" s="65"/>
      <c r="H363" s="142"/>
    </row>
    <row r="364" spans="1:8" s="70" customFormat="1" ht="30" customHeight="1">
      <c r="A364" s="139" t="s">
        <v>361</v>
      </c>
      <c r="B364" s="143"/>
      <c r="C364" s="58" t="s">
        <v>362</v>
      </c>
      <c r="D364" s="60"/>
      <c r="E364" s="62" t="s">
        <v>363</v>
      </c>
      <c r="F364" s="141">
        <v>30</v>
      </c>
      <c r="G364" s="69"/>
      <c r="H364" s="142">
        <f>ROUND(G364,2)*F364</f>
        <v>0</v>
      </c>
    </row>
    <row r="365" spans="1:8" ht="30" customHeight="1">
      <c r="A365" s="139" t="s">
        <v>364</v>
      </c>
      <c r="B365" s="42" t="s">
        <v>386</v>
      </c>
      <c r="C365" s="58" t="s">
        <v>366</v>
      </c>
      <c r="D365" s="60" t="s">
        <v>358</v>
      </c>
      <c r="E365" s="45" t="s">
        <v>103</v>
      </c>
      <c r="F365" s="136">
        <v>130</v>
      </c>
      <c r="G365" s="75"/>
      <c r="H365" s="52">
        <f>ROUND(G365,2)*F365</f>
        <v>0</v>
      </c>
    </row>
    <row r="366" spans="1:8" ht="30" customHeight="1">
      <c r="A366" s="36"/>
      <c r="B366" s="42" t="s">
        <v>387</v>
      </c>
      <c r="C366" s="43" t="s">
        <v>388</v>
      </c>
      <c r="D366" s="44" t="s">
        <v>379</v>
      </c>
      <c r="E366" s="45" t="s">
        <v>63</v>
      </c>
      <c r="F366" s="146">
        <v>10</v>
      </c>
      <c r="G366" s="51"/>
      <c r="H366" s="137">
        <f>ROUND(G366,2)*F366</f>
        <v>0</v>
      </c>
    </row>
    <row r="367" spans="1:8" ht="30" customHeight="1">
      <c r="A367" s="36"/>
      <c r="B367" s="42" t="s">
        <v>389</v>
      </c>
      <c r="C367" s="43" t="s">
        <v>390</v>
      </c>
      <c r="D367" s="44" t="s">
        <v>379</v>
      </c>
      <c r="E367" s="45" t="s">
        <v>63</v>
      </c>
      <c r="F367" s="146">
        <v>6</v>
      </c>
      <c r="G367" s="51"/>
      <c r="H367" s="137">
        <f>ROUND(G367,2)*F367</f>
        <v>0</v>
      </c>
    </row>
    <row r="368" spans="1:8" ht="30" customHeight="1" thickBot="1">
      <c r="A368" s="244"/>
      <c r="B368" s="85" t="str">
        <f>B355</f>
        <v>G</v>
      </c>
      <c r="C368" s="259" t="str">
        <f>C355</f>
        <v>DITCHING ON WILKES - KENASTON BOULEVARD TO CPR LA RIVIERE</v>
      </c>
      <c r="D368" s="260"/>
      <c r="E368" s="260"/>
      <c r="F368" s="261"/>
      <c r="G368" s="98" t="s">
        <v>122</v>
      </c>
      <c r="H368" s="117">
        <f>SUM(H355:H367)</f>
        <v>0</v>
      </c>
    </row>
    <row r="369" spans="1:8" ht="30" customHeight="1" thickTop="1">
      <c r="A369" s="243"/>
      <c r="B369" s="87" t="s">
        <v>391</v>
      </c>
      <c r="C369" s="251" t="s">
        <v>392</v>
      </c>
      <c r="D369" s="268"/>
      <c r="E369" s="268"/>
      <c r="F369" s="269"/>
      <c r="G369" s="34"/>
      <c r="H369" s="145"/>
    </row>
    <row r="370" spans="1:8" s="138" customFormat="1" ht="45" customHeight="1">
      <c r="A370" s="83"/>
      <c r="B370" s="42" t="s">
        <v>393</v>
      </c>
      <c r="C370" s="43" t="s">
        <v>394</v>
      </c>
      <c r="D370" s="44" t="s">
        <v>379</v>
      </c>
      <c r="E370" s="44" t="s">
        <v>63</v>
      </c>
      <c r="F370" s="147">
        <v>3</v>
      </c>
      <c r="G370" s="148"/>
      <c r="H370" s="144">
        <f>ROUND(G370,2)*F370</f>
        <v>0</v>
      </c>
    </row>
    <row r="371" spans="1:8" s="138" customFormat="1" ht="30" customHeight="1">
      <c r="A371" s="83"/>
      <c r="B371" s="42" t="s">
        <v>395</v>
      </c>
      <c r="C371" s="43" t="s">
        <v>396</v>
      </c>
      <c r="D371" s="44" t="s">
        <v>243</v>
      </c>
      <c r="E371" s="44"/>
      <c r="F371" s="46"/>
      <c r="G371" s="34"/>
      <c r="H371" s="145"/>
    </row>
    <row r="372" spans="1:8" s="138" customFormat="1" ht="30" customHeight="1">
      <c r="A372" s="83"/>
      <c r="B372" s="47" t="s">
        <v>24</v>
      </c>
      <c r="C372" s="43" t="s">
        <v>308</v>
      </c>
      <c r="D372" s="43"/>
      <c r="E372" s="44" t="s">
        <v>63</v>
      </c>
      <c r="F372" s="43">
        <v>1</v>
      </c>
      <c r="G372" s="148"/>
      <c r="H372" s="144">
        <f>ROUND(G372,2)*F372</f>
        <v>0</v>
      </c>
    </row>
    <row r="373" spans="1:8" s="138" customFormat="1" ht="30" customHeight="1">
      <c r="A373" s="83"/>
      <c r="B373" s="42" t="s">
        <v>397</v>
      </c>
      <c r="C373" s="43" t="s">
        <v>398</v>
      </c>
      <c r="D373" s="44" t="s">
        <v>243</v>
      </c>
      <c r="E373" s="44"/>
      <c r="F373" s="46"/>
      <c r="G373" s="34"/>
      <c r="H373" s="145"/>
    </row>
    <row r="374" spans="1:8" s="138" customFormat="1" ht="30" customHeight="1">
      <c r="A374" s="83"/>
      <c r="B374" s="47" t="s">
        <v>24</v>
      </c>
      <c r="C374" s="43" t="s">
        <v>308</v>
      </c>
      <c r="D374" s="43"/>
      <c r="E374" s="44" t="s">
        <v>63</v>
      </c>
      <c r="F374" s="43">
        <v>1</v>
      </c>
      <c r="G374" s="148"/>
      <c r="H374" s="144">
        <f>ROUND(G374,2)*F374</f>
        <v>0</v>
      </c>
    </row>
    <row r="375" spans="1:8" s="138" customFormat="1" ht="30" customHeight="1">
      <c r="A375" s="83" t="s">
        <v>399</v>
      </c>
      <c r="B375" s="42" t="s">
        <v>400</v>
      </c>
      <c r="C375" s="97" t="s">
        <v>401</v>
      </c>
      <c r="D375" s="78" t="s">
        <v>52</v>
      </c>
      <c r="E375" s="44"/>
      <c r="F375" s="46"/>
      <c r="G375" s="34"/>
      <c r="H375" s="145"/>
    </row>
    <row r="376" spans="1:8" s="138" customFormat="1" ht="30" customHeight="1">
      <c r="A376" s="83" t="s">
        <v>402</v>
      </c>
      <c r="B376" s="47" t="s">
        <v>24</v>
      </c>
      <c r="C376" s="43" t="s">
        <v>378</v>
      </c>
      <c r="D376" s="43"/>
      <c r="E376" s="44"/>
      <c r="F376" s="46"/>
      <c r="G376" s="34"/>
      <c r="H376" s="145"/>
    </row>
    <row r="377" spans="1:8" s="138" customFormat="1" ht="30" customHeight="1">
      <c r="A377" s="83" t="s">
        <v>403</v>
      </c>
      <c r="B377" s="42"/>
      <c r="C377" s="43" t="s">
        <v>404</v>
      </c>
      <c r="D377" s="43"/>
      <c r="E377" s="44" t="s">
        <v>63</v>
      </c>
      <c r="F377" s="43">
        <v>1</v>
      </c>
      <c r="G377" s="148"/>
      <c r="H377" s="144">
        <f>ROUND(G377,2)*F377</f>
        <v>0</v>
      </c>
    </row>
    <row r="378" spans="1:8" s="138" customFormat="1" ht="30" customHeight="1">
      <c r="A378" s="83" t="s">
        <v>402</v>
      </c>
      <c r="B378" s="47" t="s">
        <v>28</v>
      </c>
      <c r="C378" s="43" t="s">
        <v>405</v>
      </c>
      <c r="D378" s="43"/>
      <c r="E378" s="44"/>
      <c r="F378" s="46"/>
      <c r="G378" s="34"/>
      <c r="H378" s="145"/>
    </row>
    <row r="379" spans="1:8" s="138" customFormat="1" ht="30" customHeight="1">
      <c r="A379" s="83" t="s">
        <v>403</v>
      </c>
      <c r="B379" s="42"/>
      <c r="C379" s="43" t="s">
        <v>404</v>
      </c>
      <c r="D379" s="43"/>
      <c r="E379" s="44" t="s">
        <v>63</v>
      </c>
      <c r="F379" s="43">
        <v>1</v>
      </c>
      <c r="G379" s="148"/>
      <c r="H379" s="144">
        <f>ROUND(G379,2)*F379</f>
        <v>0</v>
      </c>
    </row>
    <row r="380" spans="1:8" s="138" customFormat="1" ht="45" customHeight="1">
      <c r="A380" s="83"/>
      <c r="B380" s="77" t="s">
        <v>406</v>
      </c>
      <c r="C380" s="43" t="s">
        <v>407</v>
      </c>
      <c r="D380" s="44" t="s">
        <v>243</v>
      </c>
      <c r="E380" s="44"/>
      <c r="F380" s="46"/>
      <c r="G380" s="34"/>
      <c r="H380" s="145"/>
    </row>
    <row r="381" spans="1:8" s="138" customFormat="1" ht="45" customHeight="1">
      <c r="A381" s="83"/>
      <c r="B381" s="47" t="s">
        <v>24</v>
      </c>
      <c r="C381" s="43" t="s">
        <v>408</v>
      </c>
      <c r="D381" s="43"/>
      <c r="E381" s="44"/>
      <c r="F381" s="46"/>
      <c r="G381" s="34"/>
      <c r="H381" s="145"/>
    </row>
    <row r="382" spans="1:8" s="138" customFormat="1" ht="30" customHeight="1">
      <c r="A382" s="83"/>
      <c r="B382" s="42"/>
      <c r="C382" s="43" t="s">
        <v>295</v>
      </c>
      <c r="D382" s="43"/>
      <c r="E382" s="44" t="s">
        <v>63</v>
      </c>
      <c r="F382" s="43">
        <v>1</v>
      </c>
      <c r="G382" s="148"/>
      <c r="H382" s="144">
        <f>ROUND(G382,2)*F382</f>
        <v>0</v>
      </c>
    </row>
    <row r="383" spans="1:8" s="138" customFormat="1" ht="30" customHeight="1">
      <c r="A383" s="83"/>
      <c r="B383" s="42"/>
      <c r="C383" s="43" t="s">
        <v>296</v>
      </c>
      <c r="D383" s="43"/>
      <c r="E383" s="44" t="s">
        <v>63</v>
      </c>
      <c r="F383" s="43">
        <v>1</v>
      </c>
      <c r="G383" s="148"/>
      <c r="H383" s="144">
        <f>ROUND(G383,2)*F383</f>
        <v>0</v>
      </c>
    </row>
    <row r="384" spans="1:8" s="138" customFormat="1" ht="45" customHeight="1">
      <c r="A384" s="83"/>
      <c r="B384" s="42" t="s">
        <v>409</v>
      </c>
      <c r="C384" s="43" t="s">
        <v>410</v>
      </c>
      <c r="D384" s="44" t="s">
        <v>243</v>
      </c>
      <c r="E384" s="44"/>
      <c r="F384" s="46"/>
      <c r="G384" s="34"/>
      <c r="H384" s="145"/>
    </row>
    <row r="385" spans="1:8" s="138" customFormat="1" ht="30" customHeight="1">
      <c r="A385" s="83"/>
      <c r="B385" s="42"/>
      <c r="C385" s="43" t="s">
        <v>411</v>
      </c>
      <c r="D385" s="43"/>
      <c r="E385" s="44"/>
      <c r="F385" s="46"/>
      <c r="G385" s="34"/>
      <c r="H385" s="145"/>
    </row>
    <row r="386" spans="1:8" s="138" customFormat="1" ht="45" customHeight="1">
      <c r="A386" s="83"/>
      <c r="B386" s="42"/>
      <c r="C386" s="43" t="s">
        <v>412</v>
      </c>
      <c r="D386" s="43"/>
      <c r="E386" s="44" t="s">
        <v>27</v>
      </c>
      <c r="F386" s="147">
        <v>10</v>
      </c>
      <c r="G386" s="148"/>
      <c r="H386" s="144">
        <f>ROUND(G386,2)*F386</f>
        <v>0</v>
      </c>
    </row>
    <row r="387" spans="1:8" s="138" customFormat="1" ht="30" customHeight="1">
      <c r="A387" s="83"/>
      <c r="B387" s="42"/>
      <c r="C387" s="43" t="s">
        <v>262</v>
      </c>
      <c r="D387" s="43"/>
      <c r="E387" s="44"/>
      <c r="F387" s="46"/>
      <c r="G387" s="34"/>
      <c r="H387" s="145"/>
    </row>
    <row r="388" spans="1:8" s="138" customFormat="1" ht="45" customHeight="1">
      <c r="A388" s="83"/>
      <c r="B388" s="42"/>
      <c r="C388" s="43" t="s">
        <v>413</v>
      </c>
      <c r="D388" s="43"/>
      <c r="E388" s="44" t="s">
        <v>27</v>
      </c>
      <c r="F388" s="147">
        <v>10</v>
      </c>
      <c r="G388" s="148"/>
      <c r="H388" s="144">
        <f>ROUND(G388,2)*F388</f>
        <v>0</v>
      </c>
    </row>
    <row r="389" spans="1:8" s="138" customFormat="1" ht="45" customHeight="1">
      <c r="A389" s="83" t="s">
        <v>73</v>
      </c>
      <c r="B389" s="42" t="s">
        <v>414</v>
      </c>
      <c r="C389" s="149" t="s">
        <v>75</v>
      </c>
      <c r="D389" s="63" t="s">
        <v>52</v>
      </c>
      <c r="E389" s="44"/>
      <c r="F389" s="46"/>
      <c r="G389" s="34"/>
      <c r="H389" s="145"/>
    </row>
    <row r="390" spans="1:8" s="138" customFormat="1" ht="39.75" customHeight="1">
      <c r="A390" s="56" t="s">
        <v>415</v>
      </c>
      <c r="B390" s="61" t="s">
        <v>24</v>
      </c>
      <c r="C390" s="92" t="s">
        <v>416</v>
      </c>
      <c r="D390" s="97"/>
      <c r="E390" s="44" t="s">
        <v>63</v>
      </c>
      <c r="F390" s="43">
        <v>2</v>
      </c>
      <c r="G390" s="148"/>
      <c r="H390" s="144">
        <f>ROUND(G390,2)*F390</f>
        <v>0</v>
      </c>
    </row>
    <row r="391" spans="1:8" s="138" customFormat="1" ht="39.75" customHeight="1">
      <c r="A391" s="56" t="s">
        <v>417</v>
      </c>
      <c r="B391" s="61" t="s">
        <v>28</v>
      </c>
      <c r="C391" s="92" t="s">
        <v>418</v>
      </c>
      <c r="D391" s="97"/>
      <c r="E391" s="44" t="s">
        <v>63</v>
      </c>
      <c r="F391" s="43">
        <v>2</v>
      </c>
      <c r="G391" s="148"/>
      <c r="H391" s="144">
        <f>ROUND(G391,2)*F391</f>
        <v>0</v>
      </c>
    </row>
    <row r="392" spans="1:8" s="138" customFormat="1" ht="45" customHeight="1">
      <c r="A392" s="56" t="s">
        <v>213</v>
      </c>
      <c r="B392" s="42" t="s">
        <v>419</v>
      </c>
      <c r="C392" s="58" t="s">
        <v>420</v>
      </c>
      <c r="D392" s="60" t="s">
        <v>216</v>
      </c>
      <c r="E392" s="62" t="s">
        <v>63</v>
      </c>
      <c r="F392" s="43">
        <v>5</v>
      </c>
      <c r="G392" s="148"/>
      <c r="H392" s="144">
        <f>ROUND(G392,2)*F392</f>
        <v>0</v>
      </c>
    </row>
    <row r="393" spans="1:8" s="138" customFormat="1" ht="30" customHeight="1">
      <c r="A393" s="83" t="s">
        <v>421</v>
      </c>
      <c r="B393" s="57" t="s">
        <v>422</v>
      </c>
      <c r="C393" s="43" t="s">
        <v>423</v>
      </c>
      <c r="D393" s="78" t="s">
        <v>216</v>
      </c>
      <c r="E393" s="44"/>
      <c r="F393" s="46"/>
      <c r="G393" s="34"/>
      <c r="H393" s="145"/>
    </row>
    <row r="394" spans="1:8" s="138" customFormat="1" ht="30" customHeight="1">
      <c r="A394" s="56" t="s">
        <v>424</v>
      </c>
      <c r="B394" s="47" t="s">
        <v>24</v>
      </c>
      <c r="C394" s="43" t="s">
        <v>425</v>
      </c>
      <c r="D394" s="43"/>
      <c r="E394" s="44" t="s">
        <v>63</v>
      </c>
      <c r="F394" s="147">
        <v>4</v>
      </c>
      <c r="G394" s="148"/>
      <c r="H394" s="144">
        <f>ROUND(G394,2)*F394</f>
        <v>0</v>
      </c>
    </row>
    <row r="395" spans="1:8" s="138" customFormat="1" ht="30" customHeight="1">
      <c r="A395" s="56" t="s">
        <v>426</v>
      </c>
      <c r="B395" s="47" t="s">
        <v>28</v>
      </c>
      <c r="C395" s="43" t="s">
        <v>427</v>
      </c>
      <c r="D395" s="43"/>
      <c r="E395" s="44" t="s">
        <v>63</v>
      </c>
      <c r="F395" s="147">
        <v>1</v>
      </c>
      <c r="G395" s="148"/>
      <c r="H395" s="144">
        <f>ROUND(G395,2)*F395</f>
        <v>0</v>
      </c>
    </row>
    <row r="396" spans="1:8" s="138" customFormat="1" ht="30" customHeight="1">
      <c r="A396" s="56" t="s">
        <v>428</v>
      </c>
      <c r="B396" s="47" t="s">
        <v>31</v>
      </c>
      <c r="C396" s="43" t="s">
        <v>429</v>
      </c>
      <c r="D396" s="43"/>
      <c r="E396" s="44" t="s">
        <v>63</v>
      </c>
      <c r="F396" s="147">
        <v>1</v>
      </c>
      <c r="G396" s="148"/>
      <c r="H396" s="144">
        <f>ROUND(G396,2)*F396</f>
        <v>0</v>
      </c>
    </row>
    <row r="397" spans="1:8" ht="30" customHeight="1" thickBot="1">
      <c r="A397" s="244"/>
      <c r="B397" s="85" t="str">
        <f>B369</f>
        <v>H</v>
      </c>
      <c r="C397" s="256" t="str">
        <f>C369</f>
        <v>PROVISIONAL ITEMS</v>
      </c>
      <c r="D397" s="257"/>
      <c r="E397" s="257"/>
      <c r="F397" s="258"/>
      <c r="G397" s="98" t="s">
        <v>122</v>
      </c>
      <c r="H397" s="150">
        <f>SUM(H369:H396)</f>
        <v>0</v>
      </c>
    </row>
    <row r="398" spans="1:8" s="88" customFormat="1" ht="30" customHeight="1" thickTop="1">
      <c r="A398" s="32"/>
      <c r="B398" s="33" t="s">
        <v>430</v>
      </c>
      <c r="C398" s="251" t="s">
        <v>431</v>
      </c>
      <c r="D398" s="268"/>
      <c r="E398" s="268"/>
      <c r="F398" s="269"/>
      <c r="G398" s="34"/>
      <c r="H398" s="145"/>
    </row>
    <row r="399" spans="1:8" ht="36" customHeight="1">
      <c r="A399" s="36"/>
      <c r="B399" s="37"/>
      <c r="C399" s="38" t="s">
        <v>432</v>
      </c>
      <c r="D399" s="39"/>
      <c r="E399" s="40" t="s">
        <v>20</v>
      </c>
      <c r="F399" s="46"/>
      <c r="G399" s="34"/>
      <c r="H399" s="145"/>
    </row>
    <row r="400" spans="1:8" s="134" customFormat="1" ht="30" customHeight="1">
      <c r="A400" s="135" t="s">
        <v>433</v>
      </c>
      <c r="B400" s="42" t="s">
        <v>434</v>
      </c>
      <c r="C400" s="151" t="s">
        <v>435</v>
      </c>
      <c r="D400" s="44" t="s">
        <v>436</v>
      </c>
      <c r="E400" s="152" t="s">
        <v>437</v>
      </c>
      <c r="F400" s="153">
        <v>3</v>
      </c>
      <c r="G400" s="51"/>
      <c r="H400" s="144">
        <f>ROUND(G400,2)*F400</f>
        <v>0</v>
      </c>
    </row>
    <row r="401" spans="1:8" s="138" customFormat="1" ht="30" customHeight="1">
      <c r="A401" s="55" t="s">
        <v>438</v>
      </c>
      <c r="B401" s="42" t="s">
        <v>439</v>
      </c>
      <c r="C401" s="49" t="s">
        <v>440</v>
      </c>
      <c r="D401" s="44" t="s">
        <v>102</v>
      </c>
      <c r="E401" s="45" t="s">
        <v>107</v>
      </c>
      <c r="F401" s="136">
        <v>5000</v>
      </c>
      <c r="G401" s="51"/>
      <c r="H401" s="144">
        <f>ROUND(G401,2)*F401</f>
        <v>0</v>
      </c>
    </row>
    <row r="402" spans="1:8" s="134" customFormat="1" ht="30" customHeight="1">
      <c r="A402" s="55" t="s">
        <v>441</v>
      </c>
      <c r="B402" s="42" t="s">
        <v>442</v>
      </c>
      <c r="C402" s="49" t="s">
        <v>443</v>
      </c>
      <c r="D402" s="44" t="s">
        <v>444</v>
      </c>
      <c r="E402" s="45" t="s">
        <v>107</v>
      </c>
      <c r="F402" s="136">
        <v>52500</v>
      </c>
      <c r="G402" s="51"/>
      <c r="H402" s="144">
        <f>ROUND(G402,2)*F402</f>
        <v>0</v>
      </c>
    </row>
    <row r="403" spans="1:8" s="138" customFormat="1" ht="30" customHeight="1">
      <c r="A403" s="135" t="s">
        <v>445</v>
      </c>
      <c r="B403" s="42" t="s">
        <v>446</v>
      </c>
      <c r="C403" s="49" t="s">
        <v>447</v>
      </c>
      <c r="D403" s="44" t="s">
        <v>102</v>
      </c>
      <c r="E403" s="45" t="s">
        <v>103</v>
      </c>
      <c r="F403" s="136">
        <v>41000</v>
      </c>
      <c r="G403" s="51"/>
      <c r="H403" s="144">
        <f>ROUND(G403,2)*F403</f>
        <v>0</v>
      </c>
    </row>
    <row r="404" spans="1:8" s="138" customFormat="1" ht="39.75" customHeight="1">
      <c r="A404" s="55" t="s">
        <v>448</v>
      </c>
      <c r="B404" s="42" t="s">
        <v>449</v>
      </c>
      <c r="C404" s="49" t="s">
        <v>450</v>
      </c>
      <c r="D404" s="44" t="s">
        <v>102</v>
      </c>
      <c r="E404" s="45" t="s">
        <v>107</v>
      </c>
      <c r="F404" s="136">
        <v>7000</v>
      </c>
      <c r="G404" s="51"/>
      <c r="H404" s="144">
        <f>ROUND(G404,2)*F404</f>
        <v>0</v>
      </c>
    </row>
    <row r="405" spans="1:8" s="134" customFormat="1" ht="30" customHeight="1">
      <c r="A405" s="135" t="s">
        <v>451</v>
      </c>
      <c r="B405" s="42" t="s">
        <v>452</v>
      </c>
      <c r="C405" s="49" t="s">
        <v>453</v>
      </c>
      <c r="D405" s="44" t="s">
        <v>102</v>
      </c>
      <c r="E405" s="45"/>
      <c r="F405" s="46"/>
      <c r="G405" s="34"/>
      <c r="H405" s="145"/>
    </row>
    <row r="406" spans="1:8" s="134" customFormat="1" ht="30" customHeight="1">
      <c r="A406" s="55" t="s">
        <v>454</v>
      </c>
      <c r="B406" s="47" t="s">
        <v>24</v>
      </c>
      <c r="C406" s="49" t="s">
        <v>455</v>
      </c>
      <c r="D406" s="44" t="s">
        <v>20</v>
      </c>
      <c r="E406" s="45" t="s">
        <v>363</v>
      </c>
      <c r="F406" s="136">
        <v>16500</v>
      </c>
      <c r="G406" s="51"/>
      <c r="H406" s="144">
        <f aca="true" t="shared" si="1" ref="H406:H416">ROUND(G406,2)*F406</f>
        <v>0</v>
      </c>
    </row>
    <row r="407" spans="1:8" s="134" customFormat="1" ht="30" customHeight="1">
      <c r="A407" s="55" t="s">
        <v>456</v>
      </c>
      <c r="B407" s="47" t="s">
        <v>28</v>
      </c>
      <c r="C407" s="49" t="s">
        <v>457</v>
      </c>
      <c r="D407" s="44" t="s">
        <v>20</v>
      </c>
      <c r="E407" s="45" t="s">
        <v>363</v>
      </c>
      <c r="F407" s="136">
        <v>62000</v>
      </c>
      <c r="G407" s="51"/>
      <c r="H407" s="144">
        <f t="shared" si="1"/>
        <v>0</v>
      </c>
    </row>
    <row r="408" spans="1:8" s="134" customFormat="1" ht="45" customHeight="1">
      <c r="A408" s="135" t="s">
        <v>458</v>
      </c>
      <c r="B408" s="42" t="s">
        <v>459</v>
      </c>
      <c r="C408" s="49" t="s">
        <v>460</v>
      </c>
      <c r="D408" s="44" t="s">
        <v>371</v>
      </c>
      <c r="E408" s="45" t="s">
        <v>107</v>
      </c>
      <c r="F408" s="136">
        <v>4100</v>
      </c>
      <c r="G408" s="51"/>
      <c r="H408" s="144">
        <f t="shared" si="1"/>
        <v>0</v>
      </c>
    </row>
    <row r="409" spans="1:8" s="138" customFormat="1" ht="30" customHeight="1">
      <c r="A409" s="55" t="s">
        <v>461</v>
      </c>
      <c r="B409" s="42" t="s">
        <v>462</v>
      </c>
      <c r="C409" s="49" t="s">
        <v>463</v>
      </c>
      <c r="D409" s="44" t="s">
        <v>102</v>
      </c>
      <c r="E409" s="45" t="s">
        <v>103</v>
      </c>
      <c r="F409" s="136">
        <v>38200</v>
      </c>
      <c r="G409" s="51"/>
      <c r="H409" s="144">
        <f t="shared" si="1"/>
        <v>0</v>
      </c>
    </row>
    <row r="410" spans="1:8" s="138" customFormat="1" ht="30" customHeight="1">
      <c r="A410" s="135" t="s">
        <v>99</v>
      </c>
      <c r="B410" s="42" t="s">
        <v>464</v>
      </c>
      <c r="C410" s="49" t="s">
        <v>370</v>
      </c>
      <c r="D410" s="44" t="s">
        <v>371</v>
      </c>
      <c r="E410" s="45" t="s">
        <v>103</v>
      </c>
      <c r="F410" s="136">
        <v>15700</v>
      </c>
      <c r="G410" s="51"/>
      <c r="H410" s="144">
        <f t="shared" si="1"/>
        <v>0</v>
      </c>
    </row>
    <row r="411" spans="1:8" s="138" customFormat="1" ht="30" customHeight="1">
      <c r="A411" s="55" t="s">
        <v>465</v>
      </c>
      <c r="B411" s="42" t="s">
        <v>466</v>
      </c>
      <c r="C411" s="49" t="s">
        <v>467</v>
      </c>
      <c r="D411" s="44" t="s">
        <v>102</v>
      </c>
      <c r="E411" s="45" t="s">
        <v>107</v>
      </c>
      <c r="F411" s="136">
        <v>2000</v>
      </c>
      <c r="G411" s="51"/>
      <c r="H411" s="137">
        <f t="shared" si="1"/>
        <v>0</v>
      </c>
    </row>
    <row r="412" spans="1:8" s="138" customFormat="1" ht="30" customHeight="1">
      <c r="A412" s="55" t="s">
        <v>104</v>
      </c>
      <c r="B412" s="42" t="s">
        <v>468</v>
      </c>
      <c r="C412" s="49" t="s">
        <v>106</v>
      </c>
      <c r="D412" s="44" t="s">
        <v>371</v>
      </c>
      <c r="E412" s="45" t="s">
        <v>107</v>
      </c>
      <c r="F412" s="136">
        <v>3500</v>
      </c>
      <c r="G412" s="51"/>
      <c r="H412" s="137">
        <f t="shared" si="1"/>
        <v>0</v>
      </c>
    </row>
    <row r="413" spans="1:8" s="138" customFormat="1" ht="39.75" customHeight="1">
      <c r="A413" s="135" t="s">
        <v>469</v>
      </c>
      <c r="B413" s="42" t="s">
        <v>470</v>
      </c>
      <c r="C413" s="49" t="s">
        <v>471</v>
      </c>
      <c r="D413" s="44" t="s">
        <v>472</v>
      </c>
      <c r="E413" s="45" t="s">
        <v>103</v>
      </c>
      <c r="F413" s="136">
        <v>41000</v>
      </c>
      <c r="G413" s="51"/>
      <c r="H413" s="144">
        <f t="shared" si="1"/>
        <v>0</v>
      </c>
    </row>
    <row r="414" spans="1:8" s="138" customFormat="1" ht="39.75" customHeight="1">
      <c r="A414" s="135"/>
      <c r="B414" s="42" t="s">
        <v>473</v>
      </c>
      <c r="C414" s="49" t="s">
        <v>474</v>
      </c>
      <c r="D414" s="78" t="s">
        <v>475</v>
      </c>
      <c r="E414" s="45" t="s">
        <v>63</v>
      </c>
      <c r="F414" s="146">
        <v>35</v>
      </c>
      <c r="G414" s="51"/>
      <c r="H414" s="144">
        <f t="shared" si="1"/>
        <v>0</v>
      </c>
    </row>
    <row r="415" spans="1:8" s="138" customFormat="1" ht="39.75" customHeight="1">
      <c r="A415" s="135"/>
      <c r="B415" s="42" t="s">
        <v>476</v>
      </c>
      <c r="C415" s="49" t="s">
        <v>477</v>
      </c>
      <c r="D415" s="78" t="s">
        <v>478</v>
      </c>
      <c r="E415" s="45" t="s">
        <v>27</v>
      </c>
      <c r="F415" s="146">
        <v>90</v>
      </c>
      <c r="G415" s="51"/>
      <c r="H415" s="144">
        <f t="shared" si="1"/>
        <v>0</v>
      </c>
    </row>
    <row r="416" spans="1:8" s="138" customFormat="1" ht="39.75" customHeight="1">
      <c r="A416" s="135"/>
      <c r="B416" s="42" t="s">
        <v>479</v>
      </c>
      <c r="C416" s="49" t="s">
        <v>480</v>
      </c>
      <c r="D416" s="78" t="s">
        <v>481</v>
      </c>
      <c r="E416" s="45" t="s">
        <v>107</v>
      </c>
      <c r="F416" s="146">
        <v>250</v>
      </c>
      <c r="G416" s="51"/>
      <c r="H416" s="144">
        <f t="shared" si="1"/>
        <v>0</v>
      </c>
    </row>
    <row r="417" spans="1:8" s="138" customFormat="1" ht="39.75" customHeight="1">
      <c r="A417" s="135"/>
      <c r="B417" s="172" t="s">
        <v>482</v>
      </c>
      <c r="C417" s="49" t="s">
        <v>780</v>
      </c>
      <c r="D417" s="78" t="s">
        <v>781</v>
      </c>
      <c r="E417" s="45" t="s">
        <v>63</v>
      </c>
      <c r="F417" s="154">
        <v>6</v>
      </c>
      <c r="G417" s="109"/>
      <c r="H417" s="155">
        <f>ROUND(G417,2)*F417</f>
        <v>0</v>
      </c>
    </row>
    <row r="418" spans="1:8" ht="36" customHeight="1">
      <c r="A418" s="36"/>
      <c r="B418" s="128"/>
      <c r="C418" s="129" t="s">
        <v>483</v>
      </c>
      <c r="D418" s="130"/>
      <c r="E418" s="131"/>
      <c r="F418" s="46"/>
      <c r="G418" s="34"/>
      <c r="H418" s="145"/>
    </row>
    <row r="419" spans="1:8" s="138" customFormat="1" ht="30" customHeight="1">
      <c r="A419" s="156" t="s">
        <v>484</v>
      </c>
      <c r="B419" s="42" t="s">
        <v>485</v>
      </c>
      <c r="C419" s="49" t="s">
        <v>486</v>
      </c>
      <c r="D419" s="44" t="s">
        <v>487</v>
      </c>
      <c r="E419" s="45"/>
      <c r="F419" s="46"/>
      <c r="G419" s="34"/>
      <c r="H419" s="145"/>
    </row>
    <row r="420" spans="1:8" s="138" customFormat="1" ht="30" customHeight="1">
      <c r="A420" s="156" t="s">
        <v>488</v>
      </c>
      <c r="B420" s="47" t="s">
        <v>24</v>
      </c>
      <c r="C420" s="49" t="s">
        <v>489</v>
      </c>
      <c r="D420" s="44" t="s">
        <v>20</v>
      </c>
      <c r="E420" s="45" t="s">
        <v>63</v>
      </c>
      <c r="F420" s="146">
        <v>800</v>
      </c>
      <c r="G420" s="51"/>
      <c r="H420" s="144">
        <f>ROUND(G420,2)*F420</f>
        <v>0</v>
      </c>
    </row>
    <row r="421" spans="1:8" s="138" customFormat="1" ht="30" customHeight="1">
      <c r="A421" s="156" t="s">
        <v>490</v>
      </c>
      <c r="B421" s="47" t="s">
        <v>28</v>
      </c>
      <c r="C421" s="49" t="s">
        <v>491</v>
      </c>
      <c r="D421" s="44" t="s">
        <v>20</v>
      </c>
      <c r="E421" s="45" t="s">
        <v>63</v>
      </c>
      <c r="F421" s="146">
        <v>50</v>
      </c>
      <c r="G421" s="51"/>
      <c r="H421" s="144">
        <f>ROUND(G421,2)*F421</f>
        <v>0</v>
      </c>
    </row>
    <row r="422" spans="1:8" s="138" customFormat="1" ht="39.75" customHeight="1">
      <c r="A422" s="156" t="s">
        <v>355</v>
      </c>
      <c r="B422" s="42" t="s">
        <v>492</v>
      </c>
      <c r="C422" s="49" t="s">
        <v>357</v>
      </c>
      <c r="D422" s="44" t="s">
        <v>358</v>
      </c>
      <c r="E422" s="157"/>
      <c r="F422" s="46"/>
      <c r="G422" s="34"/>
      <c r="H422" s="145"/>
    </row>
    <row r="423" spans="1:8" s="138" customFormat="1" ht="30" customHeight="1">
      <c r="A423" s="156" t="s">
        <v>359</v>
      </c>
      <c r="B423" s="47" t="s">
        <v>24</v>
      </c>
      <c r="C423" s="49" t="s">
        <v>360</v>
      </c>
      <c r="D423" s="44"/>
      <c r="E423" s="45"/>
      <c r="F423" s="46"/>
      <c r="G423" s="34"/>
      <c r="H423" s="145"/>
    </row>
    <row r="424" spans="1:8" s="138" customFormat="1" ht="30" customHeight="1">
      <c r="A424" s="156" t="s">
        <v>361</v>
      </c>
      <c r="B424" s="158"/>
      <c r="C424" s="105" t="s">
        <v>362</v>
      </c>
      <c r="D424" s="106"/>
      <c r="E424" s="107" t="s">
        <v>363</v>
      </c>
      <c r="F424" s="159">
        <v>50</v>
      </c>
      <c r="G424" s="109"/>
      <c r="H424" s="155">
        <f>ROUND(G424,2)*F424</f>
        <v>0</v>
      </c>
    </row>
    <row r="425" spans="1:8" ht="36" customHeight="1">
      <c r="A425" s="36"/>
      <c r="B425" s="118"/>
      <c r="C425" s="119" t="s">
        <v>493</v>
      </c>
      <c r="D425" s="39"/>
      <c r="E425" s="40"/>
      <c r="F425" s="46"/>
      <c r="G425" s="34"/>
      <c r="H425" s="145"/>
    </row>
    <row r="426" spans="1:8" s="134" customFormat="1" ht="54.75" customHeight="1">
      <c r="A426" s="55" t="s">
        <v>494</v>
      </c>
      <c r="B426" s="42" t="s">
        <v>495</v>
      </c>
      <c r="C426" s="49" t="s">
        <v>496</v>
      </c>
      <c r="D426" s="44" t="s">
        <v>497</v>
      </c>
      <c r="E426" s="45"/>
      <c r="F426" s="46"/>
      <c r="G426" s="34"/>
      <c r="H426" s="145"/>
    </row>
    <row r="427" spans="1:8" s="134" customFormat="1" ht="39.75" customHeight="1">
      <c r="A427" s="55" t="s">
        <v>498</v>
      </c>
      <c r="B427" s="47" t="s">
        <v>24</v>
      </c>
      <c r="C427" s="49" t="s">
        <v>499</v>
      </c>
      <c r="D427" s="44" t="s">
        <v>20</v>
      </c>
      <c r="E427" s="45" t="s">
        <v>103</v>
      </c>
      <c r="F427" s="50">
        <v>35300</v>
      </c>
      <c r="G427" s="51"/>
      <c r="H427" s="160">
        <f>ROUND(G427,2)*F427</f>
        <v>0</v>
      </c>
    </row>
    <row r="428" spans="1:8" s="134" customFormat="1" ht="39.75" customHeight="1">
      <c r="A428" s="55" t="s">
        <v>500</v>
      </c>
      <c r="B428" s="47" t="s">
        <v>28</v>
      </c>
      <c r="C428" s="49" t="s">
        <v>501</v>
      </c>
      <c r="D428" s="44" t="s">
        <v>502</v>
      </c>
      <c r="E428" s="45" t="s">
        <v>103</v>
      </c>
      <c r="F428" s="50">
        <v>150</v>
      </c>
      <c r="G428" s="51"/>
      <c r="H428" s="160">
        <f>ROUND(G428,2)*F428</f>
        <v>0</v>
      </c>
    </row>
    <row r="429" spans="1:8" s="134" customFormat="1" ht="49.5" customHeight="1">
      <c r="A429" s="55" t="s">
        <v>503</v>
      </c>
      <c r="B429" s="47" t="s">
        <v>31</v>
      </c>
      <c r="C429" s="49" t="s">
        <v>504</v>
      </c>
      <c r="D429" s="44" t="s">
        <v>20</v>
      </c>
      <c r="E429" s="45" t="s">
        <v>103</v>
      </c>
      <c r="F429" s="50">
        <v>1125</v>
      </c>
      <c r="G429" s="51"/>
      <c r="H429" s="160">
        <f>ROUND(G429,2)*F429</f>
        <v>0</v>
      </c>
    </row>
    <row r="430" spans="1:8" s="134" customFormat="1" ht="39.75" customHeight="1">
      <c r="A430" s="55" t="s">
        <v>505</v>
      </c>
      <c r="B430" s="42" t="s">
        <v>506</v>
      </c>
      <c r="C430" s="49" t="s">
        <v>507</v>
      </c>
      <c r="D430" s="44" t="s">
        <v>497</v>
      </c>
      <c r="E430" s="45"/>
      <c r="F430" s="46"/>
      <c r="G430" s="34"/>
      <c r="H430" s="145"/>
    </row>
    <row r="431" spans="1:8" s="138" customFormat="1" ht="39.75" customHeight="1">
      <c r="A431" s="55" t="s">
        <v>508</v>
      </c>
      <c r="B431" s="47" t="s">
        <v>24</v>
      </c>
      <c r="C431" s="49" t="s">
        <v>509</v>
      </c>
      <c r="D431" s="44" t="s">
        <v>510</v>
      </c>
      <c r="E431" s="45" t="s">
        <v>27</v>
      </c>
      <c r="F431" s="136">
        <v>210</v>
      </c>
      <c r="G431" s="51"/>
      <c r="H431" s="160">
        <f aca="true" t="shared" si="2" ref="H431:H438">ROUND(G431,2)*F431</f>
        <v>0</v>
      </c>
    </row>
    <row r="432" spans="1:8" s="138" customFormat="1" ht="39.75" customHeight="1">
      <c r="A432" s="55" t="s">
        <v>511</v>
      </c>
      <c r="B432" s="47" t="s">
        <v>28</v>
      </c>
      <c r="C432" s="49" t="s">
        <v>512</v>
      </c>
      <c r="D432" s="44" t="s">
        <v>351</v>
      </c>
      <c r="E432" s="45" t="s">
        <v>27</v>
      </c>
      <c r="F432" s="136">
        <v>130</v>
      </c>
      <c r="G432" s="51"/>
      <c r="H432" s="160">
        <f t="shared" si="2"/>
        <v>0</v>
      </c>
    </row>
    <row r="433" spans="1:8" s="138" customFormat="1" ht="39.75" customHeight="1">
      <c r="A433" s="55" t="s">
        <v>513</v>
      </c>
      <c r="B433" s="47" t="s">
        <v>31</v>
      </c>
      <c r="C433" s="49" t="s">
        <v>514</v>
      </c>
      <c r="D433" s="44" t="s">
        <v>354</v>
      </c>
      <c r="E433" s="45" t="s">
        <v>27</v>
      </c>
      <c r="F433" s="136">
        <v>20</v>
      </c>
      <c r="G433" s="51"/>
      <c r="H433" s="160">
        <f t="shared" si="2"/>
        <v>0</v>
      </c>
    </row>
    <row r="434" spans="1:8" s="138" customFormat="1" ht="39.75" customHeight="1">
      <c r="A434" s="55" t="s">
        <v>515</v>
      </c>
      <c r="B434" s="47" t="s">
        <v>36</v>
      </c>
      <c r="C434" s="49" t="s">
        <v>516</v>
      </c>
      <c r="D434" s="44" t="s">
        <v>517</v>
      </c>
      <c r="E434" s="45" t="s">
        <v>27</v>
      </c>
      <c r="F434" s="136">
        <v>76</v>
      </c>
      <c r="G434" s="51"/>
      <c r="H434" s="160">
        <f t="shared" si="2"/>
        <v>0</v>
      </c>
    </row>
    <row r="435" spans="1:8" s="138" customFormat="1" ht="54.75" customHeight="1">
      <c r="A435" s="55" t="s">
        <v>518</v>
      </c>
      <c r="B435" s="47" t="s">
        <v>40</v>
      </c>
      <c r="C435" s="49" t="s">
        <v>519</v>
      </c>
      <c r="D435" s="44" t="s">
        <v>520</v>
      </c>
      <c r="E435" s="45" t="s">
        <v>27</v>
      </c>
      <c r="F435" s="136">
        <v>6420</v>
      </c>
      <c r="G435" s="51"/>
      <c r="H435" s="160">
        <f t="shared" si="2"/>
        <v>0</v>
      </c>
    </row>
    <row r="436" spans="1:8" s="138" customFormat="1" ht="54.75" customHeight="1">
      <c r="A436" s="55" t="s">
        <v>521</v>
      </c>
      <c r="B436" s="47" t="s">
        <v>42</v>
      </c>
      <c r="C436" s="49" t="s">
        <v>522</v>
      </c>
      <c r="D436" s="44" t="s">
        <v>523</v>
      </c>
      <c r="E436" s="45" t="s">
        <v>27</v>
      </c>
      <c r="F436" s="136">
        <v>580</v>
      </c>
      <c r="G436" s="51"/>
      <c r="H436" s="160">
        <f t="shared" si="2"/>
        <v>0</v>
      </c>
    </row>
    <row r="437" spans="1:8" s="134" customFormat="1" ht="39.75" customHeight="1">
      <c r="A437" s="55" t="s">
        <v>524</v>
      </c>
      <c r="B437" s="42" t="s">
        <v>525</v>
      </c>
      <c r="C437" s="49" t="s">
        <v>526</v>
      </c>
      <c r="D437" s="44" t="s">
        <v>497</v>
      </c>
      <c r="E437" s="45" t="s">
        <v>27</v>
      </c>
      <c r="F437" s="50">
        <v>6700</v>
      </c>
      <c r="G437" s="51"/>
      <c r="H437" s="160">
        <f t="shared" si="2"/>
        <v>0</v>
      </c>
    </row>
    <row r="438" spans="1:8" s="134" customFormat="1" ht="30" customHeight="1">
      <c r="A438" s="55" t="s">
        <v>527</v>
      </c>
      <c r="B438" s="42" t="s">
        <v>528</v>
      </c>
      <c r="C438" s="49" t="s">
        <v>529</v>
      </c>
      <c r="D438" s="44" t="s">
        <v>530</v>
      </c>
      <c r="E438" s="45" t="s">
        <v>103</v>
      </c>
      <c r="F438" s="50">
        <v>555</v>
      </c>
      <c r="G438" s="51"/>
      <c r="H438" s="160">
        <f t="shared" si="2"/>
        <v>0</v>
      </c>
    </row>
    <row r="439" spans="1:8" s="134" customFormat="1" ht="36" customHeight="1">
      <c r="A439" s="161"/>
      <c r="B439" s="162"/>
      <c r="C439" s="163" t="s">
        <v>531</v>
      </c>
      <c r="D439" s="164"/>
      <c r="E439" s="164"/>
      <c r="F439" s="132"/>
      <c r="G439" s="133"/>
      <c r="H439" s="165"/>
    </row>
    <row r="440" spans="1:8" s="138" customFormat="1" ht="30" customHeight="1">
      <c r="A440" s="55" t="s">
        <v>532</v>
      </c>
      <c r="B440" s="42" t="s">
        <v>533</v>
      </c>
      <c r="C440" s="49" t="s">
        <v>534</v>
      </c>
      <c r="D440" s="44" t="s">
        <v>535</v>
      </c>
      <c r="E440" s="45" t="s">
        <v>27</v>
      </c>
      <c r="F440" s="50">
        <v>3450</v>
      </c>
      <c r="G440" s="51"/>
      <c r="H440" s="160">
        <f>ROUND(G440,2)*F440</f>
        <v>0</v>
      </c>
    </row>
    <row r="441" spans="1:8" ht="30" customHeight="1" thickBot="1">
      <c r="A441" s="235"/>
      <c r="B441" s="85" t="s">
        <v>430</v>
      </c>
      <c r="C441" s="259" t="s">
        <v>431</v>
      </c>
      <c r="D441" s="260"/>
      <c r="E441" s="260"/>
      <c r="F441" s="261"/>
      <c r="G441" s="84" t="s">
        <v>122</v>
      </c>
      <c r="H441" s="84">
        <f>SUM(H398:H440)</f>
        <v>0</v>
      </c>
    </row>
    <row r="442" spans="1:8" s="88" customFormat="1" ht="30" customHeight="1" thickTop="1">
      <c r="A442" s="32"/>
      <c r="B442" s="87" t="s">
        <v>536</v>
      </c>
      <c r="C442" s="251" t="s">
        <v>537</v>
      </c>
      <c r="D442" s="268"/>
      <c r="E442" s="268"/>
      <c r="F442" s="269"/>
      <c r="G442" s="34"/>
      <c r="H442" s="145"/>
    </row>
    <row r="443" spans="1:8" ht="36" customHeight="1">
      <c r="A443" s="36"/>
      <c r="B443" s="37"/>
      <c r="C443" s="38" t="s">
        <v>432</v>
      </c>
      <c r="D443" s="39"/>
      <c r="E443" s="40" t="s">
        <v>20</v>
      </c>
      <c r="F443" s="46"/>
      <c r="G443" s="34"/>
      <c r="H443" s="145"/>
    </row>
    <row r="444" spans="1:8" s="134" customFormat="1" ht="30" customHeight="1">
      <c r="A444" s="55" t="s">
        <v>441</v>
      </c>
      <c r="B444" s="42" t="s">
        <v>538</v>
      </c>
      <c r="C444" s="49" t="s">
        <v>443</v>
      </c>
      <c r="D444" s="44" t="s">
        <v>102</v>
      </c>
      <c r="E444" s="45" t="s">
        <v>107</v>
      </c>
      <c r="F444" s="136">
        <v>2900</v>
      </c>
      <c r="G444" s="51"/>
      <c r="H444" s="144">
        <f>ROUND(G444,2)*F444</f>
        <v>0</v>
      </c>
    </row>
    <row r="445" spans="1:8" s="138" customFormat="1" ht="30" customHeight="1">
      <c r="A445" s="135" t="s">
        <v>445</v>
      </c>
      <c r="B445" s="42" t="s">
        <v>539</v>
      </c>
      <c r="C445" s="49" t="s">
        <v>447</v>
      </c>
      <c r="D445" s="44" t="s">
        <v>102</v>
      </c>
      <c r="E445" s="45" t="s">
        <v>103</v>
      </c>
      <c r="F445" s="136">
        <v>2200</v>
      </c>
      <c r="G445" s="51"/>
      <c r="H445" s="144">
        <f>ROUND(G445,2)*F445</f>
        <v>0</v>
      </c>
    </row>
    <row r="446" spans="1:8" s="134" customFormat="1" ht="30" customHeight="1">
      <c r="A446" s="135" t="s">
        <v>451</v>
      </c>
      <c r="B446" s="42" t="s">
        <v>540</v>
      </c>
      <c r="C446" s="49" t="s">
        <v>453</v>
      </c>
      <c r="D446" s="44" t="s">
        <v>102</v>
      </c>
      <c r="E446" s="45"/>
      <c r="F446" s="46"/>
      <c r="G446" s="34"/>
      <c r="H446" s="145"/>
    </row>
    <row r="447" spans="1:8" s="134" customFormat="1" ht="30" customHeight="1">
      <c r="A447" s="55" t="s">
        <v>454</v>
      </c>
      <c r="B447" s="47" t="s">
        <v>24</v>
      </c>
      <c r="C447" s="49" t="s">
        <v>455</v>
      </c>
      <c r="D447" s="44" t="s">
        <v>20</v>
      </c>
      <c r="E447" s="45" t="s">
        <v>363</v>
      </c>
      <c r="F447" s="136">
        <v>1000</v>
      </c>
      <c r="G447" s="51"/>
      <c r="H447" s="144">
        <f>ROUND(G447,2)*F447</f>
        <v>0</v>
      </c>
    </row>
    <row r="448" spans="1:8" s="134" customFormat="1" ht="30" customHeight="1">
      <c r="A448" s="55" t="s">
        <v>456</v>
      </c>
      <c r="B448" s="47" t="s">
        <v>28</v>
      </c>
      <c r="C448" s="49" t="s">
        <v>541</v>
      </c>
      <c r="D448" s="44" t="s">
        <v>20</v>
      </c>
      <c r="E448" s="45" t="s">
        <v>363</v>
      </c>
      <c r="F448" s="136">
        <v>6000</v>
      </c>
      <c r="G448" s="51"/>
      <c r="H448" s="144">
        <f>ROUND(G448,2)*F448</f>
        <v>0</v>
      </c>
    </row>
    <row r="449" spans="1:8" s="134" customFormat="1" ht="39.75" customHeight="1">
      <c r="A449" s="135" t="s">
        <v>458</v>
      </c>
      <c r="B449" s="42" t="s">
        <v>542</v>
      </c>
      <c r="C449" s="49" t="s">
        <v>460</v>
      </c>
      <c r="D449" s="44" t="s">
        <v>371</v>
      </c>
      <c r="E449" s="45" t="s">
        <v>107</v>
      </c>
      <c r="F449" s="136">
        <v>300</v>
      </c>
      <c r="G449" s="51"/>
      <c r="H449" s="144">
        <f>ROUND(G449,2)*F449</f>
        <v>0</v>
      </c>
    </row>
    <row r="450" spans="1:8" s="138" customFormat="1" ht="30" customHeight="1">
      <c r="A450" s="55" t="s">
        <v>461</v>
      </c>
      <c r="B450" s="42" t="s">
        <v>543</v>
      </c>
      <c r="C450" s="49" t="s">
        <v>463</v>
      </c>
      <c r="D450" s="44" t="s">
        <v>102</v>
      </c>
      <c r="E450" s="45" t="s">
        <v>103</v>
      </c>
      <c r="F450" s="136">
        <v>1000</v>
      </c>
      <c r="G450" s="51"/>
      <c r="H450" s="144">
        <f>ROUND(G450,2)*F450</f>
        <v>0</v>
      </c>
    </row>
    <row r="451" spans="1:8" s="138" customFormat="1" ht="39.75" customHeight="1">
      <c r="A451" s="135" t="s">
        <v>469</v>
      </c>
      <c r="B451" s="42" t="s">
        <v>544</v>
      </c>
      <c r="C451" s="49" t="s">
        <v>471</v>
      </c>
      <c r="D451" s="44" t="s">
        <v>472</v>
      </c>
      <c r="E451" s="45" t="s">
        <v>103</v>
      </c>
      <c r="F451" s="136">
        <v>2200</v>
      </c>
      <c r="G451" s="109"/>
      <c r="H451" s="155">
        <f>ROUND(G451,2)*F451</f>
        <v>0</v>
      </c>
    </row>
    <row r="452" spans="1:8" ht="36" customHeight="1">
      <c r="A452" s="36"/>
      <c r="B452" s="112"/>
      <c r="C452" s="129" t="s">
        <v>483</v>
      </c>
      <c r="D452" s="130"/>
      <c r="E452" s="131"/>
      <c r="F452" s="166"/>
      <c r="G452" s="34"/>
      <c r="H452" s="145"/>
    </row>
    <row r="453" spans="1:8" s="138" customFormat="1" ht="30" customHeight="1">
      <c r="A453" s="156" t="s">
        <v>545</v>
      </c>
      <c r="B453" s="42" t="s">
        <v>546</v>
      </c>
      <c r="C453" s="49" t="s">
        <v>547</v>
      </c>
      <c r="D453" s="44" t="s">
        <v>548</v>
      </c>
      <c r="E453" s="45"/>
      <c r="F453" s="46"/>
      <c r="G453" s="34"/>
      <c r="H453" s="145"/>
    </row>
    <row r="454" spans="1:8" s="138" customFormat="1" ht="39.75" customHeight="1">
      <c r="A454" s="156" t="s">
        <v>549</v>
      </c>
      <c r="B454" s="47" t="s">
        <v>24</v>
      </c>
      <c r="C454" s="49" t="s">
        <v>550</v>
      </c>
      <c r="D454" s="44" t="s">
        <v>20</v>
      </c>
      <c r="E454" s="45" t="s">
        <v>103</v>
      </c>
      <c r="F454" s="136">
        <v>10</v>
      </c>
      <c r="G454" s="51"/>
      <c r="H454" s="144">
        <f>ROUND(G454,2)*F454</f>
        <v>0</v>
      </c>
    </row>
    <row r="455" spans="1:8" s="138" customFormat="1" ht="39.75" customHeight="1">
      <c r="A455" s="156" t="s">
        <v>551</v>
      </c>
      <c r="B455" s="47" t="s">
        <v>28</v>
      </c>
      <c r="C455" s="49" t="s">
        <v>552</v>
      </c>
      <c r="D455" s="44" t="s">
        <v>20</v>
      </c>
      <c r="E455" s="45" t="s">
        <v>103</v>
      </c>
      <c r="F455" s="136">
        <v>20</v>
      </c>
      <c r="G455" s="51"/>
      <c r="H455" s="144">
        <f>ROUND(G455,2)*F455</f>
        <v>0</v>
      </c>
    </row>
    <row r="456" spans="1:8" s="138" customFormat="1" ht="39.75" customHeight="1">
      <c r="A456" s="156" t="s">
        <v>553</v>
      </c>
      <c r="B456" s="47" t="s">
        <v>31</v>
      </c>
      <c r="C456" s="49" t="s">
        <v>554</v>
      </c>
      <c r="D456" s="44" t="s">
        <v>20</v>
      </c>
      <c r="E456" s="45" t="s">
        <v>103</v>
      </c>
      <c r="F456" s="136">
        <v>20</v>
      </c>
      <c r="G456" s="51"/>
      <c r="H456" s="144">
        <f>ROUND(G456,2)*F456</f>
        <v>0</v>
      </c>
    </row>
    <row r="457" spans="1:8" s="138" customFormat="1" ht="39.75" customHeight="1">
      <c r="A457" s="156" t="s">
        <v>555</v>
      </c>
      <c r="B457" s="47" t="s">
        <v>36</v>
      </c>
      <c r="C457" s="49" t="s">
        <v>556</v>
      </c>
      <c r="D457" s="44" t="s">
        <v>20</v>
      </c>
      <c r="E457" s="45" t="s">
        <v>103</v>
      </c>
      <c r="F457" s="136">
        <v>50</v>
      </c>
      <c r="G457" s="51"/>
      <c r="H457" s="144">
        <f>ROUND(G457,2)*F457</f>
        <v>0</v>
      </c>
    </row>
    <row r="458" spans="1:8" s="138" customFormat="1" ht="30" customHeight="1">
      <c r="A458" s="156" t="s">
        <v>484</v>
      </c>
      <c r="B458" s="42" t="s">
        <v>557</v>
      </c>
      <c r="C458" s="49" t="s">
        <v>486</v>
      </c>
      <c r="D458" s="44" t="s">
        <v>487</v>
      </c>
      <c r="E458" s="45"/>
      <c r="F458" s="167"/>
      <c r="G458" s="26"/>
      <c r="H458" s="145"/>
    </row>
    <row r="459" spans="1:8" s="138" customFormat="1" ht="30" customHeight="1">
      <c r="A459" s="156" t="s">
        <v>488</v>
      </c>
      <c r="B459" s="47" t="s">
        <v>24</v>
      </c>
      <c r="C459" s="49" t="s">
        <v>489</v>
      </c>
      <c r="D459" s="44" t="s">
        <v>20</v>
      </c>
      <c r="E459" s="45" t="s">
        <v>63</v>
      </c>
      <c r="F459" s="146">
        <v>800</v>
      </c>
      <c r="G459" s="51"/>
      <c r="H459" s="144">
        <f>ROUND(G459,2)*F459</f>
        <v>0</v>
      </c>
    </row>
    <row r="460" spans="1:8" s="138" customFormat="1" ht="30" customHeight="1">
      <c r="A460" s="156" t="s">
        <v>490</v>
      </c>
      <c r="B460" s="47" t="s">
        <v>28</v>
      </c>
      <c r="C460" s="49" t="s">
        <v>491</v>
      </c>
      <c r="D460" s="44" t="s">
        <v>20</v>
      </c>
      <c r="E460" s="45" t="s">
        <v>63</v>
      </c>
      <c r="F460" s="146">
        <v>50</v>
      </c>
      <c r="G460" s="51"/>
      <c r="H460" s="144">
        <f>ROUND(G460,2)*F460</f>
        <v>0</v>
      </c>
    </row>
    <row r="461" spans="1:8" s="134" customFormat="1" ht="30" customHeight="1">
      <c r="A461" s="156" t="s">
        <v>338</v>
      </c>
      <c r="B461" s="42" t="s">
        <v>558</v>
      </c>
      <c r="C461" s="49" t="s">
        <v>340</v>
      </c>
      <c r="D461" s="44" t="s">
        <v>341</v>
      </c>
      <c r="E461" s="45"/>
      <c r="F461" s="167"/>
      <c r="G461" s="26"/>
      <c r="H461" s="145"/>
    </row>
    <row r="462" spans="1:8" s="138" customFormat="1" ht="30" customHeight="1">
      <c r="A462" s="156" t="s">
        <v>342</v>
      </c>
      <c r="B462" s="47" t="s">
        <v>24</v>
      </c>
      <c r="C462" s="49" t="s">
        <v>559</v>
      </c>
      <c r="D462" s="44" t="s">
        <v>20</v>
      </c>
      <c r="E462" s="45" t="s">
        <v>27</v>
      </c>
      <c r="F462" s="136">
        <v>653</v>
      </c>
      <c r="G462" s="51"/>
      <c r="H462" s="144">
        <f>ROUND(G462,2)*F462</f>
        <v>0</v>
      </c>
    </row>
    <row r="463" spans="1:8" s="138" customFormat="1" ht="30" customHeight="1">
      <c r="A463" s="156" t="s">
        <v>346</v>
      </c>
      <c r="B463" s="42" t="s">
        <v>560</v>
      </c>
      <c r="C463" s="49" t="s">
        <v>348</v>
      </c>
      <c r="D463" s="44" t="s">
        <v>341</v>
      </c>
      <c r="E463" s="45"/>
      <c r="F463" s="167"/>
      <c r="G463" s="26"/>
      <c r="H463" s="145"/>
    </row>
    <row r="464" spans="1:8" s="138" customFormat="1" ht="30" customHeight="1">
      <c r="A464" s="156" t="s">
        <v>561</v>
      </c>
      <c r="B464" s="47" t="s">
        <v>24</v>
      </c>
      <c r="C464" s="49" t="s">
        <v>562</v>
      </c>
      <c r="D464" s="44" t="s">
        <v>510</v>
      </c>
      <c r="E464" s="45" t="s">
        <v>27</v>
      </c>
      <c r="F464" s="136">
        <v>120</v>
      </c>
      <c r="G464" s="51"/>
      <c r="H464" s="144">
        <f>ROUND(G464,2)*F464</f>
        <v>0</v>
      </c>
    </row>
    <row r="465" spans="1:8" s="138" customFormat="1" ht="30" customHeight="1">
      <c r="A465" s="156" t="s">
        <v>349</v>
      </c>
      <c r="B465" s="47" t="s">
        <v>28</v>
      </c>
      <c r="C465" s="49" t="s">
        <v>563</v>
      </c>
      <c r="D465" s="44" t="s">
        <v>351</v>
      </c>
      <c r="E465" s="45" t="s">
        <v>27</v>
      </c>
      <c r="F465" s="136">
        <v>100</v>
      </c>
      <c r="G465" s="51"/>
      <c r="H465" s="144">
        <f>ROUND(G465,2)*F465</f>
        <v>0</v>
      </c>
    </row>
    <row r="466" spans="1:8" s="138" customFormat="1" ht="39.75" customHeight="1">
      <c r="A466" s="156" t="s">
        <v>352</v>
      </c>
      <c r="B466" s="47" t="s">
        <v>31</v>
      </c>
      <c r="C466" s="49" t="s">
        <v>564</v>
      </c>
      <c r="D466" s="44" t="s">
        <v>354</v>
      </c>
      <c r="E466" s="45" t="s">
        <v>27</v>
      </c>
      <c r="F466" s="136">
        <v>15</v>
      </c>
      <c r="G466" s="51"/>
      <c r="H466" s="144">
        <f>ROUND(G466,2)*F466</f>
        <v>0</v>
      </c>
    </row>
    <row r="467" spans="1:8" s="138" customFormat="1" ht="39.75" customHeight="1">
      <c r="A467" s="156" t="s">
        <v>355</v>
      </c>
      <c r="B467" s="42" t="s">
        <v>565</v>
      </c>
      <c r="C467" s="49" t="s">
        <v>357</v>
      </c>
      <c r="D467" s="44" t="s">
        <v>358</v>
      </c>
      <c r="E467" s="157"/>
      <c r="F467" s="167"/>
      <c r="G467" s="34"/>
      <c r="H467" s="145"/>
    </row>
    <row r="468" spans="1:8" s="138" customFormat="1" ht="30" customHeight="1">
      <c r="A468" s="156" t="s">
        <v>359</v>
      </c>
      <c r="B468" s="47" t="s">
        <v>24</v>
      </c>
      <c r="C468" s="49" t="s">
        <v>360</v>
      </c>
      <c r="D468" s="44"/>
      <c r="E468" s="45"/>
      <c r="F468" s="167"/>
      <c r="G468" s="34"/>
      <c r="H468" s="145"/>
    </row>
    <row r="469" spans="1:8" s="138" customFormat="1" ht="30" customHeight="1">
      <c r="A469" s="156" t="s">
        <v>361</v>
      </c>
      <c r="B469" s="168"/>
      <c r="C469" s="49" t="s">
        <v>362</v>
      </c>
      <c r="D469" s="44"/>
      <c r="E469" s="45" t="s">
        <v>363</v>
      </c>
      <c r="F469" s="136">
        <v>100</v>
      </c>
      <c r="G469" s="51"/>
      <c r="H469" s="144">
        <f>ROUND(G469,2)*F469</f>
        <v>0</v>
      </c>
    </row>
    <row r="470" spans="1:8" ht="36" customHeight="1">
      <c r="A470" s="36"/>
      <c r="B470" s="169"/>
      <c r="C470" s="129" t="s">
        <v>493</v>
      </c>
      <c r="D470" s="130"/>
      <c r="E470" s="170"/>
      <c r="F470" s="166"/>
      <c r="G470" s="133"/>
      <c r="H470" s="171"/>
    </row>
    <row r="471" spans="1:8" s="134" customFormat="1" ht="54.75" customHeight="1">
      <c r="A471" s="55" t="s">
        <v>494</v>
      </c>
      <c r="B471" s="42" t="s">
        <v>566</v>
      </c>
      <c r="C471" s="49" t="s">
        <v>496</v>
      </c>
      <c r="D471" s="44" t="s">
        <v>497</v>
      </c>
      <c r="E471" s="45"/>
      <c r="F471" s="167"/>
      <c r="G471" s="34"/>
      <c r="H471" s="145"/>
    </row>
    <row r="472" spans="1:8" s="134" customFormat="1" ht="39.75" customHeight="1">
      <c r="A472" s="55" t="s">
        <v>567</v>
      </c>
      <c r="B472" s="47" t="s">
        <v>24</v>
      </c>
      <c r="C472" s="49" t="s">
        <v>568</v>
      </c>
      <c r="D472" s="44" t="s">
        <v>20</v>
      </c>
      <c r="E472" s="45" t="s">
        <v>103</v>
      </c>
      <c r="F472" s="50">
        <v>1550</v>
      </c>
      <c r="G472" s="51"/>
      <c r="H472" s="160">
        <f aca="true" t="shared" si="3" ref="H472:H482">ROUND(G472,2)*F472</f>
        <v>0</v>
      </c>
    </row>
    <row r="473" spans="1:8" s="134" customFormat="1" ht="39.75" customHeight="1">
      <c r="A473" s="55" t="s">
        <v>569</v>
      </c>
      <c r="B473" s="47" t="s">
        <v>28</v>
      </c>
      <c r="C473" s="49" t="s">
        <v>570</v>
      </c>
      <c r="D473" s="44" t="s">
        <v>571</v>
      </c>
      <c r="E473" s="45" t="s">
        <v>103</v>
      </c>
      <c r="F473" s="50">
        <v>130</v>
      </c>
      <c r="G473" s="51"/>
      <c r="H473" s="160">
        <f t="shared" si="3"/>
        <v>0</v>
      </c>
    </row>
    <row r="474" spans="1:8" s="134" customFormat="1" ht="39.75" customHeight="1">
      <c r="A474" s="55" t="s">
        <v>572</v>
      </c>
      <c r="B474" s="47" t="s">
        <v>31</v>
      </c>
      <c r="C474" s="49" t="s">
        <v>573</v>
      </c>
      <c r="D474" s="44" t="s">
        <v>574</v>
      </c>
      <c r="E474" s="45" t="s">
        <v>103</v>
      </c>
      <c r="F474" s="50">
        <v>135</v>
      </c>
      <c r="G474" s="51"/>
      <c r="H474" s="160">
        <f t="shared" si="3"/>
        <v>0</v>
      </c>
    </row>
    <row r="475" spans="1:8" s="134" customFormat="1" ht="39.75" customHeight="1">
      <c r="A475" s="55" t="s">
        <v>500</v>
      </c>
      <c r="B475" s="47" t="s">
        <v>36</v>
      </c>
      <c r="C475" s="49" t="s">
        <v>501</v>
      </c>
      <c r="D475" s="44" t="s">
        <v>502</v>
      </c>
      <c r="E475" s="45" t="s">
        <v>103</v>
      </c>
      <c r="F475" s="50">
        <v>25</v>
      </c>
      <c r="G475" s="51"/>
      <c r="H475" s="160">
        <f t="shared" si="3"/>
        <v>0</v>
      </c>
    </row>
    <row r="476" spans="1:8" s="138" customFormat="1" ht="39.75" customHeight="1">
      <c r="A476" s="55" t="s">
        <v>508</v>
      </c>
      <c r="B476" s="47" t="s">
        <v>40</v>
      </c>
      <c r="C476" s="49" t="s">
        <v>509</v>
      </c>
      <c r="D476" s="44" t="s">
        <v>510</v>
      </c>
      <c r="E476" s="45" t="s">
        <v>27</v>
      </c>
      <c r="F476" s="136">
        <v>100</v>
      </c>
      <c r="G476" s="51"/>
      <c r="H476" s="160">
        <f t="shared" si="3"/>
        <v>0</v>
      </c>
    </row>
    <row r="477" spans="1:8" s="138" customFormat="1" ht="39.75" customHeight="1">
      <c r="A477" s="55" t="s">
        <v>511</v>
      </c>
      <c r="B477" s="47" t="s">
        <v>42</v>
      </c>
      <c r="C477" s="49" t="s">
        <v>512</v>
      </c>
      <c r="D477" s="44" t="s">
        <v>351</v>
      </c>
      <c r="E477" s="45" t="s">
        <v>27</v>
      </c>
      <c r="F477" s="136">
        <v>130</v>
      </c>
      <c r="G477" s="51"/>
      <c r="H477" s="160">
        <f t="shared" si="3"/>
        <v>0</v>
      </c>
    </row>
    <row r="478" spans="1:8" s="138" customFormat="1" ht="39.75" customHeight="1">
      <c r="A478" s="55" t="s">
        <v>513</v>
      </c>
      <c r="B478" s="47" t="s">
        <v>46</v>
      </c>
      <c r="C478" s="49" t="s">
        <v>514</v>
      </c>
      <c r="D478" s="44" t="s">
        <v>354</v>
      </c>
      <c r="E478" s="45" t="s">
        <v>27</v>
      </c>
      <c r="F478" s="136">
        <v>20</v>
      </c>
      <c r="G478" s="51"/>
      <c r="H478" s="160">
        <f t="shared" si="3"/>
        <v>0</v>
      </c>
    </row>
    <row r="479" spans="1:8" s="138" customFormat="1" ht="39.75" customHeight="1">
      <c r="A479" s="55" t="s">
        <v>515</v>
      </c>
      <c r="B479" s="47" t="s">
        <v>48</v>
      </c>
      <c r="C479" s="49" t="s">
        <v>516</v>
      </c>
      <c r="D479" s="44" t="s">
        <v>517</v>
      </c>
      <c r="E479" s="45" t="s">
        <v>27</v>
      </c>
      <c r="F479" s="136">
        <v>80</v>
      </c>
      <c r="G479" s="51"/>
      <c r="H479" s="160">
        <f t="shared" si="3"/>
        <v>0</v>
      </c>
    </row>
    <row r="480" spans="1:8" s="138" customFormat="1" ht="54.75" customHeight="1">
      <c r="A480" s="55" t="s">
        <v>518</v>
      </c>
      <c r="B480" s="47" t="s">
        <v>575</v>
      </c>
      <c r="C480" s="49" t="s">
        <v>519</v>
      </c>
      <c r="D480" s="44" t="s">
        <v>520</v>
      </c>
      <c r="E480" s="45" t="s">
        <v>27</v>
      </c>
      <c r="F480" s="136">
        <v>250</v>
      </c>
      <c r="G480" s="51"/>
      <c r="H480" s="160">
        <f t="shared" si="3"/>
        <v>0</v>
      </c>
    </row>
    <row r="481" spans="1:8" s="138" customFormat="1" ht="54.75" customHeight="1">
      <c r="A481" s="55" t="s">
        <v>521</v>
      </c>
      <c r="B481" s="47" t="s">
        <v>576</v>
      </c>
      <c r="C481" s="49" t="s">
        <v>522</v>
      </c>
      <c r="D481" s="44" t="s">
        <v>523</v>
      </c>
      <c r="E481" s="45" t="s">
        <v>27</v>
      </c>
      <c r="F481" s="136">
        <v>20</v>
      </c>
      <c r="G481" s="51"/>
      <c r="H481" s="160">
        <f t="shared" si="3"/>
        <v>0</v>
      </c>
    </row>
    <row r="482" spans="1:8" s="134" customFormat="1" ht="39.75" customHeight="1">
      <c r="A482" s="55" t="s">
        <v>524</v>
      </c>
      <c r="B482" s="172" t="s">
        <v>577</v>
      </c>
      <c r="C482" s="105" t="s">
        <v>526</v>
      </c>
      <c r="D482" s="106" t="s">
        <v>497</v>
      </c>
      <c r="E482" s="107" t="s">
        <v>27</v>
      </c>
      <c r="F482" s="173">
        <v>300</v>
      </c>
      <c r="G482" s="109"/>
      <c r="H482" s="174">
        <f t="shared" si="3"/>
        <v>0</v>
      </c>
    </row>
    <row r="483" spans="1:8" s="88" customFormat="1" ht="30" customHeight="1" thickBot="1">
      <c r="A483" s="240"/>
      <c r="B483" s="85" t="str">
        <f>B442</f>
        <v>J</v>
      </c>
      <c r="C483" s="259" t="str">
        <f>C442</f>
        <v>INTERSECTION OF KENASTON BOULEVARD AND STERLING LYON PARKWAY EAST</v>
      </c>
      <c r="D483" s="260"/>
      <c r="E483" s="260"/>
      <c r="F483" s="261"/>
      <c r="G483" s="98" t="s">
        <v>122</v>
      </c>
      <c r="H483" s="98">
        <f>SUM(H442:H482)</f>
        <v>0</v>
      </c>
    </row>
    <row r="484" spans="1:8" s="88" customFormat="1" ht="30" customHeight="1" thickTop="1">
      <c r="A484" s="32"/>
      <c r="B484" s="87" t="s">
        <v>578</v>
      </c>
      <c r="C484" s="251" t="s">
        <v>579</v>
      </c>
      <c r="D484" s="268"/>
      <c r="E484" s="268"/>
      <c r="F484" s="269"/>
      <c r="G484" s="175"/>
      <c r="H484" s="176"/>
    </row>
    <row r="485" spans="1:8" ht="36" customHeight="1">
      <c r="A485" s="36"/>
      <c r="B485" s="37"/>
      <c r="C485" s="38" t="s">
        <v>432</v>
      </c>
      <c r="D485" s="39"/>
      <c r="E485" s="40" t="s">
        <v>20</v>
      </c>
      <c r="F485" s="167"/>
      <c r="G485" s="34"/>
      <c r="H485" s="145"/>
    </row>
    <row r="486" spans="1:8" s="134" customFormat="1" ht="30" customHeight="1">
      <c r="A486" s="55" t="s">
        <v>441</v>
      </c>
      <c r="B486" s="42" t="s">
        <v>580</v>
      </c>
      <c r="C486" s="49" t="s">
        <v>443</v>
      </c>
      <c r="D486" s="44" t="s">
        <v>102</v>
      </c>
      <c r="E486" s="45" t="s">
        <v>107</v>
      </c>
      <c r="F486" s="136">
        <v>918</v>
      </c>
      <c r="G486" s="51"/>
      <c r="H486" s="144">
        <f>ROUND(G486,2)*F486</f>
        <v>0</v>
      </c>
    </row>
    <row r="487" spans="1:8" s="138" customFormat="1" ht="30" customHeight="1">
      <c r="A487" s="135" t="s">
        <v>445</v>
      </c>
      <c r="B487" s="42" t="s">
        <v>581</v>
      </c>
      <c r="C487" s="49" t="s">
        <v>447</v>
      </c>
      <c r="D487" s="44" t="s">
        <v>102</v>
      </c>
      <c r="E487" s="45" t="s">
        <v>103</v>
      </c>
      <c r="F487" s="136">
        <v>730</v>
      </c>
      <c r="G487" s="51"/>
      <c r="H487" s="144">
        <f>ROUND(G487,2)*F487</f>
        <v>0</v>
      </c>
    </row>
    <row r="488" spans="1:8" s="134" customFormat="1" ht="30" customHeight="1">
      <c r="A488" s="135" t="s">
        <v>451</v>
      </c>
      <c r="B488" s="42" t="s">
        <v>582</v>
      </c>
      <c r="C488" s="49" t="s">
        <v>453</v>
      </c>
      <c r="D488" s="44" t="s">
        <v>102</v>
      </c>
      <c r="E488" s="45"/>
      <c r="F488" s="167"/>
      <c r="G488" s="26"/>
      <c r="H488" s="177"/>
    </row>
    <row r="489" spans="1:8" s="134" customFormat="1" ht="30" customHeight="1">
      <c r="A489" s="55" t="s">
        <v>454</v>
      </c>
      <c r="B489" s="47" t="s">
        <v>24</v>
      </c>
      <c r="C489" s="49" t="s">
        <v>455</v>
      </c>
      <c r="D489" s="44" t="s">
        <v>20</v>
      </c>
      <c r="E489" s="45" t="s">
        <v>363</v>
      </c>
      <c r="F489" s="136">
        <v>320</v>
      </c>
      <c r="G489" s="51"/>
      <c r="H489" s="144">
        <f>ROUND(G489,2)*F489</f>
        <v>0</v>
      </c>
    </row>
    <row r="490" spans="1:8" s="134" customFormat="1" ht="30" customHeight="1">
      <c r="A490" s="55" t="s">
        <v>456</v>
      </c>
      <c r="B490" s="47" t="s">
        <v>28</v>
      </c>
      <c r="C490" s="49" t="s">
        <v>457</v>
      </c>
      <c r="D490" s="44" t="s">
        <v>20</v>
      </c>
      <c r="E490" s="45" t="s">
        <v>363</v>
      </c>
      <c r="F490" s="136">
        <v>1300</v>
      </c>
      <c r="G490" s="51"/>
      <c r="H490" s="144">
        <f>ROUND(G490,2)*F490</f>
        <v>0</v>
      </c>
    </row>
    <row r="491" spans="1:8" s="134" customFormat="1" ht="39.75" customHeight="1">
      <c r="A491" s="135" t="s">
        <v>458</v>
      </c>
      <c r="B491" s="42" t="s">
        <v>583</v>
      </c>
      <c r="C491" s="49" t="s">
        <v>460</v>
      </c>
      <c r="D491" s="44" t="s">
        <v>371</v>
      </c>
      <c r="E491" s="45" t="s">
        <v>107</v>
      </c>
      <c r="F491" s="136">
        <v>100</v>
      </c>
      <c r="G491" s="51"/>
      <c r="H491" s="144">
        <f>ROUND(G491,2)*F491</f>
        <v>0</v>
      </c>
    </row>
    <row r="492" spans="1:8" s="138" customFormat="1" ht="30" customHeight="1">
      <c r="A492" s="55" t="s">
        <v>461</v>
      </c>
      <c r="B492" s="42" t="s">
        <v>584</v>
      </c>
      <c r="C492" s="49" t="s">
        <v>463</v>
      </c>
      <c r="D492" s="44" t="s">
        <v>102</v>
      </c>
      <c r="E492" s="45" t="s">
        <v>103</v>
      </c>
      <c r="F492" s="136">
        <v>500</v>
      </c>
      <c r="G492" s="51"/>
      <c r="H492" s="144">
        <f>ROUND(G492,2)*F492</f>
        <v>0</v>
      </c>
    </row>
    <row r="493" spans="1:8" s="138" customFormat="1" ht="39.75" customHeight="1">
      <c r="A493" s="135" t="s">
        <v>469</v>
      </c>
      <c r="B493" s="42" t="s">
        <v>585</v>
      </c>
      <c r="C493" s="49" t="s">
        <v>471</v>
      </c>
      <c r="D493" s="44" t="s">
        <v>472</v>
      </c>
      <c r="E493" s="45" t="s">
        <v>103</v>
      </c>
      <c r="F493" s="178">
        <v>730</v>
      </c>
      <c r="G493" s="179"/>
      <c r="H493" s="180">
        <f>ROUND(G493,2)*F493</f>
        <v>0</v>
      </c>
    </row>
    <row r="494" spans="1:8" ht="36" customHeight="1">
      <c r="A494" s="36"/>
      <c r="B494" s="112"/>
      <c r="C494" s="129" t="s">
        <v>483</v>
      </c>
      <c r="D494" s="130"/>
      <c r="E494" s="131"/>
      <c r="F494" s="166"/>
      <c r="G494" s="133"/>
      <c r="H494" s="171"/>
    </row>
    <row r="495" spans="1:8" s="138" customFormat="1" ht="30" customHeight="1">
      <c r="A495" s="156" t="s">
        <v>545</v>
      </c>
      <c r="B495" s="42" t="s">
        <v>586</v>
      </c>
      <c r="C495" s="49" t="s">
        <v>547</v>
      </c>
      <c r="D495" s="44" t="s">
        <v>548</v>
      </c>
      <c r="E495" s="45"/>
      <c r="F495" s="167"/>
      <c r="G495" s="34"/>
      <c r="H495" s="145"/>
    </row>
    <row r="496" spans="1:8" s="138" customFormat="1" ht="39.75" customHeight="1">
      <c r="A496" s="156" t="s">
        <v>587</v>
      </c>
      <c r="B496" s="47" t="s">
        <v>24</v>
      </c>
      <c r="C496" s="49" t="s">
        <v>588</v>
      </c>
      <c r="D496" s="44" t="s">
        <v>20</v>
      </c>
      <c r="E496" s="45" t="s">
        <v>103</v>
      </c>
      <c r="F496" s="178">
        <v>10</v>
      </c>
      <c r="G496" s="179"/>
      <c r="H496" s="180">
        <f>ROUND(G496,2)*F496</f>
        <v>0</v>
      </c>
    </row>
    <row r="497" spans="1:8" s="138" customFormat="1" ht="39.75" customHeight="1">
      <c r="A497" s="156" t="s">
        <v>589</v>
      </c>
      <c r="B497" s="47" t="s">
        <v>28</v>
      </c>
      <c r="C497" s="49" t="s">
        <v>590</v>
      </c>
      <c r="D497" s="44" t="s">
        <v>20</v>
      </c>
      <c r="E497" s="45" t="s">
        <v>103</v>
      </c>
      <c r="F497" s="136">
        <v>20</v>
      </c>
      <c r="G497" s="51"/>
      <c r="H497" s="144">
        <f>ROUND(G497,2)*F497</f>
        <v>0</v>
      </c>
    </row>
    <row r="498" spans="1:8" s="138" customFormat="1" ht="39.75" customHeight="1">
      <c r="A498" s="156" t="s">
        <v>591</v>
      </c>
      <c r="B498" s="47" t="s">
        <v>31</v>
      </c>
      <c r="C498" s="49" t="s">
        <v>592</v>
      </c>
      <c r="D498" s="44" t="s">
        <v>20</v>
      </c>
      <c r="E498" s="45" t="s">
        <v>103</v>
      </c>
      <c r="F498" s="136">
        <v>20</v>
      </c>
      <c r="G498" s="51"/>
      <c r="H498" s="144">
        <f>ROUND(G498,2)*F498</f>
        <v>0</v>
      </c>
    </row>
    <row r="499" spans="1:8" s="138" customFormat="1" ht="39.75" customHeight="1">
      <c r="A499" s="156" t="s">
        <v>593</v>
      </c>
      <c r="B499" s="47" t="s">
        <v>36</v>
      </c>
      <c r="C499" s="49" t="s">
        <v>594</v>
      </c>
      <c r="D499" s="44" t="s">
        <v>20</v>
      </c>
      <c r="E499" s="45" t="s">
        <v>103</v>
      </c>
      <c r="F499" s="136">
        <v>50</v>
      </c>
      <c r="G499" s="51"/>
      <c r="H499" s="144">
        <f>ROUND(G499,2)*F499</f>
        <v>0</v>
      </c>
    </row>
    <row r="500" spans="1:8" s="138" customFormat="1" ht="30" customHeight="1">
      <c r="A500" s="156" t="s">
        <v>484</v>
      </c>
      <c r="B500" s="42" t="s">
        <v>595</v>
      </c>
      <c r="C500" s="49" t="s">
        <v>486</v>
      </c>
      <c r="D500" s="44" t="s">
        <v>487</v>
      </c>
      <c r="E500" s="45"/>
      <c r="F500" s="167"/>
      <c r="G500" s="34"/>
      <c r="H500" s="145"/>
    </row>
    <row r="501" spans="1:8" s="138" customFormat="1" ht="30" customHeight="1">
      <c r="A501" s="156" t="s">
        <v>488</v>
      </c>
      <c r="B501" s="47" t="s">
        <v>24</v>
      </c>
      <c r="C501" s="49" t="s">
        <v>489</v>
      </c>
      <c r="D501" s="44" t="s">
        <v>20</v>
      </c>
      <c r="E501" s="45" t="s">
        <v>63</v>
      </c>
      <c r="F501" s="146">
        <v>200</v>
      </c>
      <c r="G501" s="51"/>
      <c r="H501" s="144">
        <f>ROUND(G501,2)*F501</f>
        <v>0</v>
      </c>
    </row>
    <row r="502" spans="1:8" s="138" customFormat="1" ht="30" customHeight="1">
      <c r="A502" s="156" t="s">
        <v>490</v>
      </c>
      <c r="B502" s="47" t="s">
        <v>28</v>
      </c>
      <c r="C502" s="49" t="s">
        <v>491</v>
      </c>
      <c r="D502" s="44" t="s">
        <v>20</v>
      </c>
      <c r="E502" s="45" t="s">
        <v>63</v>
      </c>
      <c r="F502" s="146">
        <v>50</v>
      </c>
      <c r="G502" s="51"/>
      <c r="H502" s="144">
        <f>ROUND(G502,2)*F502</f>
        <v>0</v>
      </c>
    </row>
    <row r="503" spans="1:8" s="134" customFormat="1" ht="30" customHeight="1">
      <c r="A503" s="156" t="s">
        <v>338</v>
      </c>
      <c r="B503" s="42" t="s">
        <v>596</v>
      </c>
      <c r="C503" s="49" t="s">
        <v>340</v>
      </c>
      <c r="D503" s="44" t="s">
        <v>341</v>
      </c>
      <c r="E503" s="45"/>
      <c r="F503" s="167"/>
      <c r="G503" s="34"/>
      <c r="H503" s="145"/>
    </row>
    <row r="504" spans="1:8" s="138" customFormat="1" ht="30" customHeight="1">
      <c r="A504" s="156" t="s">
        <v>342</v>
      </c>
      <c r="B504" s="47" t="s">
        <v>24</v>
      </c>
      <c r="C504" s="49" t="s">
        <v>597</v>
      </c>
      <c r="D504" s="44" t="s">
        <v>20</v>
      </c>
      <c r="E504" s="45" t="s">
        <v>27</v>
      </c>
      <c r="F504" s="136">
        <v>265</v>
      </c>
      <c r="G504" s="51"/>
      <c r="H504" s="144">
        <f>ROUND(G504,2)*F504</f>
        <v>0</v>
      </c>
    </row>
    <row r="505" spans="1:8" s="138" customFormat="1" ht="30" customHeight="1">
      <c r="A505" s="156" t="s">
        <v>346</v>
      </c>
      <c r="B505" s="42" t="s">
        <v>598</v>
      </c>
      <c r="C505" s="49" t="s">
        <v>348</v>
      </c>
      <c r="D505" s="44" t="s">
        <v>341</v>
      </c>
      <c r="E505" s="45"/>
      <c r="F505" s="167"/>
      <c r="G505" s="34"/>
      <c r="H505" s="145"/>
    </row>
    <row r="506" spans="1:8" s="138" customFormat="1" ht="30" customHeight="1">
      <c r="A506" s="156" t="s">
        <v>561</v>
      </c>
      <c r="B506" s="47" t="s">
        <v>24</v>
      </c>
      <c r="C506" s="49" t="s">
        <v>562</v>
      </c>
      <c r="D506" s="44" t="s">
        <v>510</v>
      </c>
      <c r="E506" s="45" t="s">
        <v>27</v>
      </c>
      <c r="F506" s="136">
        <v>165</v>
      </c>
      <c r="G506" s="51"/>
      <c r="H506" s="144">
        <f>ROUND(G506,2)*F506</f>
        <v>0</v>
      </c>
    </row>
    <row r="507" spans="1:8" s="138" customFormat="1" ht="30" customHeight="1">
      <c r="A507" s="156" t="s">
        <v>349</v>
      </c>
      <c r="B507" s="47" t="s">
        <v>28</v>
      </c>
      <c r="C507" s="49" t="s">
        <v>563</v>
      </c>
      <c r="D507" s="44" t="s">
        <v>351</v>
      </c>
      <c r="E507" s="45" t="s">
        <v>27</v>
      </c>
      <c r="F507" s="136">
        <v>100</v>
      </c>
      <c r="G507" s="51"/>
      <c r="H507" s="144">
        <f>ROUND(G507,2)*F507</f>
        <v>0</v>
      </c>
    </row>
    <row r="508" spans="1:8" s="138" customFormat="1" ht="39.75" customHeight="1">
      <c r="A508" s="156" t="s">
        <v>352</v>
      </c>
      <c r="B508" s="47" t="s">
        <v>31</v>
      </c>
      <c r="C508" s="49" t="s">
        <v>564</v>
      </c>
      <c r="D508" s="44" t="s">
        <v>354</v>
      </c>
      <c r="E508" s="45" t="s">
        <v>27</v>
      </c>
      <c r="F508" s="136">
        <v>15</v>
      </c>
      <c r="G508" s="51"/>
      <c r="H508" s="144">
        <f>ROUND(G508,2)*F508</f>
        <v>0</v>
      </c>
    </row>
    <row r="509" spans="1:8" s="138" customFormat="1" ht="39.75" customHeight="1">
      <c r="A509" s="156" t="s">
        <v>355</v>
      </c>
      <c r="B509" s="42" t="s">
        <v>599</v>
      </c>
      <c r="C509" s="49" t="s">
        <v>357</v>
      </c>
      <c r="D509" s="44" t="s">
        <v>358</v>
      </c>
      <c r="E509" s="157"/>
      <c r="F509" s="167"/>
      <c r="G509" s="34"/>
      <c r="H509" s="145"/>
    </row>
    <row r="510" spans="1:8" s="138" customFormat="1" ht="30" customHeight="1">
      <c r="A510" s="156" t="s">
        <v>359</v>
      </c>
      <c r="B510" s="47" t="s">
        <v>24</v>
      </c>
      <c r="C510" s="49" t="s">
        <v>360</v>
      </c>
      <c r="D510" s="44"/>
      <c r="E510" s="45"/>
      <c r="F510" s="167"/>
      <c r="G510" s="34"/>
      <c r="H510" s="145"/>
    </row>
    <row r="511" spans="1:8" s="138" customFormat="1" ht="30" customHeight="1">
      <c r="A511" s="156" t="s">
        <v>361</v>
      </c>
      <c r="B511" s="168"/>
      <c r="C511" s="49" t="s">
        <v>362</v>
      </c>
      <c r="D511" s="44"/>
      <c r="E511" s="45" t="s">
        <v>363</v>
      </c>
      <c r="F511" s="136">
        <v>20</v>
      </c>
      <c r="G511" s="51"/>
      <c r="H511" s="144">
        <f>ROUND(G511,2)*F511</f>
        <v>0</v>
      </c>
    </row>
    <row r="512" spans="1:8" ht="36" customHeight="1">
      <c r="A512" s="36"/>
      <c r="B512" s="169"/>
      <c r="C512" s="129" t="s">
        <v>493</v>
      </c>
      <c r="D512" s="130"/>
      <c r="E512" s="170"/>
      <c r="F512" s="166"/>
      <c r="G512" s="181"/>
      <c r="H512" s="182"/>
    </row>
    <row r="513" spans="1:8" s="134" customFormat="1" ht="54.75" customHeight="1">
      <c r="A513" s="55" t="s">
        <v>494</v>
      </c>
      <c r="B513" s="42" t="s">
        <v>600</v>
      </c>
      <c r="C513" s="49" t="s">
        <v>496</v>
      </c>
      <c r="D513" s="44" t="s">
        <v>497</v>
      </c>
      <c r="E513" s="45"/>
      <c r="F513" s="167"/>
      <c r="G513" s="34"/>
      <c r="H513" s="145"/>
    </row>
    <row r="514" spans="1:8" s="134" customFormat="1" ht="39.75" customHeight="1">
      <c r="A514" s="55" t="s">
        <v>601</v>
      </c>
      <c r="B514" s="47" t="s">
        <v>24</v>
      </c>
      <c r="C514" s="49" t="s">
        <v>602</v>
      </c>
      <c r="D514" s="44" t="s">
        <v>20</v>
      </c>
      <c r="E514" s="45" t="s">
        <v>103</v>
      </c>
      <c r="F514" s="50">
        <v>650</v>
      </c>
      <c r="G514" s="51"/>
      <c r="H514" s="160">
        <f>ROUND(G514,2)*F514</f>
        <v>0</v>
      </c>
    </row>
    <row r="515" spans="1:8" s="134" customFormat="1" ht="39.75" customHeight="1">
      <c r="A515" s="55" t="s">
        <v>569</v>
      </c>
      <c r="B515" s="47" t="s">
        <v>28</v>
      </c>
      <c r="C515" s="49" t="s">
        <v>570</v>
      </c>
      <c r="D515" s="44" t="s">
        <v>571</v>
      </c>
      <c r="E515" s="45" t="s">
        <v>103</v>
      </c>
      <c r="F515" s="50">
        <v>120</v>
      </c>
      <c r="G515" s="51"/>
      <c r="H515" s="160">
        <f>ROUND(G515,2)*F515</f>
        <v>0</v>
      </c>
    </row>
    <row r="516" spans="1:8" s="134" customFormat="1" ht="39.75" customHeight="1">
      <c r="A516" s="55" t="s">
        <v>572</v>
      </c>
      <c r="B516" s="47" t="s">
        <v>31</v>
      </c>
      <c r="C516" s="49" t="s">
        <v>573</v>
      </c>
      <c r="D516" s="44" t="s">
        <v>574</v>
      </c>
      <c r="E516" s="45" t="s">
        <v>103</v>
      </c>
      <c r="F516" s="50">
        <v>100</v>
      </c>
      <c r="G516" s="51"/>
      <c r="H516" s="160">
        <f>ROUND(G516,2)*F516</f>
        <v>0</v>
      </c>
    </row>
    <row r="517" spans="1:8" s="134" customFormat="1" ht="39.75" customHeight="1">
      <c r="A517" s="55" t="s">
        <v>500</v>
      </c>
      <c r="B517" s="47" t="s">
        <v>36</v>
      </c>
      <c r="C517" s="49" t="s">
        <v>501</v>
      </c>
      <c r="D517" s="44" t="s">
        <v>502</v>
      </c>
      <c r="E517" s="45" t="s">
        <v>103</v>
      </c>
      <c r="F517" s="50">
        <v>25</v>
      </c>
      <c r="G517" s="51"/>
      <c r="H517" s="160">
        <f>ROUND(G517,2)*F517</f>
        <v>0</v>
      </c>
    </row>
    <row r="518" spans="1:8" s="134" customFormat="1" ht="39.75" customHeight="1">
      <c r="A518" s="55" t="s">
        <v>505</v>
      </c>
      <c r="B518" s="42" t="s">
        <v>603</v>
      </c>
      <c r="C518" s="49" t="s">
        <v>507</v>
      </c>
      <c r="D518" s="44" t="s">
        <v>497</v>
      </c>
      <c r="E518" s="45"/>
      <c r="F518" s="167"/>
      <c r="G518" s="26"/>
      <c r="H518" s="177"/>
    </row>
    <row r="519" spans="1:8" s="138" customFormat="1" ht="39.75" customHeight="1">
      <c r="A519" s="55" t="s">
        <v>508</v>
      </c>
      <c r="B519" s="47" t="s">
        <v>24</v>
      </c>
      <c r="C519" s="49" t="s">
        <v>509</v>
      </c>
      <c r="D519" s="44" t="s">
        <v>510</v>
      </c>
      <c r="E519" s="45" t="s">
        <v>27</v>
      </c>
      <c r="F519" s="136">
        <v>10</v>
      </c>
      <c r="G519" s="51"/>
      <c r="H519" s="160">
        <f aca="true" t="shared" si="4" ref="H519:H524">ROUND(G519,2)*F519</f>
        <v>0</v>
      </c>
    </row>
    <row r="520" spans="1:8" s="138" customFormat="1" ht="39.75" customHeight="1">
      <c r="A520" s="55" t="s">
        <v>511</v>
      </c>
      <c r="B520" s="47" t="s">
        <v>28</v>
      </c>
      <c r="C520" s="49" t="s">
        <v>512</v>
      </c>
      <c r="D520" s="44" t="s">
        <v>351</v>
      </c>
      <c r="E520" s="45" t="s">
        <v>27</v>
      </c>
      <c r="F520" s="136">
        <v>10</v>
      </c>
      <c r="G520" s="51"/>
      <c r="H520" s="160">
        <f t="shared" si="4"/>
        <v>0</v>
      </c>
    </row>
    <row r="521" spans="1:8" s="138" customFormat="1" ht="39.75" customHeight="1">
      <c r="A521" s="55" t="s">
        <v>513</v>
      </c>
      <c r="B521" s="47" t="s">
        <v>31</v>
      </c>
      <c r="C521" s="49" t="s">
        <v>604</v>
      </c>
      <c r="D521" s="44" t="s">
        <v>354</v>
      </c>
      <c r="E521" s="45" t="s">
        <v>27</v>
      </c>
      <c r="F521" s="136">
        <v>20</v>
      </c>
      <c r="G521" s="51"/>
      <c r="H521" s="160">
        <f t="shared" si="4"/>
        <v>0</v>
      </c>
    </row>
    <row r="522" spans="1:8" s="138" customFormat="1" ht="39.75" customHeight="1">
      <c r="A522" s="55" t="s">
        <v>515</v>
      </c>
      <c r="B522" s="47" t="s">
        <v>36</v>
      </c>
      <c r="C522" s="54" t="s">
        <v>605</v>
      </c>
      <c r="D522" s="44" t="s">
        <v>517</v>
      </c>
      <c r="E522" s="45" t="s">
        <v>27</v>
      </c>
      <c r="F522" s="136">
        <v>6</v>
      </c>
      <c r="G522" s="51"/>
      <c r="H522" s="160">
        <f t="shared" si="4"/>
        <v>0</v>
      </c>
    </row>
    <row r="523" spans="1:8" s="138" customFormat="1" ht="54.75" customHeight="1">
      <c r="A523" s="55" t="s">
        <v>521</v>
      </c>
      <c r="B523" s="47" t="s">
        <v>40</v>
      </c>
      <c r="C523" s="49" t="s">
        <v>522</v>
      </c>
      <c r="D523" s="44" t="s">
        <v>523</v>
      </c>
      <c r="E523" s="45" t="s">
        <v>27</v>
      </c>
      <c r="F523" s="136">
        <v>10</v>
      </c>
      <c r="G523" s="51"/>
      <c r="H523" s="160">
        <f t="shared" si="4"/>
        <v>0</v>
      </c>
    </row>
    <row r="524" spans="1:8" s="134" customFormat="1" ht="39.75" customHeight="1">
      <c r="A524" s="55" t="s">
        <v>524</v>
      </c>
      <c r="B524" s="42" t="s">
        <v>606</v>
      </c>
      <c r="C524" s="49" t="s">
        <v>526</v>
      </c>
      <c r="D524" s="44" t="s">
        <v>497</v>
      </c>
      <c r="E524" s="45" t="s">
        <v>27</v>
      </c>
      <c r="F524" s="173">
        <v>300</v>
      </c>
      <c r="G524" s="51"/>
      <c r="H524" s="160">
        <f t="shared" si="4"/>
        <v>0</v>
      </c>
    </row>
    <row r="525" spans="1:8" ht="36" customHeight="1">
      <c r="A525" s="36"/>
      <c r="B525" s="112"/>
      <c r="C525" s="129" t="s">
        <v>607</v>
      </c>
      <c r="D525" s="130"/>
      <c r="E525" s="131"/>
      <c r="F525" s="167"/>
      <c r="G525" s="183"/>
      <c r="H525" s="184"/>
    </row>
    <row r="526" spans="1:8" s="134" customFormat="1" ht="30" customHeight="1">
      <c r="A526" s="55" t="s">
        <v>608</v>
      </c>
      <c r="B526" s="42" t="s">
        <v>609</v>
      </c>
      <c r="C526" s="49" t="s">
        <v>610</v>
      </c>
      <c r="D526" s="44" t="s">
        <v>611</v>
      </c>
      <c r="E526" s="45" t="s">
        <v>27</v>
      </c>
      <c r="F526" s="50">
        <v>100</v>
      </c>
      <c r="G526" s="51"/>
      <c r="H526" s="52">
        <f>ROUND(G526,2)*F526</f>
        <v>0</v>
      </c>
    </row>
    <row r="527" spans="1:8" s="134" customFormat="1" ht="30" customHeight="1">
      <c r="A527" s="55" t="s">
        <v>612</v>
      </c>
      <c r="B527" s="42" t="s">
        <v>613</v>
      </c>
      <c r="C527" s="49" t="s">
        <v>614</v>
      </c>
      <c r="D527" s="44" t="s">
        <v>611</v>
      </c>
      <c r="E527" s="45"/>
      <c r="F527" s="167"/>
      <c r="G527" s="26"/>
      <c r="H527" s="177"/>
    </row>
    <row r="528" spans="1:8" s="138" customFormat="1" ht="30" customHeight="1">
      <c r="A528" s="55" t="s">
        <v>615</v>
      </c>
      <c r="B528" s="47" t="s">
        <v>24</v>
      </c>
      <c r="C528" s="49" t="s">
        <v>616</v>
      </c>
      <c r="D528" s="44" t="s">
        <v>20</v>
      </c>
      <c r="E528" s="45" t="s">
        <v>27</v>
      </c>
      <c r="F528" s="50">
        <v>100</v>
      </c>
      <c r="G528" s="51"/>
      <c r="H528" s="52">
        <f>ROUND(G528,2)*F528</f>
        <v>0</v>
      </c>
    </row>
    <row r="529" spans="1:8" s="138" customFormat="1" ht="30" customHeight="1">
      <c r="A529" s="55" t="s">
        <v>617</v>
      </c>
      <c r="B529" s="47" t="s">
        <v>28</v>
      </c>
      <c r="C529" s="49" t="s">
        <v>618</v>
      </c>
      <c r="D529" s="44" t="s">
        <v>20</v>
      </c>
      <c r="E529" s="45" t="s">
        <v>27</v>
      </c>
      <c r="F529" s="50">
        <v>20</v>
      </c>
      <c r="G529" s="51"/>
      <c r="H529" s="52">
        <f>ROUND(G529,2)*F529</f>
        <v>0</v>
      </c>
    </row>
    <row r="530" spans="1:8" s="134" customFormat="1" ht="30" customHeight="1">
      <c r="A530" s="55" t="s">
        <v>619</v>
      </c>
      <c r="B530" s="42" t="s">
        <v>620</v>
      </c>
      <c r="C530" s="49" t="s">
        <v>621</v>
      </c>
      <c r="D530" s="44" t="s">
        <v>611</v>
      </c>
      <c r="E530" s="45" t="s">
        <v>27</v>
      </c>
      <c r="F530" s="50">
        <v>100</v>
      </c>
      <c r="G530" s="51"/>
      <c r="H530" s="52">
        <f>ROUND(G530,2)*F530</f>
        <v>0</v>
      </c>
    </row>
    <row r="531" spans="1:8" s="88" customFormat="1" ht="30" customHeight="1" thickBot="1">
      <c r="A531" s="240"/>
      <c r="B531" s="85" t="str">
        <f>B484</f>
        <v>K</v>
      </c>
      <c r="C531" s="259" t="str">
        <f>C484</f>
        <v>INTERSECTION OF WILKES AVENUE/VICTOR LEWIS DRIVE AND STERLING LYON PARKWAY EAST</v>
      </c>
      <c r="D531" s="260"/>
      <c r="E531" s="260"/>
      <c r="F531" s="261"/>
      <c r="G531" s="98" t="s">
        <v>122</v>
      </c>
      <c r="H531" s="98">
        <f>SUM(H484:H530)</f>
        <v>0</v>
      </c>
    </row>
    <row r="532" spans="1:8" s="88" customFormat="1" ht="30" customHeight="1" thickTop="1">
      <c r="A532" s="32"/>
      <c r="B532" s="87" t="s">
        <v>622</v>
      </c>
      <c r="C532" s="251" t="s">
        <v>623</v>
      </c>
      <c r="D532" s="252"/>
      <c r="E532" s="252"/>
      <c r="F532" s="253"/>
      <c r="G532" s="86"/>
      <c r="H532" s="116" t="s">
        <v>20</v>
      </c>
    </row>
    <row r="533" spans="1:8" s="88" customFormat="1" ht="30" customHeight="1">
      <c r="A533" s="135" t="s">
        <v>445</v>
      </c>
      <c r="B533" s="42" t="s">
        <v>624</v>
      </c>
      <c r="C533" s="49" t="s">
        <v>447</v>
      </c>
      <c r="D533" s="44" t="s">
        <v>102</v>
      </c>
      <c r="E533" s="45" t="s">
        <v>103</v>
      </c>
      <c r="F533" s="136">
        <v>7200</v>
      </c>
      <c r="G533" s="51"/>
      <c r="H533" s="52">
        <f>ROUND(G533,2)*F533</f>
        <v>0</v>
      </c>
    </row>
    <row r="534" spans="1:8" s="88" customFormat="1" ht="30" customHeight="1">
      <c r="A534" s="135" t="s">
        <v>451</v>
      </c>
      <c r="B534" s="42" t="s">
        <v>625</v>
      </c>
      <c r="C534" s="49" t="s">
        <v>453</v>
      </c>
      <c r="D534" s="44" t="s">
        <v>102</v>
      </c>
      <c r="E534" s="45"/>
      <c r="F534" s="167"/>
      <c r="G534" s="26"/>
      <c r="H534" s="177"/>
    </row>
    <row r="535" spans="1:8" s="88" customFormat="1" ht="30" customHeight="1">
      <c r="A535" s="55" t="s">
        <v>454</v>
      </c>
      <c r="B535" s="47" t="s">
        <v>24</v>
      </c>
      <c r="C535" s="49" t="s">
        <v>455</v>
      </c>
      <c r="D535" s="44" t="s">
        <v>20</v>
      </c>
      <c r="E535" s="45" t="s">
        <v>363</v>
      </c>
      <c r="F535" s="136">
        <v>2500</v>
      </c>
      <c r="G535" s="51"/>
      <c r="H535" s="52">
        <f>ROUND(G535,2)*F535</f>
        <v>0</v>
      </c>
    </row>
    <row r="536" spans="1:8" s="88" customFormat="1" ht="30" customHeight="1">
      <c r="A536" s="135" t="s">
        <v>458</v>
      </c>
      <c r="B536" s="42" t="s">
        <v>626</v>
      </c>
      <c r="C536" s="49" t="s">
        <v>460</v>
      </c>
      <c r="D536" s="44" t="s">
        <v>371</v>
      </c>
      <c r="E536" s="45" t="s">
        <v>107</v>
      </c>
      <c r="F536" s="136">
        <v>390</v>
      </c>
      <c r="G536" s="51"/>
      <c r="H536" s="52">
        <f>ROUND(G536,2)*F536</f>
        <v>0</v>
      </c>
    </row>
    <row r="537" spans="1:8" s="88" customFormat="1" ht="30" customHeight="1">
      <c r="A537" s="135" t="s">
        <v>469</v>
      </c>
      <c r="B537" s="42" t="s">
        <v>627</v>
      </c>
      <c r="C537" s="49" t="s">
        <v>471</v>
      </c>
      <c r="D537" s="44" t="s">
        <v>472</v>
      </c>
      <c r="E537" s="45" t="s">
        <v>103</v>
      </c>
      <c r="F537" s="136">
        <v>7200</v>
      </c>
      <c r="G537" s="51"/>
      <c r="H537" s="52">
        <f>ROUND(G537,2)*F537</f>
        <v>0</v>
      </c>
    </row>
    <row r="538" spans="1:8" s="134" customFormat="1" ht="30" customHeight="1">
      <c r="A538" s="55" t="s">
        <v>527</v>
      </c>
      <c r="B538" s="42" t="s">
        <v>628</v>
      </c>
      <c r="C538" s="49" t="s">
        <v>529</v>
      </c>
      <c r="D538" s="44" t="s">
        <v>530</v>
      </c>
      <c r="E538" s="45" t="s">
        <v>103</v>
      </c>
      <c r="F538" s="50">
        <v>350</v>
      </c>
      <c r="G538" s="51"/>
      <c r="H538" s="52">
        <f>ROUND(G538,2)*F538</f>
        <v>0</v>
      </c>
    </row>
    <row r="539" spans="1:8" s="88" customFormat="1" ht="30" customHeight="1">
      <c r="A539" s="32"/>
      <c r="B539" s="42" t="s">
        <v>629</v>
      </c>
      <c r="C539" s="49" t="s">
        <v>630</v>
      </c>
      <c r="D539" s="44" t="s">
        <v>358</v>
      </c>
      <c r="E539" s="157"/>
      <c r="F539" s="167"/>
      <c r="G539" s="185"/>
      <c r="H539" s="145"/>
    </row>
    <row r="540" spans="1:8" s="88" customFormat="1" ht="30" customHeight="1">
      <c r="A540" s="55" t="s">
        <v>631</v>
      </c>
      <c r="B540" s="47" t="s">
        <v>24</v>
      </c>
      <c r="C540" s="49" t="s">
        <v>632</v>
      </c>
      <c r="D540" s="44"/>
      <c r="E540" s="45"/>
      <c r="F540" s="167"/>
      <c r="G540" s="185"/>
      <c r="H540" s="145"/>
    </row>
    <row r="541" spans="1:8" s="88" customFormat="1" ht="30" customHeight="1">
      <c r="A541" s="55" t="s">
        <v>633</v>
      </c>
      <c r="B541" s="168"/>
      <c r="C541" s="49" t="s">
        <v>362</v>
      </c>
      <c r="D541" s="44"/>
      <c r="E541" s="45" t="s">
        <v>363</v>
      </c>
      <c r="F541" s="136">
        <v>1160</v>
      </c>
      <c r="G541" s="51"/>
      <c r="H541" s="52">
        <f>ROUND(G541,2)*F541</f>
        <v>0</v>
      </c>
    </row>
    <row r="542" spans="1:8" s="88" customFormat="1" ht="30" customHeight="1" thickBot="1">
      <c r="A542" s="32"/>
      <c r="B542" s="186" t="str">
        <f>B532</f>
        <v>L</v>
      </c>
      <c r="C542" s="259" t="str">
        <f>C532</f>
        <v>MULTI-USE SIDEWALK</v>
      </c>
      <c r="D542" s="260"/>
      <c r="E542" s="260"/>
      <c r="F542" s="261"/>
      <c r="G542" s="98" t="s">
        <v>122</v>
      </c>
      <c r="H542" s="98">
        <f>SUM(H532:H541)</f>
        <v>0</v>
      </c>
    </row>
    <row r="543" spans="1:8" ht="36" customHeight="1" thickTop="1">
      <c r="A543" s="36"/>
      <c r="B543" s="33" t="s">
        <v>634</v>
      </c>
      <c r="C543" s="251" t="s">
        <v>635</v>
      </c>
      <c r="D543" s="252"/>
      <c r="E543" s="252"/>
      <c r="F543" s="253"/>
      <c r="G543" s="185"/>
      <c r="H543" s="145"/>
    </row>
    <row r="544" spans="1:8" ht="36" customHeight="1">
      <c r="A544" s="36"/>
      <c r="B544" s="42" t="s">
        <v>636</v>
      </c>
      <c r="C544" s="54" t="s">
        <v>637</v>
      </c>
      <c r="D544" s="39" t="s">
        <v>638</v>
      </c>
      <c r="E544" s="187"/>
      <c r="F544" s="167"/>
      <c r="G544" s="185"/>
      <c r="H544" s="145"/>
    </row>
    <row r="545" spans="1:8" ht="36" customHeight="1">
      <c r="A545" s="36"/>
      <c r="B545" s="47" t="s">
        <v>24</v>
      </c>
      <c r="C545" s="54" t="s">
        <v>639</v>
      </c>
      <c r="D545" s="39" t="s">
        <v>640</v>
      </c>
      <c r="E545" s="45" t="s">
        <v>103</v>
      </c>
      <c r="F545" s="50">
        <v>19000</v>
      </c>
      <c r="G545" s="51"/>
      <c r="H545" s="52">
        <f aca="true" t="shared" si="5" ref="H545:H553">ROUND(G545,2)*F545</f>
        <v>0</v>
      </c>
    </row>
    <row r="546" spans="1:8" ht="36" customHeight="1">
      <c r="A546" s="36"/>
      <c r="B546" s="47" t="s">
        <v>28</v>
      </c>
      <c r="C546" s="54" t="s">
        <v>641</v>
      </c>
      <c r="D546" s="188" t="s">
        <v>642</v>
      </c>
      <c r="E546" s="45" t="s">
        <v>103</v>
      </c>
      <c r="F546" s="50">
        <v>19000</v>
      </c>
      <c r="G546" s="51"/>
      <c r="H546" s="52">
        <f t="shared" si="5"/>
        <v>0</v>
      </c>
    </row>
    <row r="547" spans="1:8" ht="36" customHeight="1">
      <c r="A547" s="36"/>
      <c r="B547" s="42" t="s">
        <v>643</v>
      </c>
      <c r="C547" s="49" t="s">
        <v>644</v>
      </c>
      <c r="D547" s="188" t="s">
        <v>642</v>
      </c>
      <c r="E547" s="45" t="s">
        <v>103</v>
      </c>
      <c r="F547" s="50">
        <v>2185</v>
      </c>
      <c r="G547" s="51"/>
      <c r="H547" s="52">
        <f t="shared" si="5"/>
        <v>0</v>
      </c>
    </row>
    <row r="548" spans="1:8" ht="36" customHeight="1">
      <c r="A548" s="36"/>
      <c r="B548" s="42" t="s">
        <v>645</v>
      </c>
      <c r="C548" s="49" t="s">
        <v>646</v>
      </c>
      <c r="D548" s="188" t="s">
        <v>647</v>
      </c>
      <c r="E548" s="45" t="s">
        <v>103</v>
      </c>
      <c r="F548" s="50">
        <v>3730</v>
      </c>
      <c r="G548" s="51"/>
      <c r="H548" s="52">
        <f t="shared" si="5"/>
        <v>0</v>
      </c>
    </row>
    <row r="549" spans="1:8" ht="36" customHeight="1">
      <c r="A549" s="36"/>
      <c r="B549" s="42" t="s">
        <v>648</v>
      </c>
      <c r="C549" s="49" t="s">
        <v>649</v>
      </c>
      <c r="D549" s="44" t="s">
        <v>647</v>
      </c>
      <c r="E549" s="45" t="s">
        <v>103</v>
      </c>
      <c r="F549" s="50">
        <v>3730</v>
      </c>
      <c r="G549" s="51"/>
      <c r="H549" s="52">
        <f t="shared" si="5"/>
        <v>0</v>
      </c>
    </row>
    <row r="550" spans="1:8" ht="36" customHeight="1">
      <c r="A550" s="36"/>
      <c r="B550" s="42" t="s">
        <v>650</v>
      </c>
      <c r="C550" s="49" t="s">
        <v>651</v>
      </c>
      <c r="D550" s="44" t="s">
        <v>647</v>
      </c>
      <c r="E550" s="45" t="s">
        <v>103</v>
      </c>
      <c r="F550" s="50">
        <v>14740</v>
      </c>
      <c r="G550" s="51"/>
      <c r="H550" s="52">
        <f t="shared" si="5"/>
        <v>0</v>
      </c>
    </row>
    <row r="551" spans="1:8" ht="36" customHeight="1">
      <c r="A551" s="36"/>
      <c r="B551" s="42" t="s">
        <v>652</v>
      </c>
      <c r="C551" s="49" t="s">
        <v>653</v>
      </c>
      <c r="D551" s="44" t="s">
        <v>647</v>
      </c>
      <c r="E551" s="45" t="s">
        <v>103</v>
      </c>
      <c r="F551" s="50">
        <v>10</v>
      </c>
      <c r="G551" s="51"/>
      <c r="H551" s="52">
        <f t="shared" si="5"/>
        <v>0</v>
      </c>
    </row>
    <row r="552" spans="1:8" ht="36" customHeight="1">
      <c r="A552" s="36"/>
      <c r="B552" s="42" t="s">
        <v>654</v>
      </c>
      <c r="C552" s="49" t="s">
        <v>655</v>
      </c>
      <c r="D552" s="44" t="s">
        <v>647</v>
      </c>
      <c r="E552" s="45" t="s">
        <v>656</v>
      </c>
      <c r="F552" s="50">
        <v>170</v>
      </c>
      <c r="G552" s="51"/>
      <c r="H552" s="52">
        <f t="shared" si="5"/>
        <v>0</v>
      </c>
    </row>
    <row r="553" spans="1:8" ht="36" customHeight="1">
      <c r="A553" s="36"/>
      <c r="B553" s="42" t="s">
        <v>657</v>
      </c>
      <c r="C553" s="49" t="s">
        <v>658</v>
      </c>
      <c r="D553" s="44" t="s">
        <v>647</v>
      </c>
      <c r="E553" s="45" t="s">
        <v>656</v>
      </c>
      <c r="F553" s="50">
        <v>765</v>
      </c>
      <c r="G553" s="51"/>
      <c r="H553" s="52">
        <f t="shared" si="5"/>
        <v>0</v>
      </c>
    </row>
    <row r="554" spans="1:8" ht="36" customHeight="1">
      <c r="A554" s="36"/>
      <c r="B554" s="42" t="s">
        <v>659</v>
      </c>
      <c r="C554" s="49" t="s">
        <v>660</v>
      </c>
      <c r="D554" s="39" t="s">
        <v>661</v>
      </c>
      <c r="E554" s="45"/>
      <c r="F554" s="167"/>
      <c r="G554" s="185"/>
      <c r="H554" s="145"/>
    </row>
    <row r="555" spans="1:8" ht="36" customHeight="1">
      <c r="A555" s="36"/>
      <c r="B555" s="47" t="s">
        <v>24</v>
      </c>
      <c r="C555" s="49" t="s">
        <v>662</v>
      </c>
      <c r="D555" s="188" t="s">
        <v>663</v>
      </c>
      <c r="E555" s="45" t="s">
        <v>103</v>
      </c>
      <c r="F555" s="50">
        <v>1260</v>
      </c>
      <c r="G555" s="51"/>
      <c r="H555" s="52">
        <f aca="true" t="shared" si="6" ref="H555:H562">ROUND(G555,2)*F555</f>
        <v>0</v>
      </c>
    </row>
    <row r="556" spans="1:8" ht="36" customHeight="1">
      <c r="A556" s="36"/>
      <c r="B556" s="47" t="s">
        <v>28</v>
      </c>
      <c r="C556" s="49" t="s">
        <v>664</v>
      </c>
      <c r="D556" s="188" t="s">
        <v>663</v>
      </c>
      <c r="E556" s="45" t="s">
        <v>103</v>
      </c>
      <c r="F556" s="50">
        <v>5103</v>
      </c>
      <c r="G556" s="51"/>
      <c r="H556" s="52">
        <f t="shared" si="6"/>
        <v>0</v>
      </c>
    </row>
    <row r="557" spans="1:8" ht="36" customHeight="1">
      <c r="A557" s="36"/>
      <c r="B557" s="47" t="s">
        <v>31</v>
      </c>
      <c r="C557" s="49" t="s">
        <v>665</v>
      </c>
      <c r="D557" s="188" t="s">
        <v>663</v>
      </c>
      <c r="E557" s="45" t="s">
        <v>103</v>
      </c>
      <c r="F557" s="50">
        <v>3640</v>
      </c>
      <c r="G557" s="51"/>
      <c r="H557" s="52">
        <f t="shared" si="6"/>
        <v>0</v>
      </c>
    </row>
    <row r="558" spans="1:8" ht="36" customHeight="1">
      <c r="A558" s="36"/>
      <c r="B558" s="47" t="s">
        <v>36</v>
      </c>
      <c r="C558" s="49" t="s">
        <v>666</v>
      </c>
      <c r="D558" s="188" t="s">
        <v>663</v>
      </c>
      <c r="E558" s="45" t="s">
        <v>103</v>
      </c>
      <c r="F558" s="50">
        <v>6500</v>
      </c>
      <c r="G558" s="51"/>
      <c r="H558" s="52">
        <f t="shared" si="6"/>
        <v>0</v>
      </c>
    </row>
    <row r="559" spans="1:8" ht="36" customHeight="1">
      <c r="A559" s="36"/>
      <c r="B559" s="47" t="s">
        <v>40</v>
      </c>
      <c r="C559" s="49" t="s">
        <v>667</v>
      </c>
      <c r="D559" s="188" t="s">
        <v>663</v>
      </c>
      <c r="E559" s="45" t="s">
        <v>103</v>
      </c>
      <c r="F559" s="50">
        <v>300</v>
      </c>
      <c r="G559" s="51"/>
      <c r="H559" s="52">
        <f t="shared" si="6"/>
        <v>0</v>
      </c>
    </row>
    <row r="560" spans="1:8" ht="36" customHeight="1">
      <c r="A560" s="36"/>
      <c r="B560" s="47" t="s">
        <v>42</v>
      </c>
      <c r="C560" s="49" t="s">
        <v>668</v>
      </c>
      <c r="D560" s="188" t="s">
        <v>663</v>
      </c>
      <c r="E560" s="45" t="s">
        <v>103</v>
      </c>
      <c r="F560" s="50">
        <v>1560</v>
      </c>
      <c r="G560" s="51"/>
      <c r="H560" s="52">
        <f t="shared" si="6"/>
        <v>0</v>
      </c>
    </row>
    <row r="561" spans="1:8" ht="36" customHeight="1">
      <c r="A561" s="36"/>
      <c r="B561" s="47" t="s">
        <v>46</v>
      </c>
      <c r="C561" s="49" t="s">
        <v>669</v>
      </c>
      <c r="D561" s="188" t="s">
        <v>663</v>
      </c>
      <c r="E561" s="45" t="s">
        <v>103</v>
      </c>
      <c r="F561" s="50">
        <v>1275</v>
      </c>
      <c r="G561" s="51"/>
      <c r="H561" s="52">
        <f t="shared" si="6"/>
        <v>0</v>
      </c>
    </row>
    <row r="562" spans="1:8" ht="36" customHeight="1">
      <c r="A562" s="36"/>
      <c r="B562" s="47" t="s">
        <v>48</v>
      </c>
      <c r="C562" s="49" t="s">
        <v>670</v>
      </c>
      <c r="D562" s="188" t="s">
        <v>663</v>
      </c>
      <c r="E562" s="45" t="s">
        <v>103</v>
      </c>
      <c r="F562" s="50">
        <v>19185</v>
      </c>
      <c r="G562" s="51"/>
      <c r="H562" s="52">
        <f t="shared" si="6"/>
        <v>0</v>
      </c>
    </row>
    <row r="563" spans="1:8" ht="36" customHeight="1">
      <c r="A563" s="36"/>
      <c r="B563" s="42" t="s">
        <v>671</v>
      </c>
      <c r="C563" s="49" t="s">
        <v>672</v>
      </c>
      <c r="D563" s="188" t="s">
        <v>673</v>
      </c>
      <c r="E563" s="45"/>
      <c r="F563" s="167"/>
      <c r="G563" s="185"/>
      <c r="H563" s="145"/>
    </row>
    <row r="564" spans="1:8" ht="36" customHeight="1">
      <c r="A564" s="36"/>
      <c r="B564" s="47" t="s">
        <v>24</v>
      </c>
      <c r="C564" s="49" t="s">
        <v>674</v>
      </c>
      <c r="D564" s="188" t="s">
        <v>673</v>
      </c>
      <c r="E564" s="45" t="s">
        <v>63</v>
      </c>
      <c r="F564" s="46">
        <v>13</v>
      </c>
      <c r="G564" s="51"/>
      <c r="H564" s="52">
        <f aca="true" t="shared" si="7" ref="H564:H577">ROUND(G564,2)*F564</f>
        <v>0</v>
      </c>
    </row>
    <row r="565" spans="1:8" ht="36" customHeight="1">
      <c r="A565" s="36"/>
      <c r="B565" s="47" t="s">
        <v>28</v>
      </c>
      <c r="C565" s="49" t="s">
        <v>675</v>
      </c>
      <c r="D565" s="188" t="s">
        <v>673</v>
      </c>
      <c r="E565" s="45" t="s">
        <v>63</v>
      </c>
      <c r="F565" s="46">
        <v>6</v>
      </c>
      <c r="G565" s="51"/>
      <c r="H565" s="52">
        <f t="shared" si="7"/>
        <v>0</v>
      </c>
    </row>
    <row r="566" spans="1:8" ht="36" customHeight="1">
      <c r="A566" s="36"/>
      <c r="B566" s="47" t="s">
        <v>31</v>
      </c>
      <c r="C566" s="49" t="s">
        <v>676</v>
      </c>
      <c r="D566" s="188" t="s">
        <v>673</v>
      </c>
      <c r="E566" s="45" t="s">
        <v>63</v>
      </c>
      <c r="F566" s="46">
        <v>4</v>
      </c>
      <c r="G566" s="51"/>
      <c r="H566" s="52">
        <f t="shared" si="7"/>
        <v>0</v>
      </c>
    </row>
    <row r="567" spans="1:8" ht="36" customHeight="1">
      <c r="A567" s="36"/>
      <c r="B567" s="47" t="s">
        <v>36</v>
      </c>
      <c r="C567" s="49" t="s">
        <v>677</v>
      </c>
      <c r="D567" s="188" t="s">
        <v>673</v>
      </c>
      <c r="E567" s="45" t="s">
        <v>63</v>
      </c>
      <c r="F567" s="46">
        <v>14</v>
      </c>
      <c r="G567" s="51"/>
      <c r="H567" s="52">
        <f t="shared" si="7"/>
        <v>0</v>
      </c>
    </row>
    <row r="568" spans="1:8" ht="36" customHeight="1">
      <c r="A568" s="36"/>
      <c r="B568" s="47" t="s">
        <v>40</v>
      </c>
      <c r="C568" s="49" t="s">
        <v>678</v>
      </c>
      <c r="D568" s="188" t="s">
        <v>673</v>
      </c>
      <c r="E568" s="45" t="s">
        <v>63</v>
      </c>
      <c r="F568" s="46">
        <v>12</v>
      </c>
      <c r="G568" s="51"/>
      <c r="H568" s="52">
        <f t="shared" si="7"/>
        <v>0</v>
      </c>
    </row>
    <row r="569" spans="1:8" ht="36" customHeight="1">
      <c r="A569" s="36"/>
      <c r="B569" s="47" t="s">
        <v>42</v>
      </c>
      <c r="C569" s="49" t="s">
        <v>679</v>
      </c>
      <c r="D569" s="188" t="s">
        <v>673</v>
      </c>
      <c r="E569" s="45" t="s">
        <v>63</v>
      </c>
      <c r="F569" s="46">
        <v>4</v>
      </c>
      <c r="G569" s="51"/>
      <c r="H569" s="52">
        <f t="shared" si="7"/>
        <v>0</v>
      </c>
    </row>
    <row r="570" spans="1:8" ht="36" customHeight="1">
      <c r="A570" s="36"/>
      <c r="B570" s="47" t="s">
        <v>46</v>
      </c>
      <c r="C570" s="58" t="s">
        <v>680</v>
      </c>
      <c r="D570" s="188" t="s">
        <v>673</v>
      </c>
      <c r="E570" s="45" t="s">
        <v>63</v>
      </c>
      <c r="F570" s="46">
        <v>4</v>
      </c>
      <c r="G570" s="51"/>
      <c r="H570" s="52">
        <f t="shared" si="7"/>
        <v>0</v>
      </c>
    </row>
    <row r="571" spans="1:8" ht="36" customHeight="1">
      <c r="A571" s="36"/>
      <c r="B571" s="47" t="s">
        <v>48</v>
      </c>
      <c r="C571" s="49" t="s">
        <v>681</v>
      </c>
      <c r="D571" s="188" t="s">
        <v>673</v>
      </c>
      <c r="E571" s="45" t="s">
        <v>63</v>
      </c>
      <c r="F571" s="46">
        <v>2</v>
      </c>
      <c r="G571" s="51"/>
      <c r="H571" s="52">
        <f t="shared" si="7"/>
        <v>0</v>
      </c>
    </row>
    <row r="572" spans="1:8" ht="36" customHeight="1">
      <c r="A572" s="36"/>
      <c r="B572" s="47" t="s">
        <v>575</v>
      </c>
      <c r="C572" s="49" t="s">
        <v>682</v>
      </c>
      <c r="D572" s="188" t="s">
        <v>673</v>
      </c>
      <c r="E572" s="45" t="s">
        <v>63</v>
      </c>
      <c r="F572" s="46">
        <v>11</v>
      </c>
      <c r="G572" s="51"/>
      <c r="H572" s="52">
        <f t="shared" si="7"/>
        <v>0</v>
      </c>
    </row>
    <row r="573" spans="1:8" ht="36" customHeight="1">
      <c r="A573" s="36"/>
      <c r="B573" s="47" t="s">
        <v>576</v>
      </c>
      <c r="C573" s="49" t="s">
        <v>683</v>
      </c>
      <c r="D573" s="188" t="s">
        <v>673</v>
      </c>
      <c r="E573" s="45" t="s">
        <v>63</v>
      </c>
      <c r="F573" s="46">
        <v>8</v>
      </c>
      <c r="G573" s="51"/>
      <c r="H573" s="52">
        <f t="shared" si="7"/>
        <v>0</v>
      </c>
    </row>
    <row r="574" spans="1:8" ht="36" customHeight="1">
      <c r="A574" s="36"/>
      <c r="B574" s="47" t="s">
        <v>684</v>
      </c>
      <c r="C574" s="49" t="s">
        <v>685</v>
      </c>
      <c r="D574" s="188" t="s">
        <v>673</v>
      </c>
      <c r="E574" s="45" t="s">
        <v>63</v>
      </c>
      <c r="F574" s="46">
        <v>5</v>
      </c>
      <c r="G574" s="51"/>
      <c r="H574" s="52">
        <f t="shared" si="7"/>
        <v>0</v>
      </c>
    </row>
    <row r="575" spans="1:8" ht="36" customHeight="1">
      <c r="A575" s="36"/>
      <c r="B575" s="47" t="s">
        <v>686</v>
      </c>
      <c r="C575" s="49" t="s">
        <v>687</v>
      </c>
      <c r="D575" s="188" t="s">
        <v>673</v>
      </c>
      <c r="E575" s="45" t="s">
        <v>63</v>
      </c>
      <c r="F575" s="46">
        <v>8</v>
      </c>
      <c r="G575" s="51"/>
      <c r="H575" s="52">
        <f t="shared" si="7"/>
        <v>0</v>
      </c>
    </row>
    <row r="576" spans="1:8" ht="36" customHeight="1">
      <c r="A576" s="36"/>
      <c r="B576" s="47" t="s">
        <v>688</v>
      </c>
      <c r="C576" s="49" t="s">
        <v>689</v>
      </c>
      <c r="D576" s="188" t="s">
        <v>673</v>
      </c>
      <c r="E576" s="45" t="s">
        <v>63</v>
      </c>
      <c r="F576" s="46">
        <v>21</v>
      </c>
      <c r="G576" s="51"/>
      <c r="H576" s="52">
        <f t="shared" si="7"/>
        <v>0</v>
      </c>
    </row>
    <row r="577" spans="1:8" ht="36" customHeight="1">
      <c r="A577" s="36"/>
      <c r="B577" s="47" t="s">
        <v>690</v>
      </c>
      <c r="C577" s="49" t="s">
        <v>691</v>
      </c>
      <c r="D577" s="188" t="s">
        <v>673</v>
      </c>
      <c r="E577" s="45" t="s">
        <v>63</v>
      </c>
      <c r="F577" s="46">
        <v>6</v>
      </c>
      <c r="G577" s="51"/>
      <c r="H577" s="52">
        <f t="shared" si="7"/>
        <v>0</v>
      </c>
    </row>
    <row r="578" spans="1:8" ht="36" customHeight="1">
      <c r="A578" s="36"/>
      <c r="B578" s="77" t="s">
        <v>692</v>
      </c>
      <c r="C578" s="49" t="s">
        <v>693</v>
      </c>
      <c r="D578" s="188" t="s">
        <v>673</v>
      </c>
      <c r="E578" s="45"/>
      <c r="F578" s="46"/>
      <c r="G578" s="185"/>
      <c r="H578" s="145"/>
    </row>
    <row r="579" spans="1:8" ht="36" customHeight="1">
      <c r="A579" s="36"/>
      <c r="B579" s="47" t="s">
        <v>24</v>
      </c>
      <c r="C579" s="49" t="s">
        <v>674</v>
      </c>
      <c r="D579" s="188" t="s">
        <v>673</v>
      </c>
      <c r="E579" s="45" t="s">
        <v>63</v>
      </c>
      <c r="F579" s="46">
        <v>4</v>
      </c>
      <c r="G579" s="51"/>
      <c r="H579" s="52">
        <f aca="true" t="shared" si="8" ref="H579:H608">ROUND(G579,2)*F579</f>
        <v>0</v>
      </c>
    </row>
    <row r="580" spans="1:8" ht="36" customHeight="1">
      <c r="A580" s="36"/>
      <c r="B580" s="47" t="s">
        <v>28</v>
      </c>
      <c r="C580" s="49" t="s">
        <v>694</v>
      </c>
      <c r="D580" s="188" t="s">
        <v>673</v>
      </c>
      <c r="E580" s="45" t="s">
        <v>63</v>
      </c>
      <c r="F580" s="46">
        <v>14</v>
      </c>
      <c r="G580" s="51"/>
      <c r="H580" s="52">
        <f t="shared" si="8"/>
        <v>0</v>
      </c>
    </row>
    <row r="581" spans="1:8" ht="36" customHeight="1">
      <c r="A581" s="36"/>
      <c r="B581" s="47" t="s">
        <v>31</v>
      </c>
      <c r="C581" s="49" t="s">
        <v>678</v>
      </c>
      <c r="D581" s="188" t="s">
        <v>673</v>
      </c>
      <c r="E581" s="45" t="s">
        <v>63</v>
      </c>
      <c r="F581" s="46">
        <v>5</v>
      </c>
      <c r="G581" s="51"/>
      <c r="H581" s="52">
        <f t="shared" si="8"/>
        <v>0</v>
      </c>
    </row>
    <row r="582" spans="1:8" ht="36" customHeight="1">
      <c r="A582" s="36"/>
      <c r="B582" s="47" t="s">
        <v>36</v>
      </c>
      <c r="C582" s="49" t="s">
        <v>695</v>
      </c>
      <c r="D582" s="188" t="s">
        <v>673</v>
      </c>
      <c r="E582" s="45" t="s">
        <v>63</v>
      </c>
      <c r="F582" s="46">
        <v>1</v>
      </c>
      <c r="G582" s="51"/>
      <c r="H582" s="52">
        <f t="shared" si="8"/>
        <v>0</v>
      </c>
    </row>
    <row r="583" spans="1:8" ht="36" customHeight="1">
      <c r="A583" s="36"/>
      <c r="B583" s="47" t="s">
        <v>40</v>
      </c>
      <c r="C583" s="49" t="s">
        <v>696</v>
      </c>
      <c r="D583" s="188" t="s">
        <v>673</v>
      </c>
      <c r="E583" s="45" t="s">
        <v>63</v>
      </c>
      <c r="F583" s="46">
        <v>10</v>
      </c>
      <c r="G583" s="51"/>
      <c r="H583" s="52">
        <f t="shared" si="8"/>
        <v>0</v>
      </c>
    </row>
    <row r="584" spans="1:8" ht="36" customHeight="1">
      <c r="A584" s="36"/>
      <c r="B584" s="47" t="s">
        <v>42</v>
      </c>
      <c r="C584" s="49" t="s">
        <v>697</v>
      </c>
      <c r="D584" s="188" t="s">
        <v>673</v>
      </c>
      <c r="E584" s="45" t="s">
        <v>63</v>
      </c>
      <c r="F584" s="46">
        <v>1</v>
      </c>
      <c r="G584" s="51"/>
      <c r="H584" s="52">
        <f t="shared" si="8"/>
        <v>0</v>
      </c>
    </row>
    <row r="585" spans="1:8" ht="36" customHeight="1">
      <c r="A585" s="36"/>
      <c r="B585" s="47" t="s">
        <v>46</v>
      </c>
      <c r="C585" s="49" t="s">
        <v>698</v>
      </c>
      <c r="D585" s="188" t="s">
        <v>673</v>
      </c>
      <c r="E585" s="45" t="s">
        <v>63</v>
      </c>
      <c r="F585" s="46">
        <v>2</v>
      </c>
      <c r="G585" s="51"/>
      <c r="H585" s="52">
        <f t="shared" si="8"/>
        <v>0</v>
      </c>
    </row>
    <row r="586" spans="1:8" ht="36" customHeight="1">
      <c r="A586" s="36"/>
      <c r="B586" s="47" t="s">
        <v>48</v>
      </c>
      <c r="C586" s="49" t="s">
        <v>699</v>
      </c>
      <c r="D586" s="188" t="s">
        <v>673</v>
      </c>
      <c r="E586" s="45" t="s">
        <v>63</v>
      </c>
      <c r="F586" s="46">
        <v>6</v>
      </c>
      <c r="G586" s="51"/>
      <c r="H586" s="52">
        <f t="shared" si="8"/>
        <v>0</v>
      </c>
    </row>
    <row r="587" spans="1:8" ht="36" customHeight="1">
      <c r="A587" s="36"/>
      <c r="B587" s="47" t="s">
        <v>575</v>
      </c>
      <c r="C587" s="49" t="s">
        <v>687</v>
      </c>
      <c r="D587" s="188" t="s">
        <v>673</v>
      </c>
      <c r="E587" s="45" t="s">
        <v>63</v>
      </c>
      <c r="F587" s="46">
        <v>3</v>
      </c>
      <c r="G587" s="51"/>
      <c r="H587" s="52">
        <f t="shared" si="8"/>
        <v>0</v>
      </c>
    </row>
    <row r="588" spans="1:8" ht="36" customHeight="1">
      <c r="A588" s="36"/>
      <c r="B588" s="47" t="s">
        <v>576</v>
      </c>
      <c r="C588" s="49" t="s">
        <v>689</v>
      </c>
      <c r="D588" s="188" t="s">
        <v>673</v>
      </c>
      <c r="E588" s="45" t="s">
        <v>63</v>
      </c>
      <c r="F588" s="46">
        <v>1</v>
      </c>
      <c r="G588" s="51"/>
      <c r="H588" s="52">
        <f t="shared" si="8"/>
        <v>0</v>
      </c>
    </row>
    <row r="589" spans="1:8" ht="36" customHeight="1">
      <c r="A589" s="36"/>
      <c r="B589" s="47" t="s">
        <v>684</v>
      </c>
      <c r="C589" s="49" t="s">
        <v>700</v>
      </c>
      <c r="D589" s="188" t="s">
        <v>673</v>
      </c>
      <c r="E589" s="45" t="s">
        <v>63</v>
      </c>
      <c r="F589" s="46">
        <v>4</v>
      </c>
      <c r="G589" s="51"/>
      <c r="H589" s="52">
        <f t="shared" si="8"/>
        <v>0</v>
      </c>
    </row>
    <row r="590" spans="1:8" ht="36" customHeight="1">
      <c r="A590" s="36"/>
      <c r="B590" s="47" t="s">
        <v>686</v>
      </c>
      <c r="C590" s="49" t="s">
        <v>701</v>
      </c>
      <c r="D590" s="188" t="s">
        <v>673</v>
      </c>
      <c r="E590" s="45" t="s">
        <v>63</v>
      </c>
      <c r="F590" s="46">
        <v>2</v>
      </c>
      <c r="G590" s="51"/>
      <c r="H590" s="52">
        <f t="shared" si="8"/>
        <v>0</v>
      </c>
    </row>
    <row r="591" spans="1:8" ht="36" customHeight="1">
      <c r="A591" s="36"/>
      <c r="B591" s="47" t="s">
        <v>688</v>
      </c>
      <c r="C591" s="49" t="s">
        <v>702</v>
      </c>
      <c r="D591" s="188" t="s">
        <v>673</v>
      </c>
      <c r="E591" s="45" t="s">
        <v>63</v>
      </c>
      <c r="F591" s="46">
        <v>17</v>
      </c>
      <c r="G591" s="51"/>
      <c r="H591" s="52">
        <f t="shared" si="8"/>
        <v>0</v>
      </c>
    </row>
    <row r="592" spans="1:8" ht="36" customHeight="1">
      <c r="A592" s="36"/>
      <c r="B592" s="47" t="s">
        <v>690</v>
      </c>
      <c r="C592" s="49" t="s">
        <v>703</v>
      </c>
      <c r="D592" s="188" t="s">
        <v>673</v>
      </c>
      <c r="E592" s="45" t="s">
        <v>63</v>
      </c>
      <c r="F592" s="46">
        <v>61</v>
      </c>
      <c r="G592" s="51"/>
      <c r="H592" s="52">
        <f t="shared" si="8"/>
        <v>0</v>
      </c>
    </row>
    <row r="593" spans="1:8" ht="36" customHeight="1">
      <c r="A593" s="36"/>
      <c r="B593" s="47" t="s">
        <v>704</v>
      </c>
      <c r="C593" s="49" t="s">
        <v>705</v>
      </c>
      <c r="D593" s="188" t="s">
        <v>673</v>
      </c>
      <c r="E593" s="45" t="s">
        <v>63</v>
      </c>
      <c r="F593" s="46">
        <v>36</v>
      </c>
      <c r="G593" s="51"/>
      <c r="H593" s="52">
        <f t="shared" si="8"/>
        <v>0</v>
      </c>
    </row>
    <row r="594" spans="1:8" ht="36" customHeight="1">
      <c r="A594" s="36"/>
      <c r="B594" s="47" t="s">
        <v>706</v>
      </c>
      <c r="C594" s="49" t="s">
        <v>707</v>
      </c>
      <c r="D594" s="188" t="s">
        <v>673</v>
      </c>
      <c r="E594" s="45" t="s">
        <v>63</v>
      </c>
      <c r="F594" s="46">
        <v>7</v>
      </c>
      <c r="G594" s="51"/>
      <c r="H594" s="52">
        <f t="shared" si="8"/>
        <v>0</v>
      </c>
    </row>
    <row r="595" spans="1:8" ht="36" customHeight="1">
      <c r="A595" s="36"/>
      <c r="B595" s="47" t="s">
        <v>708</v>
      </c>
      <c r="C595" s="49" t="s">
        <v>709</v>
      </c>
      <c r="D595" s="188" t="s">
        <v>673</v>
      </c>
      <c r="E595" s="45" t="s">
        <v>63</v>
      </c>
      <c r="F595" s="46">
        <v>55</v>
      </c>
      <c r="G595" s="51"/>
      <c r="H595" s="52">
        <f t="shared" si="8"/>
        <v>0</v>
      </c>
    </row>
    <row r="596" spans="1:8" ht="36" customHeight="1">
      <c r="A596" s="36"/>
      <c r="B596" s="47" t="s">
        <v>710</v>
      </c>
      <c r="C596" s="49" t="s">
        <v>711</v>
      </c>
      <c r="D596" s="188" t="s">
        <v>673</v>
      </c>
      <c r="E596" s="45" t="s">
        <v>63</v>
      </c>
      <c r="F596" s="46">
        <v>42</v>
      </c>
      <c r="G596" s="51"/>
      <c r="H596" s="52">
        <f t="shared" si="8"/>
        <v>0</v>
      </c>
    </row>
    <row r="597" spans="1:8" ht="36" customHeight="1">
      <c r="A597" s="36"/>
      <c r="B597" s="47" t="s">
        <v>712</v>
      </c>
      <c r="C597" s="49" t="s">
        <v>713</v>
      </c>
      <c r="D597" s="188" t="s">
        <v>673</v>
      </c>
      <c r="E597" s="45" t="s">
        <v>63</v>
      </c>
      <c r="F597" s="46">
        <v>20</v>
      </c>
      <c r="G597" s="51"/>
      <c r="H597" s="52">
        <f t="shared" si="8"/>
        <v>0</v>
      </c>
    </row>
    <row r="598" spans="1:8" ht="36" customHeight="1">
      <c r="A598" s="36"/>
      <c r="B598" s="47" t="s">
        <v>714</v>
      </c>
      <c r="C598" s="49" t="s">
        <v>715</v>
      </c>
      <c r="D598" s="188" t="s">
        <v>673</v>
      </c>
      <c r="E598" s="45" t="s">
        <v>63</v>
      </c>
      <c r="F598" s="46">
        <v>66</v>
      </c>
      <c r="G598" s="51"/>
      <c r="H598" s="52">
        <f t="shared" si="8"/>
        <v>0</v>
      </c>
    </row>
    <row r="599" spans="1:8" ht="36" customHeight="1">
      <c r="A599" s="36"/>
      <c r="B599" s="47" t="s">
        <v>716</v>
      </c>
      <c r="C599" s="49" t="s">
        <v>717</v>
      </c>
      <c r="D599" s="188" t="s">
        <v>673</v>
      </c>
      <c r="E599" s="45" t="s">
        <v>63</v>
      </c>
      <c r="F599" s="46">
        <v>114</v>
      </c>
      <c r="G599" s="51"/>
      <c r="H599" s="52">
        <f t="shared" si="8"/>
        <v>0</v>
      </c>
    </row>
    <row r="600" spans="1:8" ht="36" customHeight="1">
      <c r="A600" s="36"/>
      <c r="B600" s="47" t="s">
        <v>718</v>
      </c>
      <c r="C600" s="49" t="s">
        <v>719</v>
      </c>
      <c r="D600" s="188" t="s">
        <v>673</v>
      </c>
      <c r="E600" s="45" t="s">
        <v>63</v>
      </c>
      <c r="F600" s="46">
        <v>14</v>
      </c>
      <c r="G600" s="51"/>
      <c r="H600" s="52">
        <f t="shared" si="8"/>
        <v>0</v>
      </c>
    </row>
    <row r="601" spans="1:8" ht="36" customHeight="1">
      <c r="A601" s="36"/>
      <c r="B601" s="47" t="s">
        <v>720</v>
      </c>
      <c r="C601" s="49" t="s">
        <v>721</v>
      </c>
      <c r="D601" s="188" t="s">
        <v>673</v>
      </c>
      <c r="E601" s="45" t="s">
        <v>63</v>
      </c>
      <c r="F601" s="46">
        <v>22</v>
      </c>
      <c r="G601" s="51"/>
      <c r="H601" s="52">
        <f t="shared" si="8"/>
        <v>0</v>
      </c>
    </row>
    <row r="602" spans="1:8" ht="36" customHeight="1">
      <c r="A602" s="36"/>
      <c r="B602" s="47" t="s">
        <v>722</v>
      </c>
      <c r="C602" s="49" t="s">
        <v>723</v>
      </c>
      <c r="D602" s="188" t="s">
        <v>673</v>
      </c>
      <c r="E602" s="45" t="s">
        <v>63</v>
      </c>
      <c r="F602" s="46">
        <v>54</v>
      </c>
      <c r="G602" s="51"/>
      <c r="H602" s="52">
        <f t="shared" si="8"/>
        <v>0</v>
      </c>
    </row>
    <row r="603" spans="1:8" ht="36" customHeight="1">
      <c r="A603" s="36"/>
      <c r="B603" s="47" t="s">
        <v>724</v>
      </c>
      <c r="C603" s="49" t="s">
        <v>725</v>
      </c>
      <c r="D603" s="188" t="s">
        <v>673</v>
      </c>
      <c r="E603" s="45" t="s">
        <v>63</v>
      </c>
      <c r="F603" s="46">
        <v>49</v>
      </c>
      <c r="G603" s="51"/>
      <c r="H603" s="52">
        <f t="shared" si="8"/>
        <v>0</v>
      </c>
    </row>
    <row r="604" spans="1:8" ht="36" customHeight="1">
      <c r="A604" s="36"/>
      <c r="B604" s="47" t="s">
        <v>726</v>
      </c>
      <c r="C604" s="49" t="s">
        <v>727</v>
      </c>
      <c r="D604" s="188" t="s">
        <v>673</v>
      </c>
      <c r="E604" s="45" t="s">
        <v>63</v>
      </c>
      <c r="F604" s="46">
        <v>40</v>
      </c>
      <c r="G604" s="51"/>
      <c r="H604" s="52">
        <f t="shared" si="8"/>
        <v>0</v>
      </c>
    </row>
    <row r="605" spans="1:8" ht="36" customHeight="1">
      <c r="A605" s="36"/>
      <c r="B605" s="47" t="s">
        <v>728</v>
      </c>
      <c r="C605" s="49" t="s">
        <v>729</v>
      </c>
      <c r="D605" s="188" t="s">
        <v>673</v>
      </c>
      <c r="E605" s="45" t="s">
        <v>63</v>
      </c>
      <c r="F605" s="46">
        <v>32</v>
      </c>
      <c r="G605" s="51"/>
      <c r="H605" s="52">
        <f t="shared" si="8"/>
        <v>0</v>
      </c>
    </row>
    <row r="606" spans="1:8" ht="36" customHeight="1">
      <c r="A606" s="36"/>
      <c r="B606" s="47" t="s">
        <v>730</v>
      </c>
      <c r="C606" s="49" t="s">
        <v>731</v>
      </c>
      <c r="D606" s="188" t="s">
        <v>673</v>
      </c>
      <c r="E606" s="45" t="s">
        <v>63</v>
      </c>
      <c r="F606" s="46">
        <v>42</v>
      </c>
      <c r="G606" s="51"/>
      <c r="H606" s="52">
        <f t="shared" si="8"/>
        <v>0</v>
      </c>
    </row>
    <row r="607" spans="1:8" ht="36" customHeight="1">
      <c r="A607" s="36"/>
      <c r="B607" s="47" t="s">
        <v>732</v>
      </c>
      <c r="C607" s="49" t="s">
        <v>733</v>
      </c>
      <c r="D607" s="188" t="s">
        <v>673</v>
      </c>
      <c r="E607" s="45" t="s">
        <v>63</v>
      </c>
      <c r="F607" s="46">
        <v>180</v>
      </c>
      <c r="G607" s="51"/>
      <c r="H607" s="52">
        <f t="shared" si="8"/>
        <v>0</v>
      </c>
    </row>
    <row r="608" spans="1:8" ht="36" customHeight="1">
      <c r="A608" s="36"/>
      <c r="B608" s="47" t="s">
        <v>734</v>
      </c>
      <c r="C608" s="49" t="s">
        <v>735</v>
      </c>
      <c r="D608" s="188" t="s">
        <v>673</v>
      </c>
      <c r="E608" s="45" t="s">
        <v>63</v>
      </c>
      <c r="F608" s="46">
        <v>20</v>
      </c>
      <c r="G608" s="51"/>
      <c r="H608" s="52">
        <f t="shared" si="8"/>
        <v>0</v>
      </c>
    </row>
    <row r="609" spans="1:8" ht="36" customHeight="1">
      <c r="A609" s="36"/>
      <c r="B609" s="77" t="s">
        <v>736</v>
      </c>
      <c r="C609" s="54" t="s">
        <v>737</v>
      </c>
      <c r="D609" s="78" t="s">
        <v>738</v>
      </c>
      <c r="E609" s="45"/>
      <c r="F609" s="40" t="s">
        <v>20</v>
      </c>
      <c r="G609" s="185"/>
      <c r="H609" s="145"/>
    </row>
    <row r="610" spans="1:8" ht="36" customHeight="1">
      <c r="A610" s="36"/>
      <c r="B610" s="47" t="s">
        <v>24</v>
      </c>
      <c r="C610" s="49" t="s">
        <v>739</v>
      </c>
      <c r="D610" s="44" t="s">
        <v>740</v>
      </c>
      <c r="E610" s="45" t="s">
        <v>103</v>
      </c>
      <c r="F610" s="46">
        <v>330</v>
      </c>
      <c r="G610" s="51"/>
      <c r="H610" s="52">
        <f>ROUND(G610,2)*F610</f>
        <v>0</v>
      </c>
    </row>
    <row r="611" spans="1:8" ht="36" customHeight="1">
      <c r="A611" s="36"/>
      <c r="B611" s="77" t="s">
        <v>741</v>
      </c>
      <c r="C611" s="49" t="s">
        <v>742</v>
      </c>
      <c r="D611" s="188" t="s">
        <v>743</v>
      </c>
      <c r="E611" s="45"/>
      <c r="F611" s="40" t="s">
        <v>20</v>
      </c>
      <c r="G611" s="185"/>
      <c r="H611" s="145"/>
    </row>
    <row r="612" spans="1:8" ht="36" customHeight="1">
      <c r="A612" s="36"/>
      <c r="B612" s="47" t="s">
        <v>24</v>
      </c>
      <c r="C612" s="49" t="s">
        <v>744</v>
      </c>
      <c r="D612" s="188" t="s">
        <v>743</v>
      </c>
      <c r="E612" s="45" t="s">
        <v>745</v>
      </c>
      <c r="F612" s="46">
        <v>2</v>
      </c>
      <c r="G612" s="51"/>
      <c r="H612" s="52">
        <f aca="true" t="shared" si="9" ref="H612:H618">ROUND(G612,2)*F612</f>
        <v>0</v>
      </c>
    </row>
    <row r="613" spans="1:8" ht="36" customHeight="1">
      <c r="A613" s="36"/>
      <c r="B613" s="47" t="s">
        <v>28</v>
      </c>
      <c r="C613" s="49" t="s">
        <v>746</v>
      </c>
      <c r="D613" s="188" t="s">
        <v>743</v>
      </c>
      <c r="E613" s="45" t="s">
        <v>745</v>
      </c>
      <c r="F613" s="46">
        <v>2</v>
      </c>
      <c r="G613" s="51"/>
      <c r="H613" s="52">
        <f t="shared" si="9"/>
        <v>0</v>
      </c>
    </row>
    <row r="614" spans="1:8" ht="36" customHeight="1">
      <c r="A614" s="36"/>
      <c r="B614" s="47" t="s">
        <v>31</v>
      </c>
      <c r="C614" s="49" t="s">
        <v>747</v>
      </c>
      <c r="D614" s="188" t="s">
        <v>743</v>
      </c>
      <c r="E614" s="45" t="s">
        <v>745</v>
      </c>
      <c r="F614" s="46">
        <v>2</v>
      </c>
      <c r="G614" s="51"/>
      <c r="H614" s="52">
        <f t="shared" si="9"/>
        <v>0</v>
      </c>
    </row>
    <row r="615" spans="1:8" ht="36" customHeight="1">
      <c r="A615" s="36"/>
      <c r="B615" s="47" t="s">
        <v>36</v>
      </c>
      <c r="C615" s="49" t="s">
        <v>748</v>
      </c>
      <c r="D615" s="188" t="s">
        <v>743</v>
      </c>
      <c r="E615" s="45" t="s">
        <v>745</v>
      </c>
      <c r="F615" s="46">
        <v>2</v>
      </c>
      <c r="G615" s="51"/>
      <c r="H615" s="52">
        <f t="shared" si="9"/>
        <v>0</v>
      </c>
    </row>
    <row r="616" spans="1:8" ht="36" customHeight="1">
      <c r="A616" s="36"/>
      <c r="B616" s="47" t="s">
        <v>40</v>
      </c>
      <c r="C616" s="49" t="s">
        <v>749</v>
      </c>
      <c r="D616" s="188" t="s">
        <v>743</v>
      </c>
      <c r="E616" s="45" t="s">
        <v>745</v>
      </c>
      <c r="F616" s="46">
        <v>2</v>
      </c>
      <c r="G616" s="51"/>
      <c r="H616" s="52">
        <f t="shared" si="9"/>
        <v>0</v>
      </c>
    </row>
    <row r="617" spans="1:8" ht="36" customHeight="1">
      <c r="A617" s="36"/>
      <c r="B617" s="47" t="s">
        <v>42</v>
      </c>
      <c r="C617" s="49" t="s">
        <v>750</v>
      </c>
      <c r="D617" s="44" t="s">
        <v>751</v>
      </c>
      <c r="E617" s="45" t="s">
        <v>745</v>
      </c>
      <c r="F617" s="46">
        <v>2</v>
      </c>
      <c r="G617" s="51"/>
      <c r="H617" s="52">
        <f t="shared" si="9"/>
        <v>0</v>
      </c>
    </row>
    <row r="618" spans="1:8" ht="36" customHeight="1">
      <c r="A618" s="36"/>
      <c r="B618" s="47" t="s">
        <v>46</v>
      </c>
      <c r="C618" s="49" t="s">
        <v>752</v>
      </c>
      <c r="D618" s="44" t="s">
        <v>753</v>
      </c>
      <c r="E618" s="45" t="s">
        <v>754</v>
      </c>
      <c r="F618" s="46">
        <v>2</v>
      </c>
      <c r="G618" s="51"/>
      <c r="H618" s="52">
        <f t="shared" si="9"/>
        <v>0</v>
      </c>
    </row>
    <row r="619" spans="1:8" ht="30" customHeight="1" thickBot="1">
      <c r="A619" s="235"/>
      <c r="B619" s="186" t="s">
        <v>634</v>
      </c>
      <c r="C619" s="259" t="s">
        <v>635</v>
      </c>
      <c r="D619" s="260"/>
      <c r="E619" s="260"/>
      <c r="F619" s="261"/>
      <c r="G619" s="84" t="s">
        <v>122</v>
      </c>
      <c r="H619" s="84">
        <f>SUM(H543:H618)</f>
        <v>0</v>
      </c>
    </row>
    <row r="620" spans="1:8" s="88" customFormat="1" ht="30" customHeight="1" thickTop="1">
      <c r="A620" s="32"/>
      <c r="B620" s="33" t="s">
        <v>755</v>
      </c>
      <c r="C620" s="251" t="s">
        <v>756</v>
      </c>
      <c r="D620" s="252"/>
      <c r="E620" s="252"/>
      <c r="F620" s="253"/>
      <c r="G620" s="185"/>
      <c r="H620" s="145"/>
    </row>
    <row r="621" spans="1:8" s="88" customFormat="1" ht="30" customHeight="1">
      <c r="A621" s="32"/>
      <c r="B621" s="37"/>
      <c r="C621" s="38" t="s">
        <v>432</v>
      </c>
      <c r="D621" s="39"/>
      <c r="E621" s="40" t="s">
        <v>20</v>
      </c>
      <c r="F621" s="40" t="s">
        <v>20</v>
      </c>
      <c r="G621" s="185"/>
      <c r="H621" s="145"/>
    </row>
    <row r="622" spans="1:8" s="88" customFormat="1" ht="30" customHeight="1">
      <c r="A622" s="135"/>
      <c r="B622" s="42" t="s">
        <v>757</v>
      </c>
      <c r="C622" s="49" t="s">
        <v>758</v>
      </c>
      <c r="D622" s="44" t="s">
        <v>782</v>
      </c>
      <c r="E622" s="45" t="s">
        <v>63</v>
      </c>
      <c r="F622" s="50">
        <v>6</v>
      </c>
      <c r="G622" s="51"/>
      <c r="H622" s="52">
        <f aca="true" t="shared" si="10" ref="H622:H628">ROUND(G622,2)*F622</f>
        <v>0</v>
      </c>
    </row>
    <row r="623" spans="1:8" s="88" customFormat="1" ht="30" customHeight="1">
      <c r="A623" s="135"/>
      <c r="B623" s="42" t="s">
        <v>759</v>
      </c>
      <c r="C623" s="49" t="s">
        <v>760</v>
      </c>
      <c r="D623" s="44" t="s">
        <v>782</v>
      </c>
      <c r="E623" s="45" t="s">
        <v>63</v>
      </c>
      <c r="F623" s="50">
        <v>18</v>
      </c>
      <c r="G623" s="51"/>
      <c r="H623" s="52">
        <f t="shared" si="10"/>
        <v>0</v>
      </c>
    </row>
    <row r="624" spans="1:8" s="88" customFormat="1" ht="30" customHeight="1">
      <c r="A624" s="55"/>
      <c r="B624" s="42" t="s">
        <v>761</v>
      </c>
      <c r="C624" s="49" t="s">
        <v>762</v>
      </c>
      <c r="D624" s="44" t="s">
        <v>782</v>
      </c>
      <c r="E624" s="45" t="s">
        <v>63</v>
      </c>
      <c r="F624" s="50">
        <v>1</v>
      </c>
      <c r="G624" s="51"/>
      <c r="H624" s="52">
        <f t="shared" si="10"/>
        <v>0</v>
      </c>
    </row>
    <row r="625" spans="1:8" s="88" customFormat="1" ht="30" customHeight="1">
      <c r="A625" s="135"/>
      <c r="B625" s="42" t="s">
        <v>763</v>
      </c>
      <c r="C625" s="49" t="s">
        <v>764</v>
      </c>
      <c r="D625" s="44" t="s">
        <v>782</v>
      </c>
      <c r="E625" s="45" t="s">
        <v>63</v>
      </c>
      <c r="F625" s="50">
        <v>8</v>
      </c>
      <c r="G625" s="51"/>
      <c r="H625" s="52">
        <f t="shared" si="10"/>
        <v>0</v>
      </c>
    </row>
    <row r="626" spans="1:8" s="88" customFormat="1" ht="30" customHeight="1">
      <c r="A626" s="135"/>
      <c r="B626" s="42" t="s">
        <v>765</v>
      </c>
      <c r="C626" s="49" t="s">
        <v>766</v>
      </c>
      <c r="D626" s="44" t="s">
        <v>782</v>
      </c>
      <c r="E626" s="45" t="s">
        <v>63</v>
      </c>
      <c r="F626" s="50">
        <v>1</v>
      </c>
      <c r="G626" s="51"/>
      <c r="H626" s="52">
        <f t="shared" si="10"/>
        <v>0</v>
      </c>
    </row>
    <row r="627" spans="1:8" s="134" customFormat="1" ht="30" customHeight="1">
      <c r="A627" s="55"/>
      <c r="B627" s="42" t="s">
        <v>767</v>
      </c>
      <c r="C627" s="49" t="s">
        <v>768</v>
      </c>
      <c r="D627" s="44" t="s">
        <v>782</v>
      </c>
      <c r="E627" s="45" t="s">
        <v>63</v>
      </c>
      <c r="F627" s="50">
        <v>1</v>
      </c>
      <c r="G627" s="51"/>
      <c r="H627" s="52">
        <f t="shared" si="10"/>
        <v>0</v>
      </c>
    </row>
    <row r="628" spans="1:8" s="88" customFormat="1" ht="30" customHeight="1">
      <c r="A628" s="32"/>
      <c r="B628" s="42" t="s">
        <v>769</v>
      </c>
      <c r="C628" s="49" t="s">
        <v>770</v>
      </c>
      <c r="D628" s="44" t="s">
        <v>782</v>
      </c>
      <c r="E628" s="45" t="s">
        <v>63</v>
      </c>
      <c r="F628" s="50">
        <v>1</v>
      </c>
      <c r="G628" s="51"/>
      <c r="H628" s="52">
        <f t="shared" si="10"/>
        <v>0</v>
      </c>
    </row>
    <row r="629" spans="1:8" s="88" customFormat="1" ht="30" customHeight="1" thickBot="1">
      <c r="A629" s="32"/>
      <c r="B629" s="85" t="str">
        <f>B620</f>
        <v>N</v>
      </c>
      <c r="C629" s="259" t="str">
        <f>C620</f>
        <v>ELECTRICAL WORKS</v>
      </c>
      <c r="D629" s="260"/>
      <c r="E629" s="260"/>
      <c r="F629" s="261"/>
      <c r="G629" s="98" t="s">
        <v>122</v>
      </c>
      <c r="H629" s="98">
        <f>SUM(H622:H628)</f>
        <v>0</v>
      </c>
    </row>
    <row r="630" spans="1:8" ht="36" customHeight="1" thickTop="1">
      <c r="A630" s="245"/>
      <c r="B630" s="189"/>
      <c r="C630" s="190" t="s">
        <v>771</v>
      </c>
      <c r="D630" s="191"/>
      <c r="E630" s="192"/>
      <c r="F630" s="192"/>
      <c r="H630" s="194"/>
    </row>
    <row r="631" spans="1:8" ht="39.75" customHeight="1" thickBot="1">
      <c r="A631" s="246"/>
      <c r="B631" s="195" t="str">
        <f>B76</f>
        <v>A</v>
      </c>
      <c r="C631" s="262" t="str">
        <f>C76</f>
        <v>LAND DRAINAGE SEWERS - STERLING LYON PARKWAY (EAST) - CPR LA RIVIERE TO VICTOR LEWIS DRIVE</v>
      </c>
      <c r="D631" s="263"/>
      <c r="E631" s="263"/>
      <c r="F631" s="264"/>
      <c r="G631" s="196" t="s">
        <v>122</v>
      </c>
      <c r="H631" s="84">
        <f>SUM(H10:H75)</f>
        <v>0</v>
      </c>
    </row>
    <row r="632" spans="1:8" ht="39.75" customHeight="1" thickBot="1" thickTop="1">
      <c r="A632" s="247"/>
      <c r="B632" s="197" t="str">
        <f>B141</f>
        <v>B</v>
      </c>
      <c r="C632" s="265" t="str">
        <f>C141</f>
        <v>LAND DRAINAGE SEWERS - STERLING LYON PARKWAY (EAST) - KENASTON BOULEVARD TO CPR LA RIVIERE</v>
      </c>
      <c r="D632" s="266"/>
      <c r="E632" s="266"/>
      <c r="F632" s="267"/>
      <c r="G632" s="196" t="s">
        <v>122</v>
      </c>
      <c r="H632" s="198">
        <f>SUM(H77:H140)</f>
        <v>0</v>
      </c>
    </row>
    <row r="633" spans="1:8" ht="36" customHeight="1" thickBot="1" thickTop="1">
      <c r="A633" s="247"/>
      <c r="B633" s="197" t="str">
        <f>B172</f>
        <v>C</v>
      </c>
      <c r="C633" s="199" t="str">
        <f>C172</f>
        <v>LAND DRAINAGE SEWERS - PATRICK WAY</v>
      </c>
      <c r="D633" s="200"/>
      <c r="E633" s="201"/>
      <c r="F633" s="202"/>
      <c r="G633" s="196" t="s">
        <v>122</v>
      </c>
      <c r="H633" s="84">
        <f>SUM(H142:H171)</f>
        <v>0</v>
      </c>
    </row>
    <row r="634" spans="1:8" ht="36" customHeight="1" thickBot="1" thickTop="1">
      <c r="A634" s="247"/>
      <c r="B634" s="197" t="str">
        <f>B216</f>
        <v>D</v>
      </c>
      <c r="C634" s="199" t="str">
        <f>C216</f>
        <v>FORCEMAIN AND LAND DRAINAGE SEWERS - KENASTON BOULEVARD</v>
      </c>
      <c r="D634" s="200"/>
      <c r="E634" s="201"/>
      <c r="F634" s="202"/>
      <c r="G634" s="196" t="s">
        <v>122</v>
      </c>
      <c r="H634" s="84">
        <f>SUM(H173:H215)</f>
        <v>0</v>
      </c>
    </row>
    <row r="635" spans="1:8" ht="36" customHeight="1" thickBot="1" thickTop="1">
      <c r="A635" s="247"/>
      <c r="B635" s="197" t="str">
        <f>B281</f>
        <v>E</v>
      </c>
      <c r="C635" s="199" t="str">
        <f>C281</f>
        <v>MISCELLANEOUS MUNICIPAL SERVICES</v>
      </c>
      <c r="D635" s="200"/>
      <c r="E635" s="201"/>
      <c r="F635" s="202"/>
      <c r="G635" s="196" t="s">
        <v>122</v>
      </c>
      <c r="H635" s="84">
        <f>SUM(H217:H280)</f>
        <v>0</v>
      </c>
    </row>
    <row r="636" spans="1:8" ht="36" customHeight="1" thickBot="1" thickTop="1">
      <c r="A636" s="247"/>
      <c r="B636" s="203" t="str">
        <f>B354</f>
        <v>F</v>
      </c>
      <c r="C636" s="204" t="str">
        <f>C354</f>
        <v>DND UTILITY RELOCATIONS</v>
      </c>
      <c r="D636" s="205"/>
      <c r="E636" s="206"/>
      <c r="F636" s="206"/>
      <c r="G636" s="196" t="s">
        <v>122</v>
      </c>
      <c r="H636" s="207">
        <f>SUM(H282:H353)</f>
        <v>0</v>
      </c>
    </row>
    <row r="637" spans="1:8" ht="36" customHeight="1" thickBot="1" thickTop="1">
      <c r="A637" s="247"/>
      <c r="B637" s="197" t="str">
        <f>B368</f>
        <v>G</v>
      </c>
      <c r="C637" s="199" t="str">
        <f>C368</f>
        <v>DITCHING ON WILKES - KENASTON BOULEVARD TO CPR LA RIVIERE</v>
      </c>
      <c r="D637" s="200"/>
      <c r="E637" s="201"/>
      <c r="F637" s="202"/>
      <c r="G637" s="196" t="s">
        <v>122</v>
      </c>
      <c r="H637" s="84">
        <f>SUM(H355:H367)</f>
        <v>0</v>
      </c>
    </row>
    <row r="638" spans="1:8" ht="30" customHeight="1" thickBot="1" thickTop="1">
      <c r="A638" s="244"/>
      <c r="B638" s="203" t="str">
        <f>B397</f>
        <v>H</v>
      </c>
      <c r="C638" s="248" t="str">
        <f>C397</f>
        <v>PROVISIONAL ITEMS</v>
      </c>
      <c r="D638" s="254"/>
      <c r="E638" s="254"/>
      <c r="F638" s="255"/>
      <c r="G638" s="196" t="s">
        <v>122</v>
      </c>
      <c r="H638" s="207">
        <f>SUM(H369:H396)</f>
        <v>0</v>
      </c>
    </row>
    <row r="639" spans="1:8" ht="30" customHeight="1" thickBot="1" thickTop="1">
      <c r="A639" s="235"/>
      <c r="B639" s="85" t="str">
        <f>B398</f>
        <v>I</v>
      </c>
      <c r="C639" s="301" t="str">
        <f>C398</f>
        <v>STERLING LYON PARKWAY EAST</v>
      </c>
      <c r="D639" s="302"/>
      <c r="E639" s="302"/>
      <c r="F639" s="303"/>
      <c r="G639" s="196" t="s">
        <v>122</v>
      </c>
      <c r="H639" s="84">
        <f>SUM(H400:H440)</f>
        <v>0</v>
      </c>
    </row>
    <row r="640" spans="1:8" ht="39.75" customHeight="1" thickBot="1" thickTop="1">
      <c r="A640" s="235"/>
      <c r="B640" s="85" t="str">
        <f>B442</f>
        <v>J</v>
      </c>
      <c r="C640" s="304" t="str">
        <f>C442</f>
        <v>INTERSECTION OF KENASTON BOULEVARD AND STERLING LYON PARKWAY EAST</v>
      </c>
      <c r="D640" s="305"/>
      <c r="E640" s="305"/>
      <c r="F640" s="306"/>
      <c r="G640" s="196" t="s">
        <v>122</v>
      </c>
      <c r="H640" s="84">
        <f>SUM(H442:H482)</f>
        <v>0</v>
      </c>
    </row>
    <row r="641" spans="1:8" s="88" customFormat="1" ht="39.75" customHeight="1" thickBot="1" thickTop="1">
      <c r="A641" s="240"/>
      <c r="B641" s="208" t="str">
        <f>B484</f>
        <v>K</v>
      </c>
      <c r="C641" s="295" t="str">
        <f>C484</f>
        <v>INTERSECTION OF WILKES AVENUE/VICTOR LEWIS DRIVE AND STERLING LYON PARKWAY EAST</v>
      </c>
      <c r="D641" s="296"/>
      <c r="E641" s="296"/>
      <c r="F641" s="297"/>
      <c r="G641" s="196" t="s">
        <v>122</v>
      </c>
      <c r="H641" s="84">
        <f>SUM(H484:H530)</f>
        <v>0</v>
      </c>
    </row>
    <row r="642" spans="1:8" s="88" customFormat="1" ht="30" customHeight="1" thickBot="1" thickTop="1">
      <c r="A642" s="247"/>
      <c r="B642" s="208" t="str">
        <f>B542</f>
        <v>L</v>
      </c>
      <c r="C642" s="310" t="str">
        <f>C542</f>
        <v>MULTI-USE SIDEWALK</v>
      </c>
      <c r="D642" s="311"/>
      <c r="E642" s="311"/>
      <c r="F642" s="312"/>
      <c r="G642" s="196" t="s">
        <v>122</v>
      </c>
      <c r="H642" s="84">
        <f>SUM(H533:H541)</f>
        <v>0</v>
      </c>
    </row>
    <row r="643" spans="1:8" s="88" customFormat="1" ht="30" customHeight="1" thickBot="1" thickTop="1">
      <c r="A643" s="247"/>
      <c r="B643" s="209" t="s">
        <v>634</v>
      </c>
      <c r="C643" s="248" t="s">
        <v>635</v>
      </c>
      <c r="D643" s="249"/>
      <c r="E643" s="249"/>
      <c r="F643" s="250"/>
      <c r="G643" s="210" t="s">
        <v>122</v>
      </c>
      <c r="H643" s="211">
        <f>SUM(H543:H618)</f>
        <v>0</v>
      </c>
    </row>
    <row r="644" spans="1:8" s="88" customFormat="1" ht="30" customHeight="1" thickBot="1" thickTop="1">
      <c r="A644" s="247"/>
      <c r="B644" s="212" t="str">
        <f>B629</f>
        <v>N</v>
      </c>
      <c r="C644" s="307" t="str">
        <f>C629</f>
        <v>ELECTRICAL WORKS</v>
      </c>
      <c r="D644" s="308"/>
      <c r="E644" s="308"/>
      <c r="F644" s="309"/>
      <c r="G644" s="213" t="s">
        <v>122</v>
      </c>
      <c r="H644" s="214">
        <f>SUM(H622:H628)</f>
        <v>0</v>
      </c>
    </row>
    <row r="645" spans="1:8" s="11" customFormat="1" ht="37.5" customHeight="1" thickTop="1">
      <c r="A645" s="36"/>
      <c r="B645" s="293" t="s">
        <v>772</v>
      </c>
      <c r="C645" s="294"/>
      <c r="D645" s="294"/>
      <c r="E645" s="294"/>
      <c r="F645" s="294"/>
      <c r="G645" s="298">
        <f>SUM(H631:H644)</f>
        <v>0</v>
      </c>
      <c r="H645" s="299"/>
    </row>
    <row r="646" spans="1:8" ht="37.5" customHeight="1">
      <c r="A646" s="36"/>
      <c r="B646" s="300" t="s">
        <v>773</v>
      </c>
      <c r="C646" s="291"/>
      <c r="D646" s="291"/>
      <c r="E646" s="291"/>
      <c r="F646" s="291"/>
      <c r="G646" s="291"/>
      <c r="H646" s="292"/>
    </row>
    <row r="647" spans="1:8" ht="37.5" customHeight="1">
      <c r="A647" s="36"/>
      <c r="B647" s="290" t="s">
        <v>774</v>
      </c>
      <c r="C647" s="291"/>
      <c r="D647" s="291"/>
      <c r="E647" s="291"/>
      <c r="F647" s="291"/>
      <c r="G647" s="291"/>
      <c r="H647" s="292"/>
    </row>
    <row r="648" spans="1:8" ht="15.75" customHeight="1">
      <c r="A648" s="215"/>
      <c r="B648" s="216"/>
      <c r="C648" s="217"/>
      <c r="D648" s="218"/>
      <c r="E648" s="217"/>
      <c r="F648" s="217"/>
      <c r="G648" s="219"/>
      <c r="H648" s="220"/>
    </row>
    <row r="650" spans="1:6" s="138" customFormat="1" ht="30" customHeight="1">
      <c r="A650" s="221"/>
      <c r="B650" s="222"/>
      <c r="C650" s="222"/>
      <c r="D650" s="222"/>
      <c r="E650" s="222"/>
      <c r="F650" s="222"/>
    </row>
    <row r="651" spans="1:6" s="138" customFormat="1" ht="39.75" customHeight="1">
      <c r="A651" s="83"/>
      <c r="B651" s="222"/>
      <c r="C651" s="222"/>
      <c r="D651" s="222"/>
      <c r="E651" s="222"/>
      <c r="F651" s="222"/>
    </row>
    <row r="652" spans="1:6" s="134" customFormat="1" ht="30" customHeight="1">
      <c r="A652" s="221"/>
      <c r="B652" s="223"/>
      <c r="C652" s="223"/>
      <c r="D652" s="223"/>
      <c r="E652" s="223"/>
      <c r="F652" s="223"/>
    </row>
    <row r="653" spans="1:6" s="134" customFormat="1" ht="30" customHeight="1">
      <c r="A653" s="83"/>
      <c r="B653" s="223"/>
      <c r="C653" s="223"/>
      <c r="D653" s="223"/>
      <c r="E653" s="223"/>
      <c r="F653" s="223"/>
    </row>
    <row r="654" spans="1:6" s="134" customFormat="1" ht="30" customHeight="1">
      <c r="A654" s="83"/>
      <c r="B654" s="223"/>
      <c r="C654" s="223"/>
      <c r="D654" s="223"/>
      <c r="E654" s="223"/>
      <c r="F654" s="223"/>
    </row>
    <row r="655" spans="1:6" s="134" customFormat="1" ht="39.75" customHeight="1">
      <c r="A655" s="221"/>
      <c r="B655" s="223"/>
      <c r="C655" s="223"/>
      <c r="D655" s="223"/>
      <c r="E655" s="223"/>
      <c r="F655" s="223"/>
    </row>
    <row r="656" spans="1:6" s="138" customFormat="1" ht="39.75" customHeight="1">
      <c r="A656" s="221"/>
      <c r="B656" s="222"/>
      <c r="C656" s="222"/>
      <c r="D656" s="222"/>
      <c r="E656" s="222"/>
      <c r="F656" s="222"/>
    </row>
    <row r="657" spans="1:6" s="138" customFormat="1" ht="39.75" customHeight="1">
      <c r="A657" s="224"/>
      <c r="B657" s="222"/>
      <c r="C657" s="222"/>
      <c r="D657" s="222"/>
      <c r="E657" s="222"/>
      <c r="F657" s="222"/>
    </row>
    <row r="658" spans="1:6" s="138" customFormat="1" ht="30" customHeight="1">
      <c r="A658" s="224"/>
      <c r="B658" s="222"/>
      <c r="C658" s="222"/>
      <c r="D658" s="222"/>
      <c r="E658" s="222"/>
      <c r="F658" s="222"/>
    </row>
    <row r="659" spans="1:6" s="138" customFormat="1" ht="30" customHeight="1">
      <c r="A659" s="224"/>
      <c r="B659" s="222"/>
      <c r="C659" s="222"/>
      <c r="D659" s="222"/>
      <c r="E659" s="222"/>
      <c r="F659" s="222"/>
    </row>
    <row r="660" spans="1:6" ht="15">
      <c r="A660" s="225"/>
      <c r="B660" s="226"/>
      <c r="C660" s="28"/>
      <c r="D660" s="27"/>
      <c r="E660" s="28"/>
      <c r="F660" s="28"/>
    </row>
    <row r="661" spans="1:6" ht="15">
      <c r="A661" s="225"/>
      <c r="B661" s="226"/>
      <c r="C661" s="28"/>
      <c r="D661" s="27"/>
      <c r="E661" s="28"/>
      <c r="F661" s="28"/>
    </row>
    <row r="662" spans="1:6" ht="15">
      <c r="A662" s="225"/>
      <c r="B662" s="226"/>
      <c r="C662" s="28"/>
      <c r="D662" s="27"/>
      <c r="E662" s="28"/>
      <c r="F662" s="28"/>
    </row>
    <row r="663" spans="1:6" ht="15">
      <c r="A663" s="225"/>
      <c r="B663" s="226"/>
      <c r="C663" s="28"/>
      <c r="D663" s="27"/>
      <c r="E663" s="28"/>
      <c r="F663" s="28"/>
    </row>
    <row r="664" spans="1:6" ht="15">
      <c r="A664" s="225"/>
      <c r="B664" s="226"/>
      <c r="C664" s="28"/>
      <c r="D664" s="27"/>
      <c r="E664" s="28"/>
      <c r="F664" s="28"/>
    </row>
  </sheetData>
  <mergeCells count="46">
    <mergeCell ref="B646:H646"/>
    <mergeCell ref="C368:F368"/>
    <mergeCell ref="C531:F531"/>
    <mergeCell ref="C639:F639"/>
    <mergeCell ref="C640:F640"/>
    <mergeCell ref="C620:F620"/>
    <mergeCell ref="C629:F629"/>
    <mergeCell ref="C644:F644"/>
    <mergeCell ref="C542:F542"/>
    <mergeCell ref="C642:F642"/>
    <mergeCell ref="B647:H647"/>
    <mergeCell ref="C398:F398"/>
    <mergeCell ref="B645:F645"/>
    <mergeCell ref="C442:F442"/>
    <mergeCell ref="C619:F619"/>
    <mergeCell ref="C483:F483"/>
    <mergeCell ref="C641:F641"/>
    <mergeCell ref="C484:F484"/>
    <mergeCell ref="C532:F532"/>
    <mergeCell ref="G645:H645"/>
    <mergeCell ref="B9:C9"/>
    <mergeCell ref="C10:F10"/>
    <mergeCell ref="C76:F76"/>
    <mergeCell ref="C77:F77"/>
    <mergeCell ref="C141:F141"/>
    <mergeCell ref="C142:F142"/>
    <mergeCell ref="C172:F172"/>
    <mergeCell ref="C173:F173"/>
    <mergeCell ref="C216:F216"/>
    <mergeCell ref="C217:F217"/>
    <mergeCell ref="C218:F218"/>
    <mergeCell ref="C239:F239"/>
    <mergeCell ref="C369:F369"/>
    <mergeCell ref="C354:F354"/>
    <mergeCell ref="C355:F355"/>
    <mergeCell ref="C251:F251"/>
    <mergeCell ref="C281:F281"/>
    <mergeCell ref="C282:F282"/>
    <mergeCell ref="C315:F315"/>
    <mergeCell ref="C643:F643"/>
    <mergeCell ref="C543:F543"/>
    <mergeCell ref="C638:F638"/>
    <mergeCell ref="C397:F397"/>
    <mergeCell ref="C441:F441"/>
    <mergeCell ref="C631:F631"/>
    <mergeCell ref="C632:F632"/>
  </mergeCells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00:G404 G514:G517 G420:G421 G424 G541 G454:G457 G444:G445 G427:G429 G459:G460 G462 G464:G466 G469 G472:G482 G489:G493 G496:G499 G486:G487 G447:G451 G501:G502 G504 G506:G508 G511 G431:G438 G533 G564:G577 G16:G17 G27:G28 G30:G31 G33:G35 G394:G396 G45 G47:G48 G535:G538 G351:G353 G72:G75 G81:G83 G95:G97 G188 G66:G69 G119:G120 G92:G93 G99:G101 G14 G579:G608 G145:G146 G170:G171 G113:G114 G159:G160 G148:G149 G42:G43 G278:G280 G176:G177 G622:G628 G154:G156 G202 G204:G205 G198:G200 G57 G207:G210 G213:G215 G225 G228 G230 G221:G223 G237:G238 G234 G107:G110 G361 G164:G167 G260:G262 G273:G275 G264 G37:G39 G314 G325 G321:G323 G291 G297 G305 G310 G312 G59:G64 G318:G319 G340:G341 G182:G184 G126:G129 G356:G357 G85:G86 G23:G25 G196 G232 G347:G348 G519:G524 G191:G193 G528:G530 G526 G286:G288 G293:G295 G300:G301 G303 G307:G308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31:G135 G332 G344:G345 G440 G50:G51 G103:G105 G122:G123 G162 G242:G243 G555:G562 G138:G140 G612:G618 G545:G553 G610 G370 G372 G374 G377 G379 G382:G383 G386 G388 G390:G392 G179:G180 G88:G90 G151:G152 G359 G116:G117 G254 G266:G268 G327:G329 G335:G337 G256:G258 G271 G53:G54 G186 G364:G367 G249:G250 G19:G21 G246 G406:G417">
      <formula1>0</formula1>
    </dataValidation>
    <dataValidation type="custom" allowBlank="1" showInputMessage="1" showErrorMessage="1" error="If you can enter a Unit  Price in this cell, pLease contact the Contract Administrator immediately!" sqref="G58:H58 G398:G399 G405 G418:G419 G439 G442:G443 G425:G426 G389 G387 G380:G381 G446 G422:G423 G378 G375:G376 G373 G371 G18:H18 G32:H32 G26:H26 G29:H29 G36:H36 G355:H355 G44:H44 G46:H46 G15:H15 G65:H65 G84:H84 G106:H106 G115:H115 G121:H121 G130:H130 G94:H94 G98:H98 G147:H147 G87:H87 G150:H150 G178:H178 G185:H185 G189:G190 G197:H197 G201:H201 G203:H203 G206:H206 G224:H224 G229:H229 G247:G248 G263:H263 G265:H265 G259:H259 G52:H52 G296:H296 G313:H313 G324:H324 G292:H292 G309:H309 G311:H311 G320:H320 G181:H181 G330:H331 G163:H163 G233:H233 G231:H231 G384:G385 G360 G302:H302 G304:H304 G306:H306 G326:H326 G346:H346 G49:H49 G102:H102 G255:H255 G161:H161 G358 G269:H270 G430 G369 G10:G13 G452:G453 G467:G468 G470:G471 G484:G485 G494:G495 G500 G503 G505 G509:G510 G512:G513 G539:G540 G543:G544 G554 G563 G578 G609 G611 G620:G621 H10:H12 G40:H41 G393 G70:H71">
      <formula1>"isblank(G3)"</formula1>
    </dataValidation>
    <dataValidation type="custom" allowBlank="1" showInputMessage="1" showErrorMessage="1" error="If you can enter a Unit  Price in this cell, pLease contact the Contract Administrator immediately!" sqref="G77:H80 G111:H112 G55:G56 G136:H137 G142:H144 G157:H158 G118:H118 G173:H175 G194:H195 G187:H187 G211:H212 G217:H220 G226:H227 G235:H236 G239:H241 G244:H245 G251:H253 G272:H272 G276:H277 G153:H153 G282:H285 G289:H290 G298:H299 G315:H317 G333:H334 G338:H339 G342:H343 G91:H91 G168:H169 G124:G125 G362:G363 G349:G350 G22:H22">
      <formula1>"isblank(G3)"</formula1>
    </dataValidation>
  </dataValidations>
  <printOptions/>
  <pageMargins left="0.5" right="0.5" top="0.75" bottom="0.75" header="0.25" footer="0.25"/>
  <pageSetup fitToWidth="26" horizontalDpi="600" verticalDpi="600" orientation="portrait" scale="65" r:id="rId1"/>
  <headerFooter alignWithMargins="0">
    <oddHeader>&amp;LThe City of Winnipeg
Bid Opportunity No. 83-2005&amp;RBid Submission
Page &amp;P+3 of 33</oddHeader>
    <oddFooter xml:space="preserve">&amp;R__________________
Name of Bidder                    </oddFooter>
  </headerFooter>
  <rowBreaks count="25" manualBreakCount="25">
    <brk id="31" min="1" max="7" man="1"/>
    <brk id="57" min="1" max="7" man="1"/>
    <brk id="82" min="1" max="7" man="1"/>
    <brk id="103" min="1" max="7" man="1"/>
    <brk id="128" min="1" max="7" man="1"/>
    <brk id="152" min="1" max="7" man="1"/>
    <brk id="177" min="1" max="7" man="1"/>
    <brk id="202" min="1" max="7" man="1"/>
    <brk id="228" min="1" max="7" man="1"/>
    <brk id="254" min="1" max="7" man="1"/>
    <brk id="281" min="1" max="7" man="1"/>
    <brk id="307" min="1" max="7" man="1"/>
    <brk id="332" min="1" max="7" man="1"/>
    <brk id="361" min="1" max="7" man="1"/>
    <brk id="386" min="1" max="7" man="1"/>
    <brk id="412" min="1" max="7" man="1"/>
    <brk id="435" min="1" max="7" man="1"/>
    <brk id="460" min="1" max="7" man="1"/>
    <brk id="483" min="1" max="7" man="1"/>
    <brk id="508" min="1" max="7" man="1"/>
    <brk id="531" min="1" max="7" man="1"/>
    <brk id="557" min="1" max="7" man="1"/>
    <brk id="582" min="1" max="7" man="1"/>
    <brk id="607" min="1" max="7" man="1"/>
    <brk id="6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Version 1.0, checked by S Payne on March 24th,2005
Ver 1.1 checked by S Payne, ,March 30,2005
</dc:description>
  <cp:lastModifiedBy>vmaroti</cp:lastModifiedBy>
  <cp:lastPrinted>2005-03-30T20:06:45Z</cp:lastPrinted>
  <dcterms:created xsi:type="dcterms:W3CDTF">2005-03-24T18:32:36Z</dcterms:created>
  <dcterms:modified xsi:type="dcterms:W3CDTF">2005-03-30T20:06:47Z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 Payne</vt:lpwstr>
  </property>
  <property fmtid="{D5CDD505-2E9C-101B-9397-08002B2CF9AE}" pid="3" name="Date completed">
    <vt:lpwstr>March 30th,2005</vt:lpwstr>
  </property>
</Properties>
</file>