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710" activeTab="0"/>
  </bookViews>
  <sheets>
    <sheet name="67-2005 Form B-Prices" sheetId="1" r:id="rId1"/>
  </sheets>
  <definedNames>
    <definedName name="HEADER">'67-2005 Form B-Prices'!#REF!</definedName>
    <definedName name="PAGE1OF13">'67-2005 Form B-Prices'!#REF!</definedName>
    <definedName name="_xlnm.Print_Area" localSheetId="0">'67-2005 Form B-Prices'!$B$1:$H$254</definedName>
    <definedName name="_xlnm.Print_Titles" localSheetId="0">'67-2005 Form B-Prices'!$1:$5</definedName>
    <definedName name="_xlnm.Print_Titles">'67-2005 Form B-Prices'!$B$4:$IV$4</definedName>
    <definedName name="TEMP">'67-2005 Form B-Prices'!#REF!</definedName>
    <definedName name="TENDERNO.181-">'67-2005 Form B-Prices'!#REF!</definedName>
    <definedName name="TENDERSUBMISSI">'67-2005 Form B-Prices'!#REF!</definedName>
    <definedName name="TESTHEAD">'67-2005 Form B-Prices'!#REF!</definedName>
    <definedName name="XEVERYTHING">'67-2005 Form B-Prices'!$B$1:$IV$211</definedName>
    <definedName name="XITEMS">'67-2005 Form B-Prices'!$B$7:$IV$211</definedName>
  </definedNames>
  <calcPr fullCalcOnLoad="1"/>
</workbook>
</file>

<file path=xl/sharedStrings.xml><?xml version="1.0" encoding="utf-8"?>
<sst xmlns="http://schemas.openxmlformats.org/spreadsheetml/2006/main" count="968" uniqueCount="418">
  <si>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</si>
  <si>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</si>
  <si>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</si>
  <si>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</si>
  <si>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</si>
  <si>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</si>
  <si>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</si>
  <si>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</si>
  <si>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</si>
  <si>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</si>
  <si>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</si>
  <si>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</si>
  <si>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</si>
  <si>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</si>
  <si>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</si>
  <si>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</si>
  <si>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</si>
  <si>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</si>
  <si>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</si>
  <si>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</si>
  <si>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</si>
  <si>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</si>
  <si>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</si>
  <si>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</si>
  <si>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</si>
  <si>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(SEE B9)</t>
  </si>
  <si>
    <t xml:space="preserve"> (total price) PART 1</t>
  </si>
  <si>
    <t xml:space="preserve"> (total price) PART 2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</si>
  <si>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</si>
  <si>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</si>
  <si>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</si>
  <si>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A003</t>
  </si>
  <si>
    <t>A.2</t>
  </si>
  <si>
    <t xml:space="preserve">Excavation  </t>
  </si>
  <si>
    <t>CW 3110-R7</t>
  </si>
  <si>
    <t>m³</t>
  </si>
  <si>
    <t xml:space="preserve"> </t>
  </si>
  <si>
    <t>A004</t>
  </si>
  <si>
    <t>A.3</t>
  </si>
  <si>
    <t>Sub-Grade Compaction</t>
  </si>
  <si>
    <t>m²</t>
  </si>
  <si>
    <t>A007</t>
  </si>
  <si>
    <t>A.6</t>
  </si>
  <si>
    <t>Crushed Sub-base Material</t>
  </si>
  <si>
    <t>A008</t>
  </si>
  <si>
    <t>i)</t>
  </si>
  <si>
    <t>tonne</t>
  </si>
  <si>
    <t>A010</t>
  </si>
  <si>
    <t>A.7</t>
  </si>
  <si>
    <t>Supplying and Placing Base Course Material</t>
  </si>
  <si>
    <t xml:space="preserve">CW 3110-R7 </t>
  </si>
  <si>
    <t>A012</t>
  </si>
  <si>
    <t>A.9</t>
  </si>
  <si>
    <t>Grading of Boulevards</t>
  </si>
  <si>
    <t>A013</t>
  </si>
  <si>
    <t>A.10</t>
  </si>
  <si>
    <t xml:space="preserve">Ditch Grading </t>
  </si>
  <si>
    <t>A016</t>
  </si>
  <si>
    <t>A.13</t>
  </si>
  <si>
    <t>Removal of Existing Concrete Bases</t>
  </si>
  <si>
    <t>A017</t>
  </si>
  <si>
    <t>600mm Diameter or Less</t>
  </si>
  <si>
    <t>each</t>
  </si>
  <si>
    <t>A019</t>
  </si>
  <si>
    <t>A.14</t>
  </si>
  <si>
    <t>A022</t>
  </si>
  <si>
    <t>A.17</t>
  </si>
  <si>
    <t>Separation/Reinforcement Geotextile Fabric</t>
  </si>
  <si>
    <t>CW 3130-R1</t>
  </si>
  <si>
    <t>A023</t>
  </si>
  <si>
    <t>A.18</t>
  </si>
  <si>
    <t>Preparation of Existing Roadway</t>
  </si>
  <si>
    <t>CW 3150-R4</t>
  </si>
  <si>
    <t>A024</t>
  </si>
  <si>
    <t>A.19</t>
  </si>
  <si>
    <t>Surfacing Material</t>
  </si>
  <si>
    <t>A026</t>
  </si>
  <si>
    <t>ii)</t>
  </si>
  <si>
    <t>Limestone</t>
  </si>
  <si>
    <t>B004</t>
  </si>
  <si>
    <t>B.2</t>
  </si>
  <si>
    <t>Slab Replacement</t>
  </si>
  <si>
    <t>CW 3230-R4</t>
  </si>
  <si>
    <t>B013</t>
  </si>
  <si>
    <t>200 mm Concrete Pavement (Plain-Dowelled)</t>
  </si>
  <si>
    <t>B017</t>
  </si>
  <si>
    <t>B.3</t>
  </si>
  <si>
    <t>Partial Slab Patches</t>
  </si>
  <si>
    <t>B026</t>
  </si>
  <si>
    <t>200 mm Concrete Pavement (Type A)</t>
  </si>
  <si>
    <t>B027</t>
  </si>
  <si>
    <t>200 mm Concrete Pavement (Type B)</t>
  </si>
  <si>
    <t>B034</t>
  </si>
  <si>
    <t>B.4</t>
  </si>
  <si>
    <t>B043</t>
  </si>
  <si>
    <t>B047</t>
  </si>
  <si>
    <t>B.5</t>
  </si>
  <si>
    <t>B056</t>
  </si>
  <si>
    <t>B057</t>
  </si>
  <si>
    <t>B064</t>
  </si>
  <si>
    <t>B.6</t>
  </si>
  <si>
    <t>B073</t>
  </si>
  <si>
    <t>B077</t>
  </si>
  <si>
    <t>B.7</t>
  </si>
  <si>
    <t>Partial Slab Patches 
- Early Opening (72 hour)</t>
  </si>
  <si>
    <t>B086</t>
  </si>
  <si>
    <t>B087</t>
  </si>
  <si>
    <t>B094</t>
  </si>
  <si>
    <t>B.8</t>
  </si>
  <si>
    <t>Drilled Dowels</t>
  </si>
  <si>
    <t>B095</t>
  </si>
  <si>
    <t>19.1 mm Diameter</t>
  </si>
  <si>
    <t>B097</t>
  </si>
  <si>
    <t>B.9</t>
  </si>
  <si>
    <t>Drilled Tie Bars</t>
  </si>
  <si>
    <t>B098</t>
  </si>
  <si>
    <t>20 M Deformed Tie Bar</t>
  </si>
  <si>
    <t>B099</t>
  </si>
  <si>
    <t>25 M Deformed Tie Bar</t>
  </si>
  <si>
    <t>B114</t>
  </si>
  <si>
    <t>B.12</t>
  </si>
  <si>
    <t xml:space="preserve">Miscellaneous Concrete Slab Renewal </t>
  </si>
  <si>
    <t xml:space="preserve">CW 3235-R5  </t>
  </si>
  <si>
    <t>B116</t>
  </si>
  <si>
    <t>Monolithic Median Slab</t>
  </si>
  <si>
    <t>SD-226A</t>
  </si>
  <si>
    <t>B118</t>
  </si>
  <si>
    <t>Sidewalk</t>
  </si>
  <si>
    <t>SD-228A</t>
  </si>
  <si>
    <t>B119</t>
  </si>
  <si>
    <t>a) Less than 5 sq.m.</t>
  </si>
  <si>
    <t>B120</t>
  </si>
  <si>
    <t>b) 5 sq.m. to 20 sq.m.</t>
  </si>
  <si>
    <t>B121</t>
  </si>
  <si>
    <t>c) Greater than 20 sq.m.</t>
  </si>
  <si>
    <t>B122</t>
  </si>
  <si>
    <t>v)</t>
  </si>
  <si>
    <t>Bullnose</t>
  </si>
  <si>
    <t>SD-227C</t>
  </si>
  <si>
    <t>B154</t>
  </si>
  <si>
    <t>B.17</t>
  </si>
  <si>
    <t>Concrete Curb Renewal</t>
  </si>
  <si>
    <t xml:space="preserve">CW 3240-R5 </t>
  </si>
  <si>
    <t>B155</t>
  </si>
  <si>
    <t>SD-205,
SD206A</t>
  </si>
  <si>
    <t>B156</t>
  </si>
  <si>
    <t>m</t>
  </si>
  <si>
    <t>B157</t>
  </si>
  <si>
    <t xml:space="preserve">b) 3 m to 30 m </t>
  </si>
  <si>
    <t>B158</t>
  </si>
  <si>
    <t>c) Greater than 30 m</t>
  </si>
  <si>
    <t>B159</t>
  </si>
  <si>
    <t>SD-203A</t>
  </si>
  <si>
    <t>B160</t>
  </si>
  <si>
    <t>B161</t>
  </si>
  <si>
    <t>B167</t>
  </si>
  <si>
    <t>iv)</t>
  </si>
  <si>
    <t>SD-203B</t>
  </si>
  <si>
    <t>B184</t>
  </si>
  <si>
    <t>B188</t>
  </si>
  <si>
    <t>B.18</t>
  </si>
  <si>
    <t>Supply and Installation of Dowel Assemblies</t>
  </si>
  <si>
    <t>CW 3310-R9</t>
  </si>
  <si>
    <t>B190</t>
  </si>
  <si>
    <t>B.20</t>
  </si>
  <si>
    <t xml:space="preserve">Construction of Asphaltic Concrete Overlay </t>
  </si>
  <si>
    <t xml:space="preserve">CW 3410-R6 </t>
  </si>
  <si>
    <t>B191</t>
  </si>
  <si>
    <t>Main Line Paving</t>
  </si>
  <si>
    <t>B193</t>
  </si>
  <si>
    <t>B194</t>
  </si>
  <si>
    <t>Tie-ins and Approaches</t>
  </si>
  <si>
    <t>B195</t>
  </si>
  <si>
    <t>a) Type IA</t>
  </si>
  <si>
    <t>B198</t>
  </si>
  <si>
    <t>B.21</t>
  </si>
  <si>
    <t>Construction of Asphaltic Concrete Base Course (Type III)</t>
  </si>
  <si>
    <t>B200</t>
  </si>
  <si>
    <t>B.23</t>
  </si>
  <si>
    <t>Planing of Pavement</t>
  </si>
  <si>
    <t xml:space="preserve">CW 3450-R3 </t>
  </si>
  <si>
    <t>B202</t>
  </si>
  <si>
    <t>50 - 100 mm Depth (Asphalt)</t>
  </si>
  <si>
    <t>100 - 150 mm Depth (Asphalt)</t>
  </si>
  <si>
    <t>150 - 200 mm Depth (Asphalt)</t>
  </si>
  <si>
    <t>a) Less than or equal to 500 mm wide</t>
  </si>
  <si>
    <t>b) Greater than 500 mm wide</t>
  </si>
  <si>
    <t>Planing Concrete Lip Curb and Gutter 600 mm wide</t>
  </si>
  <si>
    <t>ROAD WORKS - NEW CONSTRUCTION</t>
  </si>
  <si>
    <t>C001</t>
  </si>
  <si>
    <t>C.1</t>
  </si>
  <si>
    <t>Concrete Pavements, Median Slabs, Bull-noses, and Safety Medians</t>
  </si>
  <si>
    <t>C010</t>
  </si>
  <si>
    <t>Construction of 200 mm Concrete Pavement (Plain-Dowelled)</t>
  </si>
  <si>
    <t>C032</t>
  </si>
  <si>
    <t>C.3</t>
  </si>
  <si>
    <t>Concrete Curbs, Curb and Gutter, and Splash Strips</t>
  </si>
  <si>
    <t>C034</t>
  </si>
  <si>
    <t>C042</t>
  </si>
  <si>
    <t>C046</t>
  </si>
  <si>
    <t>C050</t>
  </si>
  <si>
    <t>C.4</t>
  </si>
  <si>
    <t>C051</t>
  </si>
  <si>
    <t>C.5</t>
  </si>
  <si>
    <t>100 mm Concrete Sidewalk</t>
  </si>
  <si>
    <t xml:space="preserve">CW 3325-R2  </t>
  </si>
  <si>
    <t>C055</t>
  </si>
  <si>
    <t>C.9</t>
  </si>
  <si>
    <t xml:space="preserve">Construction of Asphaltic Concrete Pavements </t>
  </si>
  <si>
    <t>C056</t>
  </si>
  <si>
    <t>C058</t>
  </si>
  <si>
    <t>D006</t>
  </si>
  <si>
    <t xml:space="preserve">Reflective Crack Maintenance </t>
  </si>
  <si>
    <t>CW 3250-R6</t>
  </si>
  <si>
    <t>E004</t>
  </si>
  <si>
    <t>SD-024 - 1200 Barrel - (Mountable Curb and Gutter Inlet AP-011)</t>
  </si>
  <si>
    <t>SD-024 - 1200 Barrel - (Ditch Inlet Grate)</t>
  </si>
  <si>
    <t>E006</t>
  </si>
  <si>
    <t>E007</t>
  </si>
  <si>
    <t>SD-023</t>
  </si>
  <si>
    <t>E027</t>
  </si>
  <si>
    <t>E028</t>
  </si>
  <si>
    <t>E029</t>
  </si>
  <si>
    <t xml:space="preserve">AP-009 - Barrier Curb and Gutter Inlet Cover </t>
  </si>
  <si>
    <t>iii)</t>
  </si>
  <si>
    <t>E031</t>
  </si>
  <si>
    <t>AP-011 - Mountable Curb and Gutter Inlet</t>
  </si>
  <si>
    <t>Ditch Inlet Grate (Beehive Style)</t>
  </si>
  <si>
    <t>E052</t>
  </si>
  <si>
    <t>Corrugated Steel Pipe - Supply</t>
  </si>
  <si>
    <t>CW 3610-R3</t>
  </si>
  <si>
    <t>E053</t>
  </si>
  <si>
    <t>E057</t>
  </si>
  <si>
    <t>Corrugated Steel Pipe - Install</t>
  </si>
  <si>
    <t>E058</t>
  </si>
  <si>
    <t>E066</t>
  </si>
  <si>
    <t>Connections to Existing Culverts</t>
  </si>
  <si>
    <t>F001</t>
  </si>
  <si>
    <t>CW 3210-R6</t>
  </si>
  <si>
    <t>F003</t>
  </si>
  <si>
    <t>Lifter Rings</t>
  </si>
  <si>
    <t>F004</t>
  </si>
  <si>
    <t>38mm</t>
  </si>
  <si>
    <t>F005</t>
  </si>
  <si>
    <t>51mm</t>
  </si>
  <si>
    <t>F006</t>
  </si>
  <si>
    <t>64mm</t>
  </si>
  <si>
    <t>F007</t>
  </si>
  <si>
    <t>76mm</t>
  </si>
  <si>
    <t>F015</t>
  </si>
  <si>
    <t>Adjustment of Curb and Gutter Inlet Frames</t>
  </si>
  <si>
    <t>G001</t>
  </si>
  <si>
    <t>Sodding</t>
  </si>
  <si>
    <t xml:space="preserve">CW 3510-R8 </t>
  </si>
  <si>
    <t>G002</t>
  </si>
  <si>
    <t>G003</t>
  </si>
  <si>
    <t>G004</t>
  </si>
  <si>
    <t>Seeding</t>
  </si>
  <si>
    <t>CW 3520-R6</t>
  </si>
  <si>
    <t>H013</t>
  </si>
  <si>
    <t>Grouted Stone Riprap</t>
  </si>
  <si>
    <t>CW 3615-R2</t>
  </si>
  <si>
    <t xml:space="preserve">Bishop Grandin Boulevard - Westbound                                                                               from Approx. 140 m East of St. Anne's Road to 135 m West of Dakota Street </t>
  </si>
  <si>
    <t>ROADWORKS - REMOVALS/RENEWALS</t>
  </si>
  <si>
    <t>ROADWORKS -REMOVALS/RENEWALS</t>
  </si>
  <si>
    <t>50 mm - Limestone</t>
  </si>
  <si>
    <t>B001</t>
  </si>
  <si>
    <t>B.1</t>
  </si>
  <si>
    <t>Pavement Removal</t>
  </si>
  <si>
    <t>B002</t>
  </si>
  <si>
    <t>Concrete Pavement</t>
  </si>
  <si>
    <t>B029</t>
  </si>
  <si>
    <t>200 mm Concrete Pavement (Type D)</t>
  </si>
  <si>
    <t>B089</t>
  </si>
  <si>
    <t>B124</t>
  </si>
  <si>
    <t>B.13</t>
  </si>
  <si>
    <t>CW 3235-R5</t>
  </si>
  <si>
    <t>B125</t>
  </si>
  <si>
    <t>B.14</t>
  </si>
  <si>
    <t>B125A</t>
  </si>
  <si>
    <t>Removal of Precast  Sidewalk Blocks</t>
  </si>
  <si>
    <t>B201</t>
  </si>
  <si>
    <t>0 - 50 mm Depth (Asphalt)</t>
  </si>
  <si>
    <t>B206</t>
  </si>
  <si>
    <t>B.25</t>
  </si>
  <si>
    <t>Pavement Repair Fabric</t>
  </si>
  <si>
    <t xml:space="preserve">Catch Pit  </t>
  </si>
  <si>
    <t>E012</t>
  </si>
  <si>
    <t>F002</t>
  </si>
  <si>
    <t>Replacing Existing Risers</t>
  </si>
  <si>
    <t>vert. m</t>
  </si>
  <si>
    <t>F009</t>
  </si>
  <si>
    <t>Adjustment of Valve Boxes</t>
  </si>
  <si>
    <t>F010</t>
  </si>
  <si>
    <t>Valve Box Extensions</t>
  </si>
  <si>
    <t>F011</t>
  </si>
  <si>
    <t>Adjustment of Curb Stop Boxes</t>
  </si>
  <si>
    <t>F018</t>
  </si>
  <si>
    <t>Curb Stop Box Extensions</t>
  </si>
  <si>
    <t>Inkster Boulevard - Westbound from Andrews Street to McGregor Street                Inkster Boulevard - Westbound from Parr Street to Arlington Street</t>
  </si>
  <si>
    <t>Barrier (150mm ht, Dowelled)</t>
  </si>
  <si>
    <t>Barrier (150mm ht, Separate)</t>
  </si>
  <si>
    <t>Ramp Curb (15mm ht)</t>
  </si>
  <si>
    <t>0 - 50 mm Depth (Concrete)</t>
  </si>
  <si>
    <t>Construction of Barrier (150mm ht, Separate)</t>
  </si>
  <si>
    <t>Construction of  Ramp Curb (15mm ht)</t>
  </si>
  <si>
    <t>Modified Barrier (150mm ht, Dowelled)</t>
  </si>
  <si>
    <t>SD-229D</t>
  </si>
  <si>
    <t xml:space="preserve"> ii)</t>
  </si>
  <si>
    <t xml:space="preserve"> i)</t>
  </si>
  <si>
    <t>Main Line Paving (Ped/Cycle Path)</t>
  </si>
  <si>
    <t>E012A</t>
  </si>
  <si>
    <t>Slab Replacement                                                - Early Opening (24 hour)</t>
  </si>
  <si>
    <t>Partial Slab Patches                                             - Early Opening (24 hour)</t>
  </si>
  <si>
    <t>Slab Replacement                                                - Early Opening (72 hour)</t>
  </si>
  <si>
    <t>(250mm, 16 gauge)</t>
  </si>
  <si>
    <t>in a Trench, Class B Type 3 bedding, Class 4 Backfill</t>
  </si>
  <si>
    <t>Adjustment of Catch Basins/Manholes Frames</t>
  </si>
  <si>
    <t>Adjustment of Precast Sidewalk Blocks</t>
  </si>
  <si>
    <t>Supply of Precast Sidewalk Blocks</t>
  </si>
  <si>
    <t>Construction of Mountable Curb (100mm ht, Dowelled, Slip-Form Paving)</t>
  </si>
  <si>
    <t>a) Less than 3 m</t>
  </si>
  <si>
    <t>width &lt; 600mm</t>
  </si>
  <si>
    <t>width &gt; or = 600mm</t>
  </si>
  <si>
    <t>E034</t>
  </si>
  <si>
    <t>Connecting to Existing Catch Basin</t>
  </si>
  <si>
    <t>E035</t>
  </si>
  <si>
    <t xml:space="preserve">Remove and Replace Existing Catch Basin  </t>
  </si>
  <si>
    <t xml:space="preserve">Remove and Replace Existing Catch Pit  </t>
  </si>
  <si>
    <t>Drainage Connection Pipe</t>
  </si>
  <si>
    <t>AP-008 - Barrier Curb and Gutter Inlet Frame and Box</t>
  </si>
  <si>
    <t>Replacing Standard Frames &amp; Covers</t>
  </si>
  <si>
    <t>F026</t>
  </si>
  <si>
    <t>250 mm Catch Pit Lead</t>
  </si>
  <si>
    <t>Pre-cast Concrete Risers</t>
  </si>
  <si>
    <t>Replacing Existing Flat Top Reducer                   (900mm x 750mm dia Pre-cast Concrete)</t>
  </si>
  <si>
    <t>B100</t>
  </si>
  <si>
    <t>B.10</t>
  </si>
  <si>
    <t>Miscellaneous Concrete Slab Removal</t>
  </si>
  <si>
    <t>See DETAIL "B"</t>
  </si>
  <si>
    <t>B102</t>
  </si>
  <si>
    <t>E056</t>
  </si>
  <si>
    <t>E061</t>
  </si>
  <si>
    <t>B107</t>
  </si>
  <si>
    <t>B.11</t>
  </si>
  <si>
    <t xml:space="preserve">Miscellaneous Concrete Slab Installation </t>
  </si>
  <si>
    <t>B109</t>
  </si>
  <si>
    <t>(600mm, 16 gauge)</t>
  </si>
  <si>
    <t>E7</t>
  </si>
  <si>
    <t>CW 2130-R9   E8</t>
  </si>
  <si>
    <t>Imported  Fill Material</t>
  </si>
  <si>
    <t xml:space="preserve"> width &gt; or = 600mm</t>
  </si>
  <si>
    <t>See DETAIL "A"</t>
  </si>
  <si>
    <t>Asphalt Pedestrian/Cycle Path - North Side Bishop Grandin Boulevard                             from St. Anne's Road to Dakota Street</t>
  </si>
  <si>
    <r>
      <t xml:space="preserve">PART 1      </t>
    </r>
    <r>
      <rPr>
        <b/>
        <i/>
        <sz val="16"/>
        <rFont val="Arial"/>
        <family val="2"/>
      </rPr>
      <t>STREET WORK</t>
    </r>
  </si>
  <si>
    <r>
      <t xml:space="preserve">PART 2     </t>
    </r>
    <r>
      <rPr>
        <b/>
        <i/>
        <sz val="16"/>
        <rFont val="Arial"/>
        <family val="2"/>
      </rPr>
      <t xml:space="preserve"> ASPHALT PEDESTRIAN/CYCLE PATH WORK</t>
    </r>
  </si>
  <si>
    <t>A.1</t>
  </si>
  <si>
    <t>A.4</t>
  </si>
  <si>
    <t>A.5</t>
  </si>
  <si>
    <t>A.8</t>
  </si>
  <si>
    <t>A.11</t>
  </si>
  <si>
    <t>A.12</t>
  </si>
  <si>
    <t>A.15</t>
  </si>
  <si>
    <t>A.16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</si>
  <si>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</si>
  <si>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</si>
  <si>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</si>
  <si>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</si>
  <si>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</si>
  <si>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</si>
  <si>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</si>
  <si>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</si>
  <si>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</si>
  <si>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</si>
  <si>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</si>
  <si>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</si>
  <si>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</si>
  <si>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</si>
  <si>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</si>
  <si>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</si>
  <si>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</si>
  <si>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</si>
  <si>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</si>
  <si>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</si>
  <si>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</si>
  <si>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</si>
  <si>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</si>
  <si>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</si>
  <si>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</si>
  <si>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B.15</t>
  </si>
  <si>
    <t>B.16</t>
  </si>
  <si>
    <t>B.19</t>
  </si>
  <si>
    <t>B.22</t>
  </si>
  <si>
    <t>B.24</t>
  </si>
  <si>
    <t>B.26</t>
  </si>
  <si>
    <t>B.27</t>
  </si>
  <si>
    <t>B.28</t>
  </si>
  <si>
    <t>B.29</t>
  </si>
  <si>
    <t>B.30</t>
  </si>
  <si>
    <t>B.31</t>
  </si>
  <si>
    <t>B.32</t>
  </si>
  <si>
    <t>B.33</t>
  </si>
  <si>
    <t>B.34</t>
  </si>
  <si>
    <t>B.35</t>
  </si>
  <si>
    <t>B.36</t>
  </si>
  <si>
    <t>C.2</t>
  </si>
  <si>
    <t>C.6</t>
  </si>
  <si>
    <t>C.7</t>
  </si>
  <si>
    <t>C.8</t>
  </si>
  <si>
    <t>C.10</t>
  </si>
  <si>
    <t>C.11</t>
  </si>
  <si>
    <t>C.12</t>
  </si>
  <si>
    <t>C.13</t>
  </si>
  <si>
    <t>C.14</t>
  </si>
  <si>
    <t>A.45</t>
  </si>
  <si>
    <t>E007A</t>
  </si>
  <si>
    <t>E007D</t>
  </si>
  <si>
    <t>SD-023 (AP-008 &amp; AP-009)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</si>
</sst>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"/>
  </numFmts>
  <fonts count="1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MS Sans Serif"/>
      <family val="0"/>
    </font>
    <font>
      <sz val="10"/>
      <color indexed="20"/>
      <name val="MS Sans Serif"/>
      <family val="0"/>
    </font>
    <font>
      <b/>
      <sz val="6"/>
      <name val="Arial"/>
      <family val="2"/>
    </font>
    <font>
      <sz val="6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9">
    <xf numFmtId="0" fontId="0" fillId="2" borderId="0" xfId="0" applyNumberFormat="1" applyAlignment="1">
      <alignment/>
    </xf>
    <xf numFmtId="0" fontId="0" fillId="2" borderId="0" xfId="0" applyNumberFormat="1" applyAlignment="1">
      <alignment/>
    </xf>
    <xf numFmtId="0" fontId="0" fillId="2" borderId="0" xfId="0" applyNumberFormat="1" applyAlignment="1">
      <alignment vertical="center"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0" fillId="3" borderId="1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4" fontId="0" fillId="3" borderId="1" xfId="0" applyNumberFormat="1" applyFont="1" applyFill="1" applyBorder="1" applyAlignment="1" applyProtection="1">
      <alignment horizontal="center" vertical="top" wrapText="1"/>
      <protection/>
    </xf>
    <xf numFmtId="0" fontId="0" fillId="3" borderId="1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Alignment="1">
      <alignment/>
    </xf>
    <xf numFmtId="4" fontId="0" fillId="3" borderId="1" xfId="0" applyNumberFormat="1" applyFont="1" applyFill="1" applyBorder="1" applyAlignment="1" applyProtection="1">
      <alignment horizontal="center" vertical="top"/>
      <protection/>
    </xf>
    <xf numFmtId="172" fontId="0" fillId="3" borderId="1" xfId="0" applyNumberFormat="1" applyFont="1" applyFill="1" applyBorder="1" applyAlignment="1" applyProtection="1">
      <alignment horizontal="left" vertical="top" wrapText="1"/>
      <protection/>
    </xf>
    <xf numFmtId="172" fontId="0" fillId="3" borderId="1" xfId="0" applyNumberFormat="1" applyFont="1" applyFill="1" applyBorder="1" applyAlignment="1" applyProtection="1">
      <alignment horizontal="center" vertical="top" wrapText="1"/>
      <protection/>
    </xf>
    <xf numFmtId="1" fontId="0" fillId="3" borderId="1" xfId="0" applyNumberFormat="1" applyFont="1" applyFill="1" applyBorder="1" applyAlignment="1" applyProtection="1">
      <alignment horizontal="right" vertical="top"/>
      <protection/>
    </xf>
    <xf numFmtId="0" fontId="0" fillId="2" borderId="0" xfId="0" applyAlignment="1">
      <alignment/>
    </xf>
    <xf numFmtId="173" fontId="0" fillId="3" borderId="1" xfId="0" applyNumberFormat="1" applyFont="1" applyFill="1" applyBorder="1" applyAlignment="1" applyProtection="1">
      <alignment horizontal="right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3" fontId="0" fillId="3" borderId="1" xfId="0" applyNumberFormat="1" applyFont="1" applyFill="1" applyBorder="1" applyAlignment="1" applyProtection="1">
      <alignment horizontal="left" vertical="top" wrapText="1" indent="2"/>
      <protection/>
    </xf>
    <xf numFmtId="173" fontId="0" fillId="0" borderId="1" xfId="0" applyNumberFormat="1" applyFont="1" applyFill="1" applyBorder="1" applyAlignment="1" applyProtection="1">
      <alignment horizontal="left" vertical="top" wrapText="1" indent="2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2" borderId="0" xfId="0" applyFont="1" applyAlignment="1">
      <alignment/>
    </xf>
    <xf numFmtId="0" fontId="8" fillId="2" borderId="0" xfId="0" applyFont="1" applyAlignment="1">
      <alignment/>
    </xf>
    <xf numFmtId="1" fontId="0" fillId="3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172" fontId="0" fillId="3" borderId="1" xfId="0" applyNumberFormat="1" applyFont="1" applyFill="1" applyBorder="1" applyAlignment="1" applyProtection="1">
      <alignment vertical="top" wrapText="1"/>
      <protection/>
    </xf>
    <xf numFmtId="0" fontId="0" fillId="2" borderId="0" xfId="0" applyAlignment="1">
      <alignment vertical="top"/>
    </xf>
    <xf numFmtId="173" fontId="0" fillId="3" borderId="1" xfId="0" applyNumberFormat="1" applyFont="1" applyFill="1" applyBorder="1" applyAlignment="1" applyProtection="1">
      <alignment horizontal="right" vertical="top" wrapText="1" indent="1"/>
      <protection/>
    </xf>
    <xf numFmtId="173" fontId="0" fillId="0" borderId="1" xfId="0" applyNumberFormat="1" applyFont="1" applyFill="1" applyBorder="1" applyAlignment="1" applyProtection="1">
      <alignment horizontal="right" vertical="top" wrapText="1" indent="1"/>
      <protection/>
    </xf>
    <xf numFmtId="174" fontId="0" fillId="2" borderId="1" xfId="0" applyNumberFormat="1" applyFont="1" applyBorder="1" applyAlignment="1" applyProtection="1">
      <alignment vertical="top"/>
      <protection/>
    </xf>
    <xf numFmtId="172" fontId="0" fillId="0" borderId="1" xfId="0" applyNumberFormat="1" applyFont="1" applyFill="1" applyBorder="1" applyAlignment="1" applyProtection="1">
      <alignment horizontal="left" vertical="top"/>
      <protection/>
    </xf>
    <xf numFmtId="0" fontId="7" fillId="2" borderId="0" xfId="0" applyFont="1" applyAlignment="1">
      <alignment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3" borderId="1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NumberFormat="1" applyFont="1" applyAlignment="1">
      <alignment/>
    </xf>
    <xf numFmtId="172" fontId="0" fillId="4" borderId="1" xfId="0" applyNumberFormat="1" applyFont="1" applyFill="1" applyBorder="1" applyAlignment="1" applyProtection="1">
      <alignment horizontal="left" vertical="top" wrapText="1"/>
      <protection/>
    </xf>
    <xf numFmtId="174" fontId="0" fillId="2" borderId="1" xfId="0" applyNumberFormat="1" applyFont="1" applyBorder="1" applyAlignment="1" applyProtection="1">
      <alignment vertical="top"/>
      <protection locked="0"/>
    </xf>
    <xf numFmtId="0" fontId="0" fillId="2" borderId="0" xfId="0" applyNumberFormat="1" applyFont="1" applyAlignment="1">
      <alignment horizontal="right"/>
    </xf>
    <xf numFmtId="0" fontId="0" fillId="2" borderId="0" xfId="0" applyNumberFormat="1" applyFont="1" applyAlignment="1">
      <alignment vertical="top"/>
    </xf>
    <xf numFmtId="172" fontId="4" fillId="3" borderId="2" xfId="0" applyNumberFormat="1" applyFont="1" applyFill="1" applyBorder="1" applyAlignment="1" applyProtection="1">
      <alignment horizontal="left" vertical="center"/>
      <protection/>
    </xf>
    <xf numFmtId="172" fontId="4" fillId="3" borderId="2" xfId="0" applyNumberFormat="1" applyFont="1" applyFill="1" applyBorder="1" applyAlignment="1" applyProtection="1">
      <alignment horizontal="left" vertical="center" wrapText="1"/>
      <protection/>
    </xf>
    <xf numFmtId="173" fontId="0" fillId="0" borderId="1" xfId="0" applyNumberFormat="1" applyFont="1" applyFill="1" applyBorder="1" applyAlignment="1" applyProtection="1">
      <alignment horizontal="center" vertical="top"/>
      <protection/>
    </xf>
    <xf numFmtId="0" fontId="0" fillId="2" borderId="0" xfId="0" applyNumberFormat="1" applyFont="1" applyAlignment="1">
      <alignment horizontal="right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"/>
    </xf>
    <xf numFmtId="166" fontId="9" fillId="2" borderId="0" xfId="0" applyNumberFormat="1" applyFont="1" applyAlignment="1" applyProtection="1">
      <alignment horizontal="centerContinuous" vertical="center"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166" fontId="10" fillId="2" borderId="0" xfId="0" applyNumberFormat="1" applyFont="1" applyAlignment="1" applyProtection="1">
      <alignment horizontal="centerContinuous" vertical="center"/>
      <protection/>
    </xf>
    <xf numFmtId="1" fontId="0" fillId="2" borderId="0" xfId="0" applyNumberFormat="1" applyFont="1" applyAlignment="1" applyProtection="1">
      <alignment horizontal="centerContinuous" vertical="top"/>
      <protection/>
    </xf>
    <xf numFmtId="0" fontId="0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Font="1" applyAlignment="1" applyProtection="1">
      <alignment horizontal="centerContinuous" vertical="center"/>
      <protection/>
    </xf>
    <xf numFmtId="166" fontId="10" fillId="2" borderId="0" xfId="0" applyNumberFormat="1" applyFont="1" applyAlignment="1" applyProtection="1">
      <alignment horizontal="centerContinuous" vertical="center"/>
      <protection/>
    </xf>
    <xf numFmtId="166" fontId="0" fillId="2" borderId="0" xfId="0" applyNumberFormat="1" applyFont="1" applyAlignment="1" applyProtection="1">
      <alignment horizontal="right"/>
      <protection/>
    </xf>
    <xf numFmtId="0" fontId="0" fillId="2" borderId="0" xfId="0" applyNumberFormat="1" applyFont="1" applyAlignment="1" applyProtection="1">
      <alignment vertical="top"/>
      <protection/>
    </xf>
    <xf numFmtId="0" fontId="0" fillId="2" borderId="0" xfId="0" applyNumberFormat="1" applyFont="1" applyAlignment="1" applyProtection="1">
      <alignment/>
      <protection/>
    </xf>
    <xf numFmtId="0" fontId="0" fillId="2" borderId="0" xfId="0" applyNumberFormat="1" applyFont="1" applyAlignment="1" applyProtection="1">
      <alignment/>
      <protection/>
    </xf>
    <xf numFmtId="166" fontId="0" fillId="2" borderId="0" xfId="0" applyNumberFormat="1" applyFont="1" applyAlignment="1" applyProtection="1">
      <alignment horizontal="centerContinuous" vertical="center"/>
      <protection/>
    </xf>
    <xf numFmtId="2" fontId="0" fillId="2" borderId="0" xfId="0" applyNumberFormat="1" applyFont="1" applyAlignment="1" applyProtection="1">
      <alignment horizontal="centerContinuous"/>
      <protection/>
    </xf>
    <xf numFmtId="166" fontId="0" fillId="2" borderId="3" xfId="0" applyNumberFormat="1" applyFont="1" applyBorder="1" applyAlignment="1" applyProtection="1">
      <alignment horizontal="center"/>
      <protection/>
    </xf>
    <xf numFmtId="0" fontId="0" fillId="2" borderId="3" xfId="0" applyNumberFormat="1" applyFont="1" applyBorder="1" applyAlignment="1" applyProtection="1">
      <alignment horizontal="center" vertical="top"/>
      <protection/>
    </xf>
    <xf numFmtId="0" fontId="0" fillId="2" borderId="4" xfId="0" applyNumberFormat="1" applyFont="1" applyBorder="1" applyAlignment="1" applyProtection="1">
      <alignment horizontal="center"/>
      <protection/>
    </xf>
    <xf numFmtId="0" fontId="0" fillId="2" borderId="3" xfId="0" applyNumberFormat="1" applyFont="1" applyBorder="1" applyAlignment="1" applyProtection="1">
      <alignment horizontal="center"/>
      <protection/>
    </xf>
    <xf numFmtId="0" fontId="0" fillId="2" borderId="5" xfId="0" applyNumberFormat="1" applyFont="1" applyBorder="1" applyAlignment="1" applyProtection="1">
      <alignment horizontal="center"/>
      <protection/>
    </xf>
    <xf numFmtId="0" fontId="0" fillId="2" borderId="5" xfId="0" applyNumberFormat="1" applyFont="1" applyBorder="1" applyAlignment="1" applyProtection="1">
      <alignment horizontal="center"/>
      <protection/>
    </xf>
    <xf numFmtId="166" fontId="0" fillId="2" borderId="5" xfId="0" applyNumberFormat="1" applyFont="1" applyBorder="1" applyAlignment="1" applyProtection="1">
      <alignment horizontal="right"/>
      <protection/>
    </xf>
    <xf numFmtId="166" fontId="0" fillId="2" borderId="6" xfId="0" applyNumberFormat="1" applyFont="1" applyBorder="1" applyAlignment="1" applyProtection="1">
      <alignment horizontal="right"/>
      <protection/>
    </xf>
    <xf numFmtId="0" fontId="0" fillId="2" borderId="7" xfId="0" applyNumberFormat="1" applyFont="1" applyBorder="1" applyAlignment="1" applyProtection="1">
      <alignment vertical="top"/>
      <protection/>
    </xf>
    <xf numFmtId="0" fontId="0" fillId="2" borderId="8" xfId="0" applyNumberFormat="1" applyFont="1" applyBorder="1" applyAlignment="1" applyProtection="1">
      <alignment/>
      <protection/>
    </xf>
    <xf numFmtId="0" fontId="0" fillId="2" borderId="7" xfId="0" applyNumberFormat="1" applyFont="1" applyBorder="1" applyAlignment="1" applyProtection="1">
      <alignment horizontal="center"/>
      <protection/>
    </xf>
    <xf numFmtId="0" fontId="0" fillId="2" borderId="9" xfId="0" applyNumberFormat="1" applyFont="1" applyBorder="1" applyAlignment="1" applyProtection="1">
      <alignment/>
      <protection/>
    </xf>
    <xf numFmtId="0" fontId="0" fillId="2" borderId="9" xfId="0" applyNumberFormat="1" applyFont="1" applyBorder="1" applyAlignment="1" applyProtection="1">
      <alignment horizontal="center"/>
      <protection/>
    </xf>
    <xf numFmtId="166" fontId="0" fillId="2" borderId="9" xfId="0" applyNumberFormat="1" applyFont="1" applyBorder="1" applyAlignment="1" applyProtection="1">
      <alignment horizontal="right"/>
      <protection/>
    </xf>
    <xf numFmtId="0" fontId="0" fillId="2" borderId="9" xfId="0" applyNumberFormat="1" applyFont="1" applyBorder="1" applyAlignment="1" applyProtection="1">
      <alignment horizontal="right"/>
      <protection/>
    </xf>
    <xf numFmtId="166" fontId="0" fillId="2" borderId="10" xfId="0" applyNumberFormat="1" applyFont="1" applyBorder="1" applyAlignment="1" applyProtection="1">
      <alignment horizontal="right"/>
      <protection/>
    </xf>
    <xf numFmtId="166" fontId="0" fillId="2" borderId="11" xfId="0" applyNumberFormat="1" applyFont="1" applyBorder="1" applyAlignment="1" applyProtection="1">
      <alignment horizontal="right"/>
      <protection/>
    </xf>
    <xf numFmtId="0" fontId="0" fillId="2" borderId="11" xfId="0" applyNumberFormat="1" applyFont="1" applyBorder="1" applyAlignment="1" applyProtection="1">
      <alignment horizontal="right"/>
      <protection/>
    </xf>
    <xf numFmtId="166" fontId="0" fillId="2" borderId="10" xfId="0" applyNumberFormat="1" applyFont="1" applyBorder="1" applyAlignment="1" applyProtection="1">
      <alignment horizontal="right" vertical="center"/>
      <protection/>
    </xf>
    <xf numFmtId="0" fontId="4" fillId="2" borderId="2" xfId="0" applyNumberFormat="1" applyFont="1" applyBorder="1" applyAlignment="1" applyProtection="1">
      <alignment horizontal="center" vertical="center"/>
      <protection/>
    </xf>
    <xf numFmtId="166" fontId="0" fillId="2" borderId="10" xfId="0" applyNumberFormat="1" applyFont="1" applyBorder="1" applyAlignment="1" applyProtection="1">
      <alignment horizontal="right" vertical="center"/>
      <protection/>
    </xf>
    <xf numFmtId="166" fontId="0" fillId="2" borderId="2" xfId="0" applyNumberFormat="1" applyFont="1" applyBorder="1" applyAlignment="1" applyProtection="1">
      <alignment horizontal="right" vertical="center"/>
      <protection/>
    </xf>
    <xf numFmtId="0" fontId="4" fillId="2" borderId="2" xfId="0" applyNumberFormat="1" applyFont="1" applyBorder="1" applyAlignment="1" applyProtection="1">
      <alignment vertical="top"/>
      <protection/>
    </xf>
    <xf numFmtId="1" fontId="0" fillId="2" borderId="10" xfId="0" applyNumberFormat="1" applyFont="1" applyBorder="1" applyAlignment="1" applyProtection="1">
      <alignment horizontal="center" vertical="top"/>
      <protection/>
    </xf>
    <xf numFmtId="0" fontId="0" fillId="2" borderId="10" xfId="0" applyNumberFormat="1" applyFont="1" applyBorder="1" applyAlignment="1" applyProtection="1">
      <alignment horizontal="center" vertical="top"/>
      <protection/>
    </xf>
    <xf numFmtId="0" fontId="0" fillId="2" borderId="10" xfId="0" applyNumberFormat="1" applyFont="1" applyBorder="1" applyAlignment="1" applyProtection="1">
      <alignment horizontal="center" vertical="top"/>
      <protection/>
    </xf>
    <xf numFmtId="166" fontId="0" fillId="2" borderId="10" xfId="0" applyNumberFormat="1" applyFont="1" applyBorder="1" applyAlignment="1" applyProtection="1">
      <alignment horizontal="right"/>
      <protection/>
    </xf>
    <xf numFmtId="166" fontId="0" fillId="2" borderId="2" xfId="0" applyNumberFormat="1" applyFont="1" applyBorder="1" applyAlignment="1" applyProtection="1">
      <alignment horizontal="right"/>
      <protection/>
    </xf>
    <xf numFmtId="1" fontId="0" fillId="2" borderId="10" xfId="0" applyNumberFormat="1" applyFont="1" applyBorder="1" applyAlignment="1" applyProtection="1">
      <alignment vertical="top"/>
      <protection/>
    </xf>
    <xf numFmtId="1" fontId="0" fillId="2" borderId="2" xfId="0" applyNumberFormat="1" applyFont="1" applyBorder="1" applyAlignment="1" applyProtection="1">
      <alignment horizontal="center" vertical="top"/>
      <protection/>
    </xf>
    <xf numFmtId="0" fontId="7" fillId="2" borderId="1" xfId="0" applyFont="1" applyBorder="1" applyAlignment="1" applyProtection="1">
      <alignment/>
      <protection/>
    </xf>
    <xf numFmtId="0" fontId="0" fillId="2" borderId="2" xfId="0" applyNumberFormat="1" applyFont="1" applyBorder="1" applyAlignment="1" applyProtection="1">
      <alignment horizontal="center" vertical="top"/>
      <protection/>
    </xf>
    <xf numFmtId="0" fontId="0" fillId="2" borderId="10" xfId="0" applyNumberFormat="1" applyFont="1" applyBorder="1" applyAlignment="1" applyProtection="1">
      <alignment vertical="top"/>
      <protection/>
    </xf>
    <xf numFmtId="0" fontId="0" fillId="2" borderId="2" xfId="0" applyNumberFormat="1" applyFont="1" applyBorder="1" applyAlignment="1" applyProtection="1">
      <alignment horizontal="center" vertical="top"/>
      <protection/>
    </xf>
    <xf numFmtId="0" fontId="0" fillId="2" borderId="2" xfId="0" applyNumberFormat="1" applyFont="1" applyBorder="1" applyAlignment="1" applyProtection="1">
      <alignment horizontal="left" vertical="top"/>
      <protection/>
    </xf>
    <xf numFmtId="166" fontId="0" fillId="2" borderId="12" xfId="0" applyNumberFormat="1" applyFont="1" applyBorder="1" applyAlignment="1" applyProtection="1">
      <alignment horizontal="right"/>
      <protection/>
    </xf>
    <xf numFmtId="0" fontId="4" fillId="2" borderId="12" xfId="0" applyNumberFormat="1" applyFont="1" applyBorder="1" applyAlignment="1" applyProtection="1">
      <alignment horizontal="center" vertical="center"/>
      <protection/>
    </xf>
    <xf numFmtId="0" fontId="4" fillId="2" borderId="2" xfId="0" applyNumberFormat="1" applyFont="1" applyBorder="1" applyAlignment="1" applyProtection="1">
      <alignment horizontal="center" vertical="top"/>
      <protection/>
    </xf>
    <xf numFmtId="0" fontId="0" fillId="2" borderId="2" xfId="0" applyNumberFormat="1" applyFont="1" applyBorder="1" applyAlignment="1" applyProtection="1">
      <alignment vertical="top"/>
      <protection/>
    </xf>
    <xf numFmtId="177" fontId="0" fillId="0" borderId="1" xfId="0" applyNumberFormat="1" applyFont="1" applyFill="1" applyBorder="1" applyAlignment="1" applyProtection="1">
      <alignment horizontal="right" vertical="top" wrapText="1"/>
      <protection/>
    </xf>
    <xf numFmtId="177" fontId="0" fillId="3" borderId="1" xfId="0" applyNumberFormat="1" applyFont="1" applyFill="1" applyBorder="1" applyAlignment="1" applyProtection="1">
      <alignment horizontal="right" vertical="top" wrapText="1"/>
      <protection/>
    </xf>
    <xf numFmtId="166" fontId="0" fillId="2" borderId="12" xfId="0" applyNumberFormat="1" applyFont="1" applyBorder="1" applyAlignment="1" applyProtection="1">
      <alignment horizontal="right" vertical="center"/>
      <protection/>
    </xf>
    <xf numFmtId="0" fontId="0" fillId="2" borderId="10" xfId="0" applyNumberFormat="1" applyFont="1" applyBorder="1" applyAlignment="1" applyProtection="1">
      <alignment horizontal="right"/>
      <protection/>
    </xf>
    <xf numFmtId="0" fontId="0" fillId="2" borderId="13" xfId="0" applyNumberFormat="1" applyFont="1" applyBorder="1" applyAlignment="1" applyProtection="1">
      <alignment vertical="top"/>
      <protection/>
    </xf>
    <xf numFmtId="0" fontId="6" fillId="2" borderId="14" xfId="0" applyNumberFormat="1" applyFont="1" applyBorder="1" applyAlignment="1" applyProtection="1">
      <alignment horizontal="centerContinuous"/>
      <protection/>
    </xf>
    <xf numFmtId="0" fontId="0" fillId="2" borderId="14" xfId="0" applyNumberFormat="1" applyFont="1" applyBorder="1" applyAlignment="1" applyProtection="1">
      <alignment horizontal="centerContinuous"/>
      <protection/>
    </xf>
    <xf numFmtId="0" fontId="0" fillId="2" borderId="10" xfId="0" applyNumberFormat="1" applyFont="1" applyBorder="1" applyAlignment="1" applyProtection="1">
      <alignment horizontal="right" vertical="center"/>
      <protection/>
    </xf>
    <xf numFmtId="166" fontId="0" fillId="2" borderId="15" xfId="0" applyNumberFormat="1" applyFont="1" applyBorder="1" applyAlignment="1" applyProtection="1">
      <alignment horizontal="right"/>
      <protection/>
    </xf>
    <xf numFmtId="0" fontId="4" fillId="2" borderId="16" xfId="0" applyNumberFormat="1" applyFont="1" applyBorder="1" applyAlignment="1" applyProtection="1">
      <alignment horizontal="center"/>
      <protection/>
    </xf>
    <xf numFmtId="1" fontId="12" fillId="2" borderId="17" xfId="0" applyNumberFormat="1" applyFont="1" applyBorder="1" applyAlignment="1" applyProtection="1">
      <alignment horizontal="left"/>
      <protection/>
    </xf>
    <xf numFmtId="1" fontId="0" fillId="2" borderId="17" xfId="0" applyNumberFormat="1" applyFont="1" applyBorder="1" applyAlignment="1" applyProtection="1">
      <alignment horizontal="center"/>
      <protection/>
    </xf>
    <xf numFmtId="1" fontId="0" fillId="2" borderId="17" xfId="0" applyNumberFormat="1" applyFont="1" applyBorder="1" applyAlignment="1" applyProtection="1">
      <alignment/>
      <protection/>
    </xf>
    <xf numFmtId="166" fontId="0" fillId="2" borderId="18" xfId="0" applyNumberFormat="1" applyFont="1" applyBorder="1" applyAlignment="1" applyProtection="1">
      <alignment horizontal="right"/>
      <protection/>
    </xf>
    <xf numFmtId="0" fontId="4" fillId="2" borderId="19" xfId="0" applyNumberFormat="1" applyFont="1" applyBorder="1" applyAlignment="1" applyProtection="1">
      <alignment horizontal="center"/>
      <protection/>
    </xf>
    <xf numFmtId="1" fontId="12" fillId="2" borderId="20" xfId="0" applyNumberFormat="1" applyFont="1" applyBorder="1" applyAlignment="1" applyProtection="1">
      <alignment horizontal="left"/>
      <protection/>
    </xf>
    <xf numFmtId="1" fontId="0" fillId="2" borderId="20" xfId="0" applyNumberFormat="1" applyFont="1" applyBorder="1" applyAlignment="1" applyProtection="1">
      <alignment horizontal="center"/>
      <protection/>
    </xf>
    <xf numFmtId="1" fontId="0" fillId="2" borderId="20" xfId="0" applyNumberFormat="1" applyFont="1" applyBorder="1" applyAlignment="1" applyProtection="1">
      <alignment/>
      <protection/>
    </xf>
    <xf numFmtId="166" fontId="0" fillId="2" borderId="10" xfId="0" applyNumberFormat="1" applyBorder="1" applyAlignment="1" applyProtection="1">
      <alignment horizontal="right"/>
      <protection/>
    </xf>
    <xf numFmtId="166" fontId="0" fillId="2" borderId="21" xfId="0" applyNumberFormat="1" applyFont="1" applyBorder="1" applyAlignment="1" applyProtection="1">
      <alignment horizontal="right"/>
      <protection/>
    </xf>
    <xf numFmtId="0" fontId="0" fillId="2" borderId="22" xfId="0" applyNumberFormat="1" applyFont="1" applyBorder="1" applyAlignment="1" applyProtection="1">
      <alignment vertical="top"/>
      <protection/>
    </xf>
    <xf numFmtId="0" fontId="0" fillId="2" borderId="23" xfId="0" applyNumberFormat="1" applyFont="1" applyBorder="1" applyAlignment="1" applyProtection="1">
      <alignment/>
      <protection/>
    </xf>
    <xf numFmtId="0" fontId="0" fillId="2" borderId="23" xfId="0" applyNumberFormat="1" applyFont="1" applyBorder="1" applyAlignment="1" applyProtection="1">
      <alignment horizontal="center"/>
      <protection/>
    </xf>
    <xf numFmtId="0" fontId="0" fillId="2" borderId="23" xfId="0" applyNumberFormat="1" applyFont="1" applyBorder="1" applyAlignment="1" applyProtection="1">
      <alignment/>
      <protection/>
    </xf>
    <xf numFmtId="166" fontId="0" fillId="2" borderId="23" xfId="0" applyNumberFormat="1" applyFont="1" applyBorder="1" applyAlignment="1" applyProtection="1">
      <alignment horizontal="right"/>
      <protection/>
    </xf>
    <xf numFmtId="0" fontId="0" fillId="2" borderId="24" xfId="0" applyNumberFormat="1" applyFont="1" applyBorder="1" applyAlignment="1" applyProtection="1">
      <alignment horizontal="right"/>
      <protection/>
    </xf>
    <xf numFmtId="174" fontId="0" fillId="2" borderId="10" xfId="0" applyNumberFormat="1" applyFont="1" applyBorder="1" applyAlignment="1" applyProtection="1">
      <alignment horizontal="right"/>
      <protection/>
    </xf>
    <xf numFmtId="174" fontId="0" fillId="2" borderId="2" xfId="0" applyNumberFormat="1" applyFont="1" applyBorder="1" applyAlignment="1" applyProtection="1">
      <alignment horizontal="right"/>
      <protection/>
    </xf>
    <xf numFmtId="174" fontId="0" fillId="2" borderId="12" xfId="0" applyNumberFormat="1" applyFont="1" applyBorder="1" applyAlignment="1" applyProtection="1">
      <alignment horizontal="right"/>
      <protection/>
    </xf>
    <xf numFmtId="174" fontId="0" fillId="2" borderId="10" xfId="0" applyNumberFormat="1" applyFont="1" applyBorder="1" applyAlignment="1" applyProtection="1">
      <alignment horizontal="right" vertical="center"/>
      <protection/>
    </xf>
    <xf numFmtId="174" fontId="0" fillId="2" borderId="2" xfId="0" applyNumberFormat="1" applyFont="1" applyBorder="1" applyAlignment="1" applyProtection="1">
      <alignment horizontal="right" vertical="center"/>
      <protection/>
    </xf>
    <xf numFmtId="174" fontId="0" fillId="2" borderId="25" xfId="0" applyNumberFormat="1" applyFont="1" applyBorder="1" applyAlignment="1" applyProtection="1">
      <alignment horizontal="right"/>
      <protection/>
    </xf>
    <xf numFmtId="174" fontId="0" fillId="2" borderId="14" xfId="0" applyNumberFormat="1" applyFont="1" applyBorder="1" applyAlignment="1" applyProtection="1">
      <alignment horizontal="centerContinuous"/>
      <protection/>
    </xf>
    <xf numFmtId="174" fontId="0" fillId="2" borderId="26" xfId="0" applyNumberFormat="1" applyFont="1" applyBorder="1" applyAlignment="1" applyProtection="1">
      <alignment horizontal="right"/>
      <protection/>
    </xf>
    <xf numFmtId="174" fontId="0" fillId="2" borderId="0" xfId="0" applyNumberFormat="1" applyFont="1" applyAlignment="1" applyProtection="1">
      <alignment horizontal="right" vertical="center"/>
      <protection/>
    </xf>
    <xf numFmtId="174" fontId="0" fillId="2" borderId="27" xfId="0" applyNumberFormat="1" applyFont="1" applyBorder="1" applyAlignment="1" applyProtection="1">
      <alignment horizontal="right" vertical="center"/>
      <protection/>
    </xf>
    <xf numFmtId="174" fontId="4" fillId="2" borderId="15" xfId="0" applyNumberFormat="1" applyFont="1" applyBorder="1" applyAlignment="1" applyProtection="1">
      <alignment horizontal="right"/>
      <protection/>
    </xf>
    <xf numFmtId="174" fontId="0" fillId="2" borderId="15" xfId="0" applyNumberFormat="1" applyFont="1" applyBorder="1" applyAlignment="1" applyProtection="1">
      <alignment horizontal="right"/>
      <protection/>
    </xf>
    <xf numFmtId="174" fontId="0" fillId="2" borderId="28" xfId="0" applyNumberFormat="1" applyFont="1" applyBorder="1" applyAlignment="1" applyProtection="1">
      <alignment horizontal="right" vertical="center"/>
      <protection/>
    </xf>
    <xf numFmtId="174" fontId="4" fillId="2" borderId="18" xfId="0" applyNumberFormat="1" applyFont="1" applyBorder="1" applyAlignment="1" applyProtection="1">
      <alignment horizontal="right"/>
      <protection/>
    </xf>
    <xf numFmtId="0" fontId="6" fillId="2" borderId="29" xfId="0" applyNumberFormat="1" applyFont="1" applyBorder="1" applyAlignment="1" applyProtection="1">
      <alignment vertical="top"/>
      <protection/>
    </xf>
    <xf numFmtId="0" fontId="0" fillId="2" borderId="30" xfId="0" applyNumberFormat="1" applyFont="1" applyBorder="1" applyAlignment="1" applyProtection="1">
      <alignment/>
      <protection/>
    </xf>
    <xf numFmtId="0" fontId="0" fillId="2" borderId="31" xfId="0" applyNumberFormat="1" applyFont="1" applyBorder="1" applyAlignment="1" applyProtection="1">
      <alignment/>
      <protection/>
    </xf>
    <xf numFmtId="1" fontId="11" fillId="2" borderId="10" xfId="0" applyNumberFormat="1" applyFont="1" applyBorder="1" applyAlignment="1" applyProtection="1">
      <alignment horizontal="left" vertical="center" wrapText="1"/>
      <protection/>
    </xf>
    <xf numFmtId="0" fontId="0" fillId="2" borderId="0" xfId="0" applyNumberFormat="1" applyFont="1" applyBorder="1" applyAlignment="1" applyProtection="1">
      <alignment vertical="center" wrapText="1"/>
      <protection/>
    </xf>
    <xf numFmtId="0" fontId="0" fillId="2" borderId="25" xfId="0" applyNumberFormat="1" applyFont="1" applyBorder="1" applyAlignment="1" applyProtection="1">
      <alignment vertical="center" wrapText="1"/>
      <protection/>
    </xf>
    <xf numFmtId="1" fontId="11" fillId="2" borderId="32" xfId="0" applyNumberFormat="1" applyFont="1" applyBorder="1" applyAlignment="1" applyProtection="1">
      <alignment horizontal="left" vertical="center" wrapText="1"/>
      <protection/>
    </xf>
    <xf numFmtId="0" fontId="0" fillId="2" borderId="33" xfId="0" applyNumberFormat="1" applyFont="1" applyBorder="1" applyAlignment="1" applyProtection="1">
      <alignment vertical="center" wrapText="1"/>
      <protection/>
    </xf>
    <xf numFmtId="0" fontId="0" fillId="2" borderId="34" xfId="0" applyNumberFormat="1" applyFont="1" applyBorder="1" applyAlignment="1" applyProtection="1">
      <alignment vertical="center" wrapText="1"/>
      <protection/>
    </xf>
    <xf numFmtId="1" fontId="4" fillId="2" borderId="32" xfId="0" applyNumberFormat="1" applyFont="1" applyBorder="1" applyAlignment="1" applyProtection="1">
      <alignment horizontal="left" vertical="center" wrapText="1"/>
      <protection/>
    </xf>
    <xf numFmtId="1" fontId="4" fillId="2" borderId="33" xfId="0" applyNumberFormat="1" applyFont="1" applyBorder="1" applyAlignment="1" applyProtection="1">
      <alignment horizontal="left" vertical="center" wrapText="1"/>
      <protection/>
    </xf>
    <xf numFmtId="1" fontId="4" fillId="2" borderId="34" xfId="0" applyNumberFormat="1" applyFont="1" applyBorder="1" applyAlignment="1" applyProtection="1">
      <alignment horizontal="left" vertical="center" wrapText="1"/>
      <protection/>
    </xf>
    <xf numFmtId="0" fontId="6" fillId="2" borderId="35" xfId="0" applyNumberFormat="1" applyFont="1" applyBorder="1" applyAlignment="1" applyProtection="1">
      <alignment vertical="center"/>
      <protection/>
    </xf>
    <xf numFmtId="0" fontId="0" fillId="2" borderId="36" xfId="0" applyNumberFormat="1" applyFont="1" applyBorder="1" applyAlignment="1" applyProtection="1">
      <alignment vertical="center"/>
      <protection/>
    </xf>
    <xf numFmtId="173" fontId="6" fillId="2" borderId="35" xfId="0" applyNumberFormat="1" applyFont="1" applyBorder="1" applyAlignment="1" applyProtection="1">
      <alignment vertical="center"/>
      <protection/>
    </xf>
    <xf numFmtId="0" fontId="0" fillId="2" borderId="4" xfId="0" applyNumberFormat="1" applyFont="1" applyBorder="1" applyAlignment="1" applyProtection="1">
      <alignment vertical="center"/>
      <protection/>
    </xf>
    <xf numFmtId="0" fontId="0" fillId="2" borderId="37" xfId="0" applyNumberFormat="1" applyFont="1" applyBorder="1" applyAlignment="1" applyProtection="1">
      <alignment/>
      <protection/>
    </xf>
    <xf numFmtId="0" fontId="0" fillId="2" borderId="0" xfId="0" applyNumberFormat="1" applyFont="1" applyBorder="1" applyAlignment="1" applyProtection="1">
      <alignment/>
      <protection/>
    </xf>
    <xf numFmtId="0" fontId="0" fillId="2" borderId="38" xfId="0" applyNumberFormat="1" applyFont="1" applyBorder="1" applyAlignment="1" applyProtection="1">
      <alignment/>
      <protection/>
    </xf>
    <xf numFmtId="0" fontId="0" fillId="2" borderId="37" xfId="0" applyNumberFormat="1" applyFont="1" applyBorder="1" applyAlignment="1" applyProtection="1" quotePrefix="1">
      <alignment/>
      <protection/>
    </xf>
    <xf numFmtId="1" fontId="4" fillId="2" borderId="19" xfId="0" applyNumberFormat="1" applyFont="1" applyBorder="1" applyAlignment="1" applyProtection="1">
      <alignment horizontal="left" vertical="center" wrapText="1"/>
      <protection/>
    </xf>
    <xf numFmtId="0" fontId="0" fillId="2" borderId="20" xfId="0" applyNumberFormat="1" applyFont="1" applyBorder="1" applyAlignment="1" applyProtection="1">
      <alignment vertical="center" wrapText="1"/>
      <protection/>
    </xf>
    <xf numFmtId="0" fontId="0" fillId="2" borderId="39" xfId="0" applyNumberFormat="1" applyFont="1" applyBorder="1" applyAlignment="1" applyProtection="1">
      <alignment vertical="center" wrapText="1"/>
      <protection/>
    </xf>
    <xf numFmtId="0" fontId="0" fillId="2" borderId="40" xfId="0" applyNumberFormat="1" applyBorder="1" applyAlignment="1" applyProtection="1">
      <alignment/>
      <protection/>
    </xf>
    <xf numFmtId="0" fontId="0" fillId="2" borderId="41" xfId="0" applyNumberFormat="1" applyBorder="1" applyAlignment="1" applyProtection="1">
      <alignment/>
      <protection/>
    </xf>
    <xf numFmtId="174" fontId="0" fillId="2" borderId="42" xfId="0" applyNumberFormat="1" applyBorder="1" applyAlignment="1" applyProtection="1">
      <alignment horizontal="center"/>
      <protection/>
    </xf>
    <xf numFmtId="174" fontId="0" fillId="2" borderId="43" xfId="0" applyNumberFormat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4"/>
  <sheetViews>
    <sheetView showZeros="0" tabSelected="1" showOutlineSymbols="0" view="pageBreakPreview" zoomScale="70" zoomScaleNormal="75" zoomScaleSheetLayoutView="70" workbookViewId="0" topLeftCell="B1">
      <selection activeCell="K13" sqref="K13"/>
    </sheetView>
  </sheetViews>
  <sheetFormatPr defaultColWidth="8.77734375" defaultRowHeight="15"/>
  <cols>
    <col min="1" max="1" width="9.77734375" style="46" hidden="1" customWidth="1"/>
    <col min="2" max="2" width="8.77734375" style="42" customWidth="1"/>
    <col min="3" max="3" width="36.77734375" style="47" customWidth="1"/>
    <col min="4" max="4" width="12.77734375" style="48" customWidth="1"/>
    <col min="5" max="5" width="6.77734375" style="47" customWidth="1"/>
    <col min="6" max="6" width="11.77734375" style="38" customWidth="1"/>
    <col min="7" max="7" width="11.77734375" style="41" customWidth="1"/>
    <col min="8" max="8" width="16.77734375" style="41" customWidth="1"/>
    <col min="9" max="16384" width="10.5546875" style="0" customWidth="1"/>
  </cols>
  <sheetData>
    <row r="1" spans="1:8" ht="15.75">
      <c r="A1" s="49"/>
      <c r="B1" s="50" t="s">
        <v>0</v>
      </c>
      <c r="C1" s="51"/>
      <c r="D1" s="51"/>
      <c r="E1" s="51"/>
      <c r="F1" s="51"/>
      <c r="G1" s="49"/>
      <c r="H1" s="51"/>
    </row>
    <row r="2" spans="1:8" ht="15">
      <c r="A2" s="52"/>
      <c r="B2" s="53" t="s">
        <v>25</v>
      </c>
      <c r="C2" s="54"/>
      <c r="D2" s="54"/>
      <c r="E2" s="54"/>
      <c r="F2" s="55"/>
      <c r="G2" s="56"/>
      <c r="H2" s="55"/>
    </row>
    <row r="3" spans="1:8" ht="15">
      <c r="A3" s="57"/>
      <c r="B3" s="58" t="s">
        <v>1</v>
      </c>
      <c r="C3" s="59"/>
      <c r="D3" s="59"/>
      <c r="E3" s="59"/>
      <c r="F3" s="60"/>
      <c r="G3" s="61"/>
      <c r="H3" s="62"/>
    </row>
    <row r="4" spans="1:8" ht="15">
      <c r="A4" s="63" t="s">
        <v>24</v>
      </c>
      <c r="B4" s="64" t="s">
        <v>3</v>
      </c>
      <c r="C4" s="65" t="s">
        <v>4</v>
      </c>
      <c r="D4" s="66" t="s">
        <v>5</v>
      </c>
      <c r="E4" s="67" t="s">
        <v>6</v>
      </c>
      <c r="F4" s="68" t="s">
        <v>7</v>
      </c>
      <c r="G4" s="69" t="s">
        <v>8</v>
      </c>
      <c r="H4" s="68" t="s">
        <v>9</v>
      </c>
    </row>
    <row r="5" spans="1:8" ht="15.75" thickBot="1">
      <c r="A5" s="70"/>
      <c r="B5" s="71"/>
      <c r="C5" s="72"/>
      <c r="D5" s="73" t="s">
        <v>10</v>
      </c>
      <c r="E5" s="74"/>
      <c r="F5" s="75" t="s">
        <v>11</v>
      </c>
      <c r="G5" s="76"/>
      <c r="H5" s="77"/>
    </row>
    <row r="6" spans="1:16" ht="30" customHeight="1" thickTop="1">
      <c r="A6" s="78"/>
      <c r="B6" s="142" t="s">
        <v>354</v>
      </c>
      <c r="C6" s="143"/>
      <c r="D6" s="143"/>
      <c r="E6" s="143"/>
      <c r="F6" s="144"/>
      <c r="G6" s="79"/>
      <c r="H6" s="80"/>
      <c r="I6" s="2"/>
      <c r="J6" s="2"/>
      <c r="K6" s="2"/>
      <c r="L6" s="2"/>
      <c r="M6" s="2"/>
      <c r="N6" s="2"/>
      <c r="O6" s="2"/>
      <c r="P6" s="2"/>
    </row>
    <row r="7" spans="1:8" s="2" customFormat="1" ht="39.75" customHeight="1">
      <c r="A7" s="81"/>
      <c r="B7" s="82" t="s">
        <v>12</v>
      </c>
      <c r="C7" s="145" t="s">
        <v>262</v>
      </c>
      <c r="D7" s="146"/>
      <c r="E7" s="146"/>
      <c r="F7" s="147"/>
      <c r="G7" s="83"/>
      <c r="H7" s="84" t="s">
        <v>2</v>
      </c>
    </row>
    <row r="8" spans="1:8" ht="39.75" customHeight="1">
      <c r="A8" s="78"/>
      <c r="B8" s="85"/>
      <c r="C8" s="43" t="s">
        <v>17</v>
      </c>
      <c r="D8" s="86"/>
      <c r="E8" s="87" t="s">
        <v>2</v>
      </c>
      <c r="F8" s="88" t="s">
        <v>2</v>
      </c>
      <c r="G8" s="89" t="s">
        <v>2</v>
      </c>
      <c r="H8" s="90"/>
    </row>
    <row r="9" spans="1:8" s="8" customFormat="1" ht="30" customHeight="1">
      <c r="A9" s="3" t="s">
        <v>31</v>
      </c>
      <c r="B9" s="36" t="s">
        <v>356</v>
      </c>
      <c r="C9" s="4" t="s">
        <v>33</v>
      </c>
      <c r="D9" s="5" t="s">
        <v>34</v>
      </c>
      <c r="E9" s="6" t="s">
        <v>35</v>
      </c>
      <c r="F9" s="28">
        <v>80</v>
      </c>
      <c r="G9" s="40"/>
      <c r="H9" s="7">
        <f>F9*ROUND(G9,2)</f>
        <v>0</v>
      </c>
    </row>
    <row r="10" spans="1:8" s="11" customFormat="1" ht="30" customHeight="1">
      <c r="A10" s="9" t="s">
        <v>37</v>
      </c>
      <c r="B10" s="37" t="s">
        <v>32</v>
      </c>
      <c r="C10" s="13" t="s">
        <v>39</v>
      </c>
      <c r="D10" s="14" t="s">
        <v>34</v>
      </c>
      <c r="E10" s="10" t="s">
        <v>40</v>
      </c>
      <c r="F10" s="15">
        <v>210</v>
      </c>
      <c r="G10" s="40"/>
      <c r="H10" s="7">
        <f>F10*ROUND(G10,2)</f>
        <v>0</v>
      </c>
    </row>
    <row r="11" spans="1:8" s="16" customFormat="1" ht="30" customHeight="1">
      <c r="A11" s="9" t="s">
        <v>41</v>
      </c>
      <c r="B11" s="37" t="s">
        <v>38</v>
      </c>
      <c r="C11" s="13" t="s">
        <v>43</v>
      </c>
      <c r="D11" s="14" t="s">
        <v>34</v>
      </c>
      <c r="E11" s="10"/>
      <c r="F11" s="15"/>
      <c r="G11" s="33"/>
      <c r="H11" s="7"/>
    </row>
    <row r="12" spans="1:8" s="16" customFormat="1" ht="30" customHeight="1">
      <c r="A12" s="12" t="s">
        <v>44</v>
      </c>
      <c r="B12" s="17" t="s">
        <v>45</v>
      </c>
      <c r="C12" s="13" t="s">
        <v>265</v>
      </c>
      <c r="D12" s="14" t="s">
        <v>2</v>
      </c>
      <c r="E12" s="10" t="s">
        <v>46</v>
      </c>
      <c r="F12" s="15">
        <v>55</v>
      </c>
      <c r="G12" s="40"/>
      <c r="H12" s="7">
        <f>F12*ROUND(G12,2)</f>
        <v>0</v>
      </c>
    </row>
    <row r="13" spans="1:8" s="16" customFormat="1" ht="30" customHeight="1">
      <c r="A13" s="9" t="s">
        <v>47</v>
      </c>
      <c r="B13" s="37" t="s">
        <v>357</v>
      </c>
      <c r="C13" s="13" t="s">
        <v>49</v>
      </c>
      <c r="D13" s="14" t="s">
        <v>50</v>
      </c>
      <c r="E13" s="10" t="s">
        <v>35</v>
      </c>
      <c r="F13" s="15">
        <v>175</v>
      </c>
      <c r="G13" s="40"/>
      <c r="H13" s="7">
        <f>F13*ROUND(G13,2)</f>
        <v>0</v>
      </c>
    </row>
    <row r="14" spans="1:8" s="11" customFormat="1" ht="30" customHeight="1">
      <c r="A14" s="9" t="s">
        <v>51</v>
      </c>
      <c r="B14" s="37" t="s">
        <v>358</v>
      </c>
      <c r="C14" s="13" t="s">
        <v>53</v>
      </c>
      <c r="D14" s="14" t="s">
        <v>34</v>
      </c>
      <c r="E14" s="10" t="s">
        <v>40</v>
      </c>
      <c r="F14" s="15">
        <v>600</v>
      </c>
      <c r="G14" s="40"/>
      <c r="H14" s="7">
        <f>F14*ROUND(G14,2)</f>
        <v>0</v>
      </c>
    </row>
    <row r="15" spans="1:8" s="19" customFormat="1" ht="30" customHeight="1">
      <c r="A15" s="3" t="s">
        <v>54</v>
      </c>
      <c r="B15" s="36" t="s">
        <v>42</v>
      </c>
      <c r="C15" s="4" t="s">
        <v>56</v>
      </c>
      <c r="D15" s="5" t="s">
        <v>34</v>
      </c>
      <c r="E15" s="6" t="s">
        <v>40</v>
      </c>
      <c r="F15" s="21">
        <v>3800</v>
      </c>
      <c r="G15" s="40"/>
      <c r="H15" s="7">
        <f>F15*ROUND(G15,2)</f>
        <v>0</v>
      </c>
    </row>
    <row r="16" spans="1:8" s="16" customFormat="1" ht="30" customHeight="1">
      <c r="A16" s="9" t="s">
        <v>57</v>
      </c>
      <c r="B16" s="37" t="s">
        <v>48</v>
      </c>
      <c r="C16" s="13" t="s">
        <v>59</v>
      </c>
      <c r="D16" s="14" t="s">
        <v>34</v>
      </c>
      <c r="E16" s="10"/>
      <c r="F16" s="15"/>
      <c r="G16" s="33"/>
      <c r="H16" s="7"/>
    </row>
    <row r="17" spans="1:8" s="16" customFormat="1" ht="30" customHeight="1">
      <c r="A17" s="9" t="s">
        <v>60</v>
      </c>
      <c r="B17" s="17" t="s">
        <v>45</v>
      </c>
      <c r="C17" s="13" t="s">
        <v>61</v>
      </c>
      <c r="D17" s="14" t="s">
        <v>2</v>
      </c>
      <c r="E17" s="10" t="s">
        <v>62</v>
      </c>
      <c r="F17" s="15">
        <v>1</v>
      </c>
      <c r="G17" s="40"/>
      <c r="H17" s="7">
        <f>F17*ROUND(G17,2)</f>
        <v>0</v>
      </c>
    </row>
    <row r="18" spans="1:8" s="19" customFormat="1" ht="30" customHeight="1">
      <c r="A18" s="3" t="s">
        <v>69</v>
      </c>
      <c r="B18" s="36" t="s">
        <v>359</v>
      </c>
      <c r="C18" s="4" t="s">
        <v>71</v>
      </c>
      <c r="D18" s="5" t="s">
        <v>72</v>
      </c>
      <c r="E18" s="6" t="s">
        <v>40</v>
      </c>
      <c r="F18" s="21">
        <v>4450</v>
      </c>
      <c r="G18" s="40"/>
      <c r="H18" s="7">
        <f>F18*ROUND(G18,2)</f>
        <v>0</v>
      </c>
    </row>
    <row r="19" spans="1:8" s="19" customFormat="1" ht="30" customHeight="1">
      <c r="A19" s="20" t="s">
        <v>73</v>
      </c>
      <c r="B19" s="36" t="s">
        <v>52</v>
      </c>
      <c r="C19" s="4" t="s">
        <v>75</v>
      </c>
      <c r="D19" s="5" t="s">
        <v>72</v>
      </c>
      <c r="E19" s="6"/>
      <c r="F19" s="21"/>
      <c r="G19" s="33"/>
      <c r="H19" s="7"/>
    </row>
    <row r="20" spans="1:8" s="16" customFormat="1" ht="30" customHeight="1">
      <c r="A20" s="9" t="s">
        <v>76</v>
      </c>
      <c r="B20" s="17" t="s">
        <v>45</v>
      </c>
      <c r="C20" s="13" t="s">
        <v>78</v>
      </c>
      <c r="D20" s="14" t="s">
        <v>2</v>
      </c>
      <c r="E20" s="10" t="s">
        <v>46</v>
      </c>
      <c r="F20" s="15">
        <v>525</v>
      </c>
      <c r="G20" s="40"/>
      <c r="H20" s="7">
        <f>F20*ROUND(G20,2)</f>
        <v>0</v>
      </c>
    </row>
    <row r="21" spans="1:8" ht="39.75" customHeight="1">
      <c r="A21" s="78"/>
      <c r="B21" s="85"/>
      <c r="C21" s="44" t="s">
        <v>263</v>
      </c>
      <c r="D21" s="86"/>
      <c r="E21" s="91"/>
      <c r="F21" s="92"/>
      <c r="G21" s="128"/>
      <c r="H21" s="129"/>
    </row>
    <row r="22" spans="1:8" s="16" customFormat="1" ht="30" customHeight="1">
      <c r="A22" s="12" t="s">
        <v>266</v>
      </c>
      <c r="B22" s="37" t="s">
        <v>55</v>
      </c>
      <c r="C22" s="13" t="s">
        <v>268</v>
      </c>
      <c r="D22" s="14" t="s">
        <v>34</v>
      </c>
      <c r="E22" s="10"/>
      <c r="F22" s="15"/>
      <c r="G22" s="33"/>
      <c r="H22" s="33"/>
    </row>
    <row r="23" spans="1:8" s="11" customFormat="1" ht="30" customHeight="1">
      <c r="A23" s="12" t="s">
        <v>269</v>
      </c>
      <c r="B23" s="17" t="s">
        <v>45</v>
      </c>
      <c r="C23" s="13" t="s">
        <v>270</v>
      </c>
      <c r="D23" s="14" t="s">
        <v>2</v>
      </c>
      <c r="E23" s="10" t="s">
        <v>40</v>
      </c>
      <c r="F23" s="15">
        <v>40</v>
      </c>
      <c r="G23" s="40"/>
      <c r="H23" s="7">
        <f>F23*ROUND(G23,2)</f>
        <v>0</v>
      </c>
    </row>
    <row r="24" spans="1:8" s="19" customFormat="1" ht="30" customHeight="1">
      <c r="A24" s="20" t="s">
        <v>79</v>
      </c>
      <c r="B24" s="36" t="s">
        <v>360</v>
      </c>
      <c r="C24" s="4" t="s">
        <v>81</v>
      </c>
      <c r="D24" s="5" t="s">
        <v>82</v>
      </c>
      <c r="E24" s="6"/>
      <c r="F24" s="21"/>
      <c r="G24" s="33"/>
      <c r="H24" s="7"/>
    </row>
    <row r="25" spans="1:8" s="11" customFormat="1" ht="39.75" customHeight="1">
      <c r="A25" s="12" t="s">
        <v>83</v>
      </c>
      <c r="B25" s="17" t="s">
        <v>45</v>
      </c>
      <c r="C25" s="13" t="s">
        <v>84</v>
      </c>
      <c r="D25" s="14" t="s">
        <v>2</v>
      </c>
      <c r="E25" s="10" t="s">
        <v>40</v>
      </c>
      <c r="F25" s="15">
        <v>130</v>
      </c>
      <c r="G25" s="40"/>
      <c r="H25" s="7">
        <f>F25*ROUND(G25,2)</f>
        <v>0</v>
      </c>
    </row>
    <row r="26" spans="1:8" s="19" customFormat="1" ht="30" customHeight="1">
      <c r="A26" s="20" t="s">
        <v>85</v>
      </c>
      <c r="B26" s="36" t="s">
        <v>361</v>
      </c>
      <c r="C26" s="4" t="s">
        <v>87</v>
      </c>
      <c r="D26" s="5" t="s">
        <v>82</v>
      </c>
      <c r="E26" s="6"/>
      <c r="F26" s="21"/>
      <c r="G26" s="33"/>
      <c r="H26" s="7"/>
    </row>
    <row r="27" spans="1:8" s="11" customFormat="1" ht="30" customHeight="1">
      <c r="A27" s="12" t="s">
        <v>88</v>
      </c>
      <c r="B27" s="17" t="s">
        <v>45</v>
      </c>
      <c r="C27" s="13" t="s">
        <v>89</v>
      </c>
      <c r="D27" s="14" t="s">
        <v>2</v>
      </c>
      <c r="E27" s="10" t="s">
        <v>40</v>
      </c>
      <c r="F27" s="15">
        <v>30</v>
      </c>
      <c r="G27" s="40"/>
      <c r="H27" s="7">
        <f>F27*ROUND(G27,2)</f>
        <v>0</v>
      </c>
    </row>
    <row r="28" spans="1:8" s="11" customFormat="1" ht="30" customHeight="1">
      <c r="A28" s="12" t="s">
        <v>90</v>
      </c>
      <c r="B28" s="17" t="s">
        <v>77</v>
      </c>
      <c r="C28" s="13" t="s">
        <v>91</v>
      </c>
      <c r="D28" s="14" t="s">
        <v>2</v>
      </c>
      <c r="E28" s="10" t="s">
        <v>40</v>
      </c>
      <c r="F28" s="15">
        <v>720</v>
      </c>
      <c r="G28" s="40"/>
      <c r="H28" s="7">
        <f>F28*ROUND(G28,2)</f>
        <v>0</v>
      </c>
    </row>
    <row r="29" spans="1:8" s="19" customFormat="1" ht="39.75" customHeight="1">
      <c r="A29" s="20" t="s">
        <v>92</v>
      </c>
      <c r="B29" s="36" t="s">
        <v>58</v>
      </c>
      <c r="C29" s="4" t="s">
        <v>312</v>
      </c>
      <c r="D29" s="5" t="s">
        <v>82</v>
      </c>
      <c r="E29" s="6"/>
      <c r="F29" s="21"/>
      <c r="G29" s="33"/>
      <c r="H29" s="7"/>
    </row>
    <row r="30" spans="1:8" s="11" customFormat="1" ht="39.75" customHeight="1">
      <c r="A30" s="12" t="s">
        <v>94</v>
      </c>
      <c r="B30" s="17" t="s">
        <v>45</v>
      </c>
      <c r="C30" s="13" t="s">
        <v>84</v>
      </c>
      <c r="D30" s="14" t="s">
        <v>2</v>
      </c>
      <c r="E30" s="10" t="s">
        <v>40</v>
      </c>
      <c r="F30" s="15">
        <v>100</v>
      </c>
      <c r="G30" s="40"/>
      <c r="H30" s="7">
        <f>F30*ROUND(G30,2)</f>
        <v>0</v>
      </c>
    </row>
    <row r="31" spans="1:8" s="19" customFormat="1" ht="39.75" customHeight="1">
      <c r="A31" s="20" t="s">
        <v>95</v>
      </c>
      <c r="B31" s="36" t="s">
        <v>64</v>
      </c>
      <c r="C31" s="4" t="s">
        <v>313</v>
      </c>
      <c r="D31" s="5" t="s">
        <v>82</v>
      </c>
      <c r="E31" s="6"/>
      <c r="F31" s="21"/>
      <c r="G31" s="33"/>
      <c r="H31" s="7"/>
    </row>
    <row r="32" spans="1:8" s="11" customFormat="1" ht="30" customHeight="1">
      <c r="A32" s="12" t="s">
        <v>97</v>
      </c>
      <c r="B32" s="17" t="s">
        <v>45</v>
      </c>
      <c r="C32" s="13" t="s">
        <v>89</v>
      </c>
      <c r="D32" s="14" t="s">
        <v>2</v>
      </c>
      <c r="E32" s="10" t="s">
        <v>40</v>
      </c>
      <c r="F32" s="15">
        <v>30</v>
      </c>
      <c r="G32" s="40"/>
      <c r="H32" s="7">
        <f>F32*ROUND(G32,2)</f>
        <v>0</v>
      </c>
    </row>
    <row r="33" spans="1:8" s="11" customFormat="1" ht="30" customHeight="1">
      <c r="A33" s="12" t="s">
        <v>98</v>
      </c>
      <c r="B33" s="17" t="s">
        <v>77</v>
      </c>
      <c r="C33" s="13" t="s">
        <v>91</v>
      </c>
      <c r="D33" s="14" t="s">
        <v>2</v>
      </c>
      <c r="E33" s="10" t="s">
        <v>40</v>
      </c>
      <c r="F33" s="15">
        <v>320</v>
      </c>
      <c r="G33" s="40"/>
      <c r="H33" s="7">
        <f>F33*ROUND(G33,2)</f>
        <v>0</v>
      </c>
    </row>
    <row r="34" spans="1:8" s="19" customFormat="1" ht="39.75" customHeight="1">
      <c r="A34" s="20" t="s">
        <v>99</v>
      </c>
      <c r="B34" s="36" t="s">
        <v>362</v>
      </c>
      <c r="C34" s="4" t="s">
        <v>314</v>
      </c>
      <c r="D34" s="5" t="s">
        <v>82</v>
      </c>
      <c r="E34" s="6"/>
      <c r="F34" s="21"/>
      <c r="G34" s="33"/>
      <c r="H34" s="7"/>
    </row>
    <row r="35" spans="1:8" s="11" customFormat="1" ht="39.75" customHeight="1">
      <c r="A35" s="12" t="s">
        <v>101</v>
      </c>
      <c r="B35" s="17" t="s">
        <v>45</v>
      </c>
      <c r="C35" s="13" t="s">
        <v>84</v>
      </c>
      <c r="D35" s="14" t="s">
        <v>2</v>
      </c>
      <c r="E35" s="10" t="s">
        <v>40</v>
      </c>
      <c r="F35" s="15">
        <v>100</v>
      </c>
      <c r="G35" s="40"/>
      <c r="H35" s="7">
        <f>F35*ROUND(G35,2)</f>
        <v>0</v>
      </c>
    </row>
    <row r="36" spans="1:8" s="19" customFormat="1" ht="39.75" customHeight="1">
      <c r="A36" s="20" t="s">
        <v>102</v>
      </c>
      <c r="B36" s="45" t="s">
        <v>363</v>
      </c>
      <c r="C36" s="4" t="s">
        <v>104</v>
      </c>
      <c r="D36" s="5" t="s">
        <v>82</v>
      </c>
      <c r="E36" s="6"/>
      <c r="F36" s="21"/>
      <c r="G36" s="33"/>
      <c r="H36" s="7"/>
    </row>
    <row r="37" spans="1:8" s="11" customFormat="1" ht="30" customHeight="1">
      <c r="A37" s="12" t="s">
        <v>105</v>
      </c>
      <c r="B37" s="17" t="s">
        <v>45</v>
      </c>
      <c r="C37" s="13" t="s">
        <v>89</v>
      </c>
      <c r="D37" s="14" t="s">
        <v>2</v>
      </c>
      <c r="E37" s="10" t="s">
        <v>40</v>
      </c>
      <c r="F37" s="15">
        <v>25</v>
      </c>
      <c r="G37" s="40"/>
      <c r="H37" s="7">
        <f>F37*ROUND(G37,2)</f>
        <v>0</v>
      </c>
    </row>
    <row r="38" spans="1:8" s="11" customFormat="1" ht="30" customHeight="1">
      <c r="A38" s="12" t="s">
        <v>106</v>
      </c>
      <c r="B38" s="17" t="s">
        <v>77</v>
      </c>
      <c r="C38" s="13" t="s">
        <v>91</v>
      </c>
      <c r="D38" s="14" t="s">
        <v>2</v>
      </c>
      <c r="E38" s="10" t="s">
        <v>40</v>
      </c>
      <c r="F38" s="15">
        <v>500</v>
      </c>
      <c r="G38" s="40"/>
      <c r="H38" s="7">
        <f>F38*ROUND(G38,2)</f>
        <v>0</v>
      </c>
    </row>
    <row r="39" spans="1:8" s="11" customFormat="1" ht="30" customHeight="1">
      <c r="A39" s="12" t="s">
        <v>107</v>
      </c>
      <c r="B39" s="37" t="s">
        <v>66</v>
      </c>
      <c r="C39" s="13" t="s">
        <v>109</v>
      </c>
      <c r="D39" s="14" t="s">
        <v>82</v>
      </c>
      <c r="E39" s="10"/>
      <c r="F39" s="15"/>
      <c r="G39" s="33"/>
      <c r="H39" s="7"/>
    </row>
    <row r="40" spans="1:8" s="11" customFormat="1" ht="30" customHeight="1">
      <c r="A40" s="12" t="s">
        <v>110</v>
      </c>
      <c r="B40" s="17" t="s">
        <v>45</v>
      </c>
      <c r="C40" s="13" t="s">
        <v>111</v>
      </c>
      <c r="D40" s="14" t="s">
        <v>2</v>
      </c>
      <c r="E40" s="10" t="s">
        <v>62</v>
      </c>
      <c r="F40" s="15">
        <v>2850</v>
      </c>
      <c r="G40" s="40"/>
      <c r="H40" s="7">
        <f>F40*ROUND(G40,2)</f>
        <v>0</v>
      </c>
    </row>
    <row r="41" spans="1:8" s="11" customFormat="1" ht="30" customHeight="1">
      <c r="A41" s="12" t="s">
        <v>112</v>
      </c>
      <c r="B41" s="37" t="s">
        <v>70</v>
      </c>
      <c r="C41" s="13" t="s">
        <v>114</v>
      </c>
      <c r="D41" s="14" t="s">
        <v>82</v>
      </c>
      <c r="E41" s="10"/>
      <c r="F41" s="15"/>
      <c r="G41" s="33"/>
      <c r="H41" s="7"/>
    </row>
    <row r="42" spans="1:8" s="11" customFormat="1" ht="30" customHeight="1">
      <c r="A42" s="12" t="s">
        <v>115</v>
      </c>
      <c r="B42" s="17" t="s">
        <v>45</v>
      </c>
      <c r="C42" s="13" t="s">
        <v>116</v>
      </c>
      <c r="D42" s="14" t="s">
        <v>2</v>
      </c>
      <c r="E42" s="10" t="s">
        <v>62</v>
      </c>
      <c r="F42" s="15">
        <v>1000</v>
      </c>
      <c r="G42" s="40"/>
      <c r="H42" s="7">
        <f>F42*ROUND(G42,2)</f>
        <v>0</v>
      </c>
    </row>
    <row r="43" spans="1:8" s="11" customFormat="1" ht="30" customHeight="1">
      <c r="A43" s="12" t="s">
        <v>117</v>
      </c>
      <c r="B43" s="17" t="s">
        <v>77</v>
      </c>
      <c r="C43" s="13" t="s">
        <v>118</v>
      </c>
      <c r="D43" s="14" t="s">
        <v>2</v>
      </c>
      <c r="E43" s="10" t="s">
        <v>62</v>
      </c>
      <c r="F43" s="15">
        <v>2810</v>
      </c>
      <c r="G43" s="40"/>
      <c r="H43" s="7">
        <f>F43*ROUND(G43,2)</f>
        <v>0</v>
      </c>
    </row>
    <row r="44" spans="1:8" s="16" customFormat="1" ht="30" customHeight="1">
      <c r="A44" s="12" t="s">
        <v>336</v>
      </c>
      <c r="B44" s="37" t="s">
        <v>74</v>
      </c>
      <c r="C44" s="13" t="s">
        <v>338</v>
      </c>
      <c r="D44" s="14" t="s">
        <v>122</v>
      </c>
      <c r="E44" s="10"/>
      <c r="F44" s="15"/>
      <c r="G44" s="33"/>
      <c r="H44" s="7"/>
    </row>
    <row r="45" spans="1:8" s="11" customFormat="1" ht="30" customHeight="1">
      <c r="A45" s="12" t="s">
        <v>340</v>
      </c>
      <c r="B45" s="17" t="s">
        <v>45</v>
      </c>
      <c r="C45" s="13" t="s">
        <v>124</v>
      </c>
      <c r="D45" s="14" t="s">
        <v>2</v>
      </c>
      <c r="E45" s="10" t="s">
        <v>40</v>
      </c>
      <c r="F45" s="15">
        <v>110</v>
      </c>
      <c r="G45" s="40"/>
      <c r="H45" s="7">
        <f>F45*ROUND(G45,2)</f>
        <v>0</v>
      </c>
    </row>
    <row r="46" spans="1:8" s="16" customFormat="1" ht="30" customHeight="1">
      <c r="A46" s="12" t="s">
        <v>343</v>
      </c>
      <c r="B46" s="37" t="s">
        <v>364</v>
      </c>
      <c r="C46" s="39" t="s">
        <v>345</v>
      </c>
      <c r="D46" s="14" t="s">
        <v>122</v>
      </c>
      <c r="E46" s="10"/>
      <c r="F46" s="15"/>
      <c r="G46" s="33"/>
      <c r="H46" s="7"/>
    </row>
    <row r="47" spans="1:8" s="11" customFormat="1" ht="30" customHeight="1">
      <c r="A47" s="12" t="s">
        <v>346</v>
      </c>
      <c r="B47" s="17" t="s">
        <v>45</v>
      </c>
      <c r="C47" s="13" t="s">
        <v>124</v>
      </c>
      <c r="D47" s="14" t="s">
        <v>125</v>
      </c>
      <c r="E47" s="10" t="s">
        <v>40</v>
      </c>
      <c r="F47" s="15">
        <v>110</v>
      </c>
      <c r="G47" s="40"/>
      <c r="H47" s="7">
        <f>F47*ROUND(G47,2)</f>
        <v>0</v>
      </c>
    </row>
    <row r="48" spans="1:8" s="16" customFormat="1" ht="30" customHeight="1">
      <c r="A48" s="12" t="s">
        <v>119</v>
      </c>
      <c r="B48" s="37" t="s">
        <v>365</v>
      </c>
      <c r="C48" s="13" t="s">
        <v>121</v>
      </c>
      <c r="D48" s="14" t="s">
        <v>122</v>
      </c>
      <c r="E48" s="10"/>
      <c r="F48" s="15"/>
      <c r="G48" s="33"/>
      <c r="H48" s="7"/>
    </row>
    <row r="49" spans="1:8" s="11" customFormat="1" ht="30" customHeight="1">
      <c r="A49" s="12" t="s">
        <v>123</v>
      </c>
      <c r="B49" s="17" t="s">
        <v>45</v>
      </c>
      <c r="C49" s="13" t="s">
        <v>124</v>
      </c>
      <c r="D49" s="14" t="s">
        <v>125</v>
      </c>
      <c r="E49" s="10" t="s">
        <v>40</v>
      </c>
      <c r="F49" s="15">
        <v>30</v>
      </c>
      <c r="G49" s="40"/>
      <c r="H49" s="7">
        <f>F49*ROUND(G49,2)</f>
        <v>0</v>
      </c>
    </row>
    <row r="50" spans="1:8" s="11" customFormat="1" ht="30" customHeight="1">
      <c r="A50" s="12" t="s">
        <v>126</v>
      </c>
      <c r="B50" s="17" t="s">
        <v>308</v>
      </c>
      <c r="C50" s="13" t="s">
        <v>127</v>
      </c>
      <c r="D50" s="14" t="s">
        <v>128</v>
      </c>
      <c r="E50" s="10"/>
      <c r="F50" s="15"/>
      <c r="G50" s="33"/>
      <c r="H50" s="7"/>
    </row>
    <row r="51" spans="1:8" s="11" customFormat="1" ht="30" customHeight="1">
      <c r="A51" s="12" t="s">
        <v>129</v>
      </c>
      <c r="B51" s="22"/>
      <c r="C51" s="13" t="s">
        <v>130</v>
      </c>
      <c r="D51" s="14"/>
      <c r="E51" s="10" t="s">
        <v>40</v>
      </c>
      <c r="F51" s="15">
        <v>5</v>
      </c>
      <c r="G51" s="40"/>
      <c r="H51" s="7">
        <f>F51*ROUND(G51,2)</f>
        <v>0</v>
      </c>
    </row>
    <row r="52" spans="1:8" s="19" customFormat="1" ht="30" customHeight="1">
      <c r="A52" s="20" t="s">
        <v>131</v>
      </c>
      <c r="B52" s="23"/>
      <c r="C52" s="4" t="s">
        <v>132</v>
      </c>
      <c r="D52" s="5"/>
      <c r="E52" s="6" t="s">
        <v>40</v>
      </c>
      <c r="F52" s="21">
        <v>40</v>
      </c>
      <c r="G52" s="40"/>
      <c r="H52" s="7">
        <f>F52*ROUND(G52,2)</f>
        <v>0</v>
      </c>
    </row>
    <row r="53" spans="1:8" s="11" customFormat="1" ht="30" customHeight="1">
      <c r="A53" s="12" t="s">
        <v>133</v>
      </c>
      <c r="B53" s="22"/>
      <c r="C53" s="13" t="s">
        <v>134</v>
      </c>
      <c r="D53" s="14" t="s">
        <v>2</v>
      </c>
      <c r="E53" s="10" t="s">
        <v>40</v>
      </c>
      <c r="F53" s="15">
        <v>225</v>
      </c>
      <c r="G53" s="40"/>
      <c r="H53" s="7">
        <f>F53*ROUND(G53,2)</f>
        <v>0</v>
      </c>
    </row>
    <row r="54" spans="1:8" s="11" customFormat="1" ht="30" customHeight="1">
      <c r="A54" s="12" t="s">
        <v>135</v>
      </c>
      <c r="B54" s="17" t="s">
        <v>224</v>
      </c>
      <c r="C54" s="13" t="s">
        <v>137</v>
      </c>
      <c r="D54" s="14" t="s">
        <v>138</v>
      </c>
      <c r="E54" s="10" t="s">
        <v>40</v>
      </c>
      <c r="F54" s="15">
        <v>5</v>
      </c>
      <c r="G54" s="40"/>
      <c r="H54" s="7">
        <f>F54*ROUND(G54,2)</f>
        <v>0</v>
      </c>
    </row>
    <row r="55" spans="1:8" s="11" customFormat="1" ht="30" customHeight="1">
      <c r="A55" s="12" t="s">
        <v>139</v>
      </c>
      <c r="B55" s="37" t="s">
        <v>366</v>
      </c>
      <c r="C55" s="13" t="s">
        <v>141</v>
      </c>
      <c r="D55" s="14" t="s">
        <v>142</v>
      </c>
      <c r="E55" s="10"/>
      <c r="F55" s="15"/>
      <c r="G55" s="33"/>
      <c r="H55" s="7"/>
    </row>
    <row r="56" spans="1:8" s="11" customFormat="1" ht="30" customHeight="1">
      <c r="A56" s="12" t="s">
        <v>143</v>
      </c>
      <c r="B56" s="17" t="s">
        <v>45</v>
      </c>
      <c r="C56" s="13" t="s">
        <v>300</v>
      </c>
      <c r="D56" s="14" t="s">
        <v>144</v>
      </c>
      <c r="E56" s="10"/>
      <c r="F56" s="15"/>
      <c r="G56" s="33"/>
      <c r="H56" s="7"/>
    </row>
    <row r="57" spans="1:8" s="11" customFormat="1" ht="30" customHeight="1">
      <c r="A57" s="12" t="s">
        <v>145</v>
      </c>
      <c r="B57" s="22"/>
      <c r="C57" s="13" t="s">
        <v>321</v>
      </c>
      <c r="D57" s="14"/>
      <c r="E57" s="10" t="s">
        <v>146</v>
      </c>
      <c r="F57" s="15">
        <v>20</v>
      </c>
      <c r="G57" s="40"/>
      <c r="H57" s="7">
        <f>F57*ROUND(G57,2)</f>
        <v>0</v>
      </c>
    </row>
    <row r="58" spans="1:8" s="11" customFormat="1" ht="30" customHeight="1">
      <c r="A58" s="12" t="s">
        <v>147</v>
      </c>
      <c r="B58" s="22"/>
      <c r="C58" s="4" t="s">
        <v>148</v>
      </c>
      <c r="D58" s="14"/>
      <c r="E58" s="10" t="s">
        <v>146</v>
      </c>
      <c r="F58" s="15">
        <v>120</v>
      </c>
      <c r="G58" s="40"/>
      <c r="H58" s="7">
        <f>F58*ROUND(G58,2)</f>
        <v>0</v>
      </c>
    </row>
    <row r="59" spans="1:8" s="11" customFormat="1" ht="30" customHeight="1">
      <c r="A59" s="12" t="s">
        <v>149</v>
      </c>
      <c r="B59" s="22"/>
      <c r="C59" s="13" t="s">
        <v>150</v>
      </c>
      <c r="D59" s="14" t="s">
        <v>2</v>
      </c>
      <c r="E59" s="10" t="s">
        <v>146</v>
      </c>
      <c r="F59" s="15">
        <v>450</v>
      </c>
      <c r="G59" s="40"/>
      <c r="H59" s="7">
        <f>F59*ROUND(G59,2)</f>
        <v>0</v>
      </c>
    </row>
    <row r="60" spans="1:8" s="11" customFormat="1" ht="30" customHeight="1">
      <c r="A60" s="12" t="s">
        <v>151</v>
      </c>
      <c r="B60" s="17" t="s">
        <v>77</v>
      </c>
      <c r="C60" s="13" t="s">
        <v>301</v>
      </c>
      <c r="D60" s="14" t="s">
        <v>152</v>
      </c>
      <c r="E60" s="10"/>
      <c r="F60" s="15"/>
      <c r="G60" s="33"/>
      <c r="H60" s="7"/>
    </row>
    <row r="61" spans="1:8" s="11" customFormat="1" ht="30" customHeight="1">
      <c r="A61" s="12" t="s">
        <v>153</v>
      </c>
      <c r="B61" s="22"/>
      <c r="C61" s="13" t="s">
        <v>321</v>
      </c>
      <c r="D61" s="14"/>
      <c r="E61" s="10" t="s">
        <v>146</v>
      </c>
      <c r="F61" s="15">
        <v>100</v>
      </c>
      <c r="G61" s="40"/>
      <c r="H61" s="7">
        <f>F61*ROUND(G61,2)</f>
        <v>0</v>
      </c>
    </row>
    <row r="62" spans="1:8" s="11" customFormat="1" ht="30" customHeight="1">
      <c r="A62" s="12" t="s">
        <v>154</v>
      </c>
      <c r="B62" s="22"/>
      <c r="C62" s="4" t="s">
        <v>148</v>
      </c>
      <c r="D62" s="14"/>
      <c r="E62" s="10" t="s">
        <v>146</v>
      </c>
      <c r="F62" s="15">
        <v>60</v>
      </c>
      <c r="G62" s="40"/>
      <c r="H62" s="7">
        <f>F62*ROUND(G62,2)</f>
        <v>0</v>
      </c>
    </row>
    <row r="63" spans="1:8" s="11" customFormat="1" ht="30" customHeight="1">
      <c r="A63" s="12" t="s">
        <v>155</v>
      </c>
      <c r="B63" s="17" t="s">
        <v>224</v>
      </c>
      <c r="C63" s="13" t="s">
        <v>306</v>
      </c>
      <c r="D63" s="14" t="s">
        <v>157</v>
      </c>
      <c r="E63" s="10" t="s">
        <v>146</v>
      </c>
      <c r="F63" s="15">
        <v>10</v>
      </c>
      <c r="G63" s="40"/>
      <c r="H63" s="7">
        <f>F63*ROUND(G63,2)</f>
        <v>0</v>
      </c>
    </row>
    <row r="64" spans="1:8" s="19" customFormat="1" ht="30" customHeight="1">
      <c r="A64" s="20" t="s">
        <v>158</v>
      </c>
      <c r="B64" s="24" t="s">
        <v>156</v>
      </c>
      <c r="C64" s="4" t="s">
        <v>302</v>
      </c>
      <c r="D64" s="5" t="s">
        <v>307</v>
      </c>
      <c r="E64" s="6" t="s">
        <v>146</v>
      </c>
      <c r="F64" s="21">
        <v>70</v>
      </c>
      <c r="G64" s="40"/>
      <c r="H64" s="7">
        <f>F64*ROUND(G64,2)</f>
        <v>0</v>
      </c>
    </row>
    <row r="65" spans="1:8" s="11" customFormat="1" ht="30" customHeight="1">
      <c r="A65" s="12" t="s">
        <v>159</v>
      </c>
      <c r="B65" s="37" t="s">
        <v>367</v>
      </c>
      <c r="C65" s="13" t="s">
        <v>161</v>
      </c>
      <c r="D65" s="14" t="s">
        <v>162</v>
      </c>
      <c r="E65" s="10" t="s">
        <v>146</v>
      </c>
      <c r="F65" s="15">
        <v>60</v>
      </c>
      <c r="G65" s="40"/>
      <c r="H65" s="7">
        <f>F65*ROUND(G65,2)</f>
        <v>0</v>
      </c>
    </row>
    <row r="66" spans="1:8" s="11" customFormat="1" ht="30" customHeight="1">
      <c r="A66" s="12" t="s">
        <v>163</v>
      </c>
      <c r="B66" s="37" t="s">
        <v>368</v>
      </c>
      <c r="C66" s="13" t="s">
        <v>165</v>
      </c>
      <c r="D66" s="14" t="s">
        <v>166</v>
      </c>
      <c r="E66" s="93"/>
      <c r="F66" s="15"/>
      <c r="G66" s="33"/>
      <c r="H66" s="7"/>
    </row>
    <row r="67" spans="1:8" s="11" customFormat="1" ht="30" customHeight="1">
      <c r="A67" s="12" t="s">
        <v>167</v>
      </c>
      <c r="B67" s="17" t="s">
        <v>45</v>
      </c>
      <c r="C67" s="13" t="s">
        <v>168</v>
      </c>
      <c r="D67" s="14"/>
      <c r="E67" s="10"/>
      <c r="F67" s="15"/>
      <c r="G67" s="33"/>
      <c r="H67" s="7"/>
    </row>
    <row r="68" spans="1:8" s="11" customFormat="1" ht="30" customHeight="1">
      <c r="A68" s="12" t="s">
        <v>169</v>
      </c>
      <c r="B68" s="22"/>
      <c r="C68" s="13" t="s">
        <v>173</v>
      </c>
      <c r="D68" s="14"/>
      <c r="E68" s="10" t="s">
        <v>46</v>
      </c>
      <c r="F68" s="15">
        <v>5015</v>
      </c>
      <c r="G68" s="40"/>
      <c r="H68" s="7">
        <f>F68*ROUND(G68,2)</f>
        <v>0</v>
      </c>
    </row>
    <row r="69" spans="1:8" s="11" customFormat="1" ht="30" customHeight="1">
      <c r="A69" s="12" t="s">
        <v>170</v>
      </c>
      <c r="B69" s="17" t="s">
        <v>77</v>
      </c>
      <c r="C69" s="13" t="s">
        <v>171</v>
      </c>
      <c r="D69" s="14"/>
      <c r="E69" s="10"/>
      <c r="F69" s="15"/>
      <c r="G69" s="33"/>
      <c r="H69" s="7"/>
    </row>
    <row r="70" spans="1:8" s="11" customFormat="1" ht="30" customHeight="1">
      <c r="A70" s="12" t="s">
        <v>172</v>
      </c>
      <c r="B70" s="22"/>
      <c r="C70" s="13" t="s">
        <v>173</v>
      </c>
      <c r="D70" s="14"/>
      <c r="E70" s="10" t="s">
        <v>46</v>
      </c>
      <c r="F70" s="15">
        <v>30</v>
      </c>
      <c r="G70" s="40"/>
      <c r="H70" s="7">
        <f>F70*ROUND(G70,2)</f>
        <v>0</v>
      </c>
    </row>
    <row r="71" spans="1:8" s="11" customFormat="1" ht="39.75" customHeight="1">
      <c r="A71" s="12" t="s">
        <v>174</v>
      </c>
      <c r="B71" s="37" t="s">
        <v>369</v>
      </c>
      <c r="C71" s="13" t="s">
        <v>176</v>
      </c>
      <c r="D71" s="14" t="s">
        <v>166</v>
      </c>
      <c r="E71" s="10" t="s">
        <v>46</v>
      </c>
      <c r="F71" s="15">
        <v>150</v>
      </c>
      <c r="G71" s="40"/>
      <c r="H71" s="7">
        <f>F71*ROUND(G71,2)</f>
        <v>0</v>
      </c>
    </row>
    <row r="72" spans="1:8" s="25" customFormat="1" ht="30" customHeight="1">
      <c r="A72" s="12" t="s">
        <v>177</v>
      </c>
      <c r="B72" s="37" t="s">
        <v>370</v>
      </c>
      <c r="C72" s="13" t="s">
        <v>179</v>
      </c>
      <c r="D72" s="14" t="s">
        <v>180</v>
      </c>
      <c r="E72" s="10"/>
      <c r="F72" s="15"/>
      <c r="G72" s="33"/>
      <c r="H72" s="7"/>
    </row>
    <row r="73" spans="1:8" s="26" customFormat="1" ht="30" customHeight="1">
      <c r="A73" s="12" t="s">
        <v>181</v>
      </c>
      <c r="B73" s="17" t="s">
        <v>45</v>
      </c>
      <c r="C73" s="13" t="s">
        <v>182</v>
      </c>
      <c r="D73" s="14" t="s">
        <v>2</v>
      </c>
      <c r="E73" s="10" t="s">
        <v>40</v>
      </c>
      <c r="F73" s="15">
        <v>14825</v>
      </c>
      <c r="G73" s="40"/>
      <c r="H73" s="7">
        <f>F73*ROUND(G73,2)</f>
        <v>0</v>
      </c>
    </row>
    <row r="74" spans="1:8" s="26" customFormat="1" ht="30" customHeight="1">
      <c r="A74" s="12" t="s">
        <v>181</v>
      </c>
      <c r="B74" s="17" t="s">
        <v>77</v>
      </c>
      <c r="C74" s="13" t="s">
        <v>183</v>
      </c>
      <c r="D74" s="14" t="s">
        <v>2</v>
      </c>
      <c r="E74" s="10" t="s">
        <v>40</v>
      </c>
      <c r="F74" s="15">
        <v>5140</v>
      </c>
      <c r="G74" s="40"/>
      <c r="H74" s="7">
        <f>F74*ROUND(G74,2)</f>
        <v>0</v>
      </c>
    </row>
    <row r="75" spans="1:8" s="26" customFormat="1" ht="30" customHeight="1">
      <c r="A75" s="12" t="s">
        <v>181</v>
      </c>
      <c r="B75" s="17" t="s">
        <v>224</v>
      </c>
      <c r="C75" s="13" t="s">
        <v>184</v>
      </c>
      <c r="D75" s="14" t="s">
        <v>2</v>
      </c>
      <c r="E75" s="10" t="s">
        <v>40</v>
      </c>
      <c r="F75" s="15">
        <v>380</v>
      </c>
      <c r="G75" s="40"/>
      <c r="H75" s="7">
        <f>F75*ROUND(G75,2)</f>
        <v>0</v>
      </c>
    </row>
    <row r="76" spans="1:8" s="25" customFormat="1" ht="30" customHeight="1">
      <c r="A76" s="12" t="s">
        <v>177</v>
      </c>
      <c r="B76" s="17" t="s">
        <v>156</v>
      </c>
      <c r="C76" s="13" t="s">
        <v>303</v>
      </c>
      <c r="D76" s="14" t="s">
        <v>36</v>
      </c>
      <c r="E76" s="10"/>
      <c r="F76" s="15"/>
      <c r="G76" s="33"/>
      <c r="H76" s="7"/>
    </row>
    <row r="77" spans="1:8" s="26" customFormat="1" ht="30" customHeight="1">
      <c r="A77" s="12"/>
      <c r="B77" s="17"/>
      <c r="C77" s="13" t="s">
        <v>185</v>
      </c>
      <c r="D77" s="14" t="s">
        <v>2</v>
      </c>
      <c r="E77" s="10" t="s">
        <v>40</v>
      </c>
      <c r="F77" s="15">
        <v>155</v>
      </c>
      <c r="G77" s="40"/>
      <c r="H77" s="7">
        <f>F77*ROUND(G77,2)</f>
        <v>0</v>
      </c>
    </row>
    <row r="78" spans="1:8" s="26" customFormat="1" ht="30" customHeight="1">
      <c r="A78" s="12"/>
      <c r="B78" s="17"/>
      <c r="C78" s="13" t="s">
        <v>186</v>
      </c>
      <c r="D78" s="14" t="s">
        <v>2</v>
      </c>
      <c r="E78" s="10" t="s">
        <v>40</v>
      </c>
      <c r="F78" s="15">
        <v>45</v>
      </c>
      <c r="G78" s="40"/>
      <c r="H78" s="7">
        <f>F78*ROUND(G78,2)</f>
        <v>0</v>
      </c>
    </row>
    <row r="79" spans="1:8" s="26" customFormat="1" ht="39.75" customHeight="1">
      <c r="A79" s="12"/>
      <c r="B79" s="17" t="s">
        <v>136</v>
      </c>
      <c r="C79" s="13" t="s">
        <v>187</v>
      </c>
      <c r="D79" s="14" t="s">
        <v>2</v>
      </c>
      <c r="E79" s="10" t="s">
        <v>146</v>
      </c>
      <c r="F79" s="15">
        <v>1100</v>
      </c>
      <c r="G79" s="40"/>
      <c r="H79" s="7">
        <f>F79*ROUND(G79,2)</f>
        <v>0</v>
      </c>
    </row>
    <row r="80" spans="1:8" ht="39.75" customHeight="1">
      <c r="A80" s="78"/>
      <c r="B80" s="94"/>
      <c r="C80" s="44" t="s">
        <v>188</v>
      </c>
      <c r="D80" s="86"/>
      <c r="E80" s="95"/>
      <c r="F80" s="96"/>
      <c r="G80" s="128"/>
      <c r="H80" s="129"/>
    </row>
    <row r="81" spans="1:8" s="8" customFormat="1" ht="39.75" customHeight="1">
      <c r="A81" s="3" t="s">
        <v>189</v>
      </c>
      <c r="B81" s="36" t="s">
        <v>371</v>
      </c>
      <c r="C81" s="4" t="s">
        <v>191</v>
      </c>
      <c r="D81" s="5" t="s">
        <v>162</v>
      </c>
      <c r="E81" s="6"/>
      <c r="F81" s="28"/>
      <c r="G81" s="33"/>
      <c r="H81" s="18"/>
    </row>
    <row r="82" spans="1:8" s="16" customFormat="1" ht="39.75" customHeight="1">
      <c r="A82" s="9" t="s">
        <v>192</v>
      </c>
      <c r="B82" s="17" t="s">
        <v>45</v>
      </c>
      <c r="C82" s="13" t="s">
        <v>193</v>
      </c>
      <c r="D82" s="14" t="s">
        <v>2</v>
      </c>
      <c r="E82" s="10" t="s">
        <v>40</v>
      </c>
      <c r="F82" s="27">
        <v>95</v>
      </c>
      <c r="G82" s="40"/>
      <c r="H82" s="7">
        <f>F82*ROUND(G82,2)</f>
        <v>0</v>
      </c>
    </row>
    <row r="83" spans="1:8" s="16" customFormat="1" ht="39.75" customHeight="1">
      <c r="A83" s="9" t="s">
        <v>194</v>
      </c>
      <c r="B83" s="37" t="s">
        <v>372</v>
      </c>
      <c r="C83" s="13" t="s">
        <v>196</v>
      </c>
      <c r="D83" s="14" t="s">
        <v>162</v>
      </c>
      <c r="E83" s="10"/>
      <c r="F83" s="27"/>
      <c r="G83" s="33"/>
      <c r="H83" s="7"/>
    </row>
    <row r="84" spans="1:8" s="11" customFormat="1" ht="39.75" customHeight="1">
      <c r="A84" s="9" t="s">
        <v>198</v>
      </c>
      <c r="B84" s="17" t="s">
        <v>45</v>
      </c>
      <c r="C84" s="13" t="s">
        <v>320</v>
      </c>
      <c r="D84" s="14" t="s">
        <v>339</v>
      </c>
      <c r="E84" s="10" t="s">
        <v>146</v>
      </c>
      <c r="F84" s="15">
        <v>1075</v>
      </c>
      <c r="G84" s="40"/>
      <c r="H84" s="7">
        <f>F84*ROUND(G84,2)</f>
        <v>0</v>
      </c>
    </row>
    <row r="85" spans="1:8" s="16" customFormat="1" ht="30" customHeight="1">
      <c r="A85" s="9" t="s">
        <v>200</v>
      </c>
      <c r="B85" s="37" t="s">
        <v>373</v>
      </c>
      <c r="C85" s="13" t="s">
        <v>161</v>
      </c>
      <c r="D85" s="14" t="s">
        <v>162</v>
      </c>
      <c r="E85" s="10" t="s">
        <v>146</v>
      </c>
      <c r="F85" s="27">
        <v>15</v>
      </c>
      <c r="G85" s="40"/>
      <c r="H85" s="7">
        <f>F85*ROUND(G85,2)</f>
        <v>0</v>
      </c>
    </row>
    <row r="86" spans="1:8" s="16" customFormat="1" ht="30" customHeight="1">
      <c r="A86" s="9" t="s">
        <v>202</v>
      </c>
      <c r="B86" s="37" t="s">
        <v>374</v>
      </c>
      <c r="C86" s="13" t="s">
        <v>204</v>
      </c>
      <c r="D86" s="14" t="s">
        <v>205</v>
      </c>
      <c r="E86" s="10" t="s">
        <v>40</v>
      </c>
      <c r="F86" s="27">
        <v>100</v>
      </c>
      <c r="G86" s="40"/>
      <c r="H86" s="7">
        <f>F86*ROUND(G86,2)</f>
        <v>0</v>
      </c>
    </row>
    <row r="87" spans="1:8" ht="39.75" customHeight="1">
      <c r="A87" s="78"/>
      <c r="B87" s="94"/>
      <c r="C87" s="44" t="s">
        <v>19</v>
      </c>
      <c r="D87" s="86"/>
      <c r="E87" s="95"/>
      <c r="F87" s="96"/>
      <c r="G87" s="128"/>
      <c r="H87" s="129"/>
    </row>
    <row r="88" spans="1:8" s="16" customFormat="1" ht="30" customHeight="1">
      <c r="A88" s="9" t="s">
        <v>211</v>
      </c>
      <c r="B88" s="37" t="s">
        <v>375</v>
      </c>
      <c r="C88" s="13" t="s">
        <v>212</v>
      </c>
      <c r="D88" s="14" t="s">
        <v>213</v>
      </c>
      <c r="E88" s="10" t="s">
        <v>146</v>
      </c>
      <c r="F88" s="27">
        <v>3000</v>
      </c>
      <c r="G88" s="40"/>
      <c r="H88" s="7">
        <f>F88*ROUND(G88,2)</f>
        <v>0</v>
      </c>
    </row>
    <row r="89" spans="1:8" ht="49.5" customHeight="1">
      <c r="A89" s="78"/>
      <c r="B89" s="94"/>
      <c r="C89" s="44" t="s">
        <v>20</v>
      </c>
      <c r="D89" s="86"/>
      <c r="E89" s="95"/>
      <c r="F89" s="96"/>
      <c r="G89" s="128"/>
      <c r="H89" s="129"/>
    </row>
    <row r="90" spans="1:8" s="8" customFormat="1" ht="30" customHeight="1">
      <c r="A90" s="3" t="s">
        <v>415</v>
      </c>
      <c r="B90" s="36" t="s">
        <v>376</v>
      </c>
      <c r="C90" s="4" t="s">
        <v>327</v>
      </c>
      <c r="D90" s="5" t="s">
        <v>349</v>
      </c>
      <c r="E90" s="6"/>
      <c r="F90" s="28"/>
      <c r="G90" s="33"/>
      <c r="H90" s="7"/>
    </row>
    <row r="91" spans="1:8" s="16" customFormat="1" ht="39.75" customHeight="1">
      <c r="A91" s="9" t="s">
        <v>214</v>
      </c>
      <c r="B91" s="17" t="s">
        <v>45</v>
      </c>
      <c r="C91" s="13" t="s">
        <v>215</v>
      </c>
      <c r="D91" s="14"/>
      <c r="E91" s="10" t="s">
        <v>62</v>
      </c>
      <c r="F91" s="27">
        <v>1</v>
      </c>
      <c r="G91" s="40"/>
      <c r="H91" s="7">
        <f>F91*ROUND(G91,2)</f>
        <v>0</v>
      </c>
    </row>
    <row r="92" spans="1:8" s="16" customFormat="1" ht="30" customHeight="1">
      <c r="A92" s="9" t="s">
        <v>214</v>
      </c>
      <c r="B92" s="17" t="s">
        <v>77</v>
      </c>
      <c r="C92" s="13" t="s">
        <v>216</v>
      </c>
      <c r="D92" s="14"/>
      <c r="E92" s="10" t="s">
        <v>62</v>
      </c>
      <c r="F92" s="27">
        <v>1</v>
      </c>
      <c r="G92" s="40"/>
      <c r="H92" s="7">
        <f>F92*ROUND(G92,2)</f>
        <v>0</v>
      </c>
    </row>
    <row r="93" spans="1:8" s="8" customFormat="1" ht="30" customHeight="1">
      <c r="A93" s="3" t="s">
        <v>416</v>
      </c>
      <c r="B93" s="36" t="s">
        <v>377</v>
      </c>
      <c r="C93" s="4" t="s">
        <v>328</v>
      </c>
      <c r="D93" s="5" t="s">
        <v>349</v>
      </c>
      <c r="E93" s="6"/>
      <c r="F93" s="28"/>
      <c r="G93" s="33"/>
      <c r="H93" s="7"/>
    </row>
    <row r="94" spans="1:8" s="16" customFormat="1" ht="30" customHeight="1">
      <c r="A94" s="9" t="s">
        <v>218</v>
      </c>
      <c r="B94" s="17" t="s">
        <v>45</v>
      </c>
      <c r="C94" s="13" t="s">
        <v>219</v>
      </c>
      <c r="D94" s="14"/>
      <c r="E94" s="10" t="s">
        <v>62</v>
      </c>
      <c r="F94" s="27">
        <v>1</v>
      </c>
      <c r="G94" s="40"/>
      <c r="H94" s="7">
        <f>F94*ROUND(G94,2)</f>
        <v>0</v>
      </c>
    </row>
    <row r="95" spans="1:8" s="30" customFormat="1" ht="30" customHeight="1">
      <c r="A95" s="9" t="s">
        <v>220</v>
      </c>
      <c r="B95" s="37" t="s">
        <v>378</v>
      </c>
      <c r="C95" s="29" t="s">
        <v>331</v>
      </c>
      <c r="D95" s="5" t="s">
        <v>349</v>
      </c>
      <c r="E95" s="10"/>
      <c r="F95" s="27"/>
      <c r="G95" s="33"/>
      <c r="H95" s="7"/>
    </row>
    <row r="96" spans="1:8" s="11" customFormat="1" ht="39.75" customHeight="1">
      <c r="A96" s="9" t="s">
        <v>221</v>
      </c>
      <c r="B96" s="17" t="s">
        <v>45</v>
      </c>
      <c r="C96" s="13" t="s">
        <v>330</v>
      </c>
      <c r="D96" s="14"/>
      <c r="E96" s="10" t="s">
        <v>62</v>
      </c>
      <c r="F96" s="27">
        <v>3</v>
      </c>
      <c r="G96" s="40"/>
      <c r="H96" s="7">
        <f>F96*ROUND(G96,2)</f>
        <v>0</v>
      </c>
    </row>
    <row r="97" spans="1:8" s="11" customFormat="1" ht="30" customHeight="1">
      <c r="A97" s="9" t="s">
        <v>222</v>
      </c>
      <c r="B97" s="17" t="s">
        <v>77</v>
      </c>
      <c r="C97" s="13" t="s">
        <v>223</v>
      </c>
      <c r="D97" s="14"/>
      <c r="E97" s="10" t="s">
        <v>62</v>
      </c>
      <c r="F97" s="27">
        <v>3</v>
      </c>
      <c r="G97" s="40"/>
      <c r="H97" s="7">
        <f>F97*ROUND(G97,2)</f>
        <v>0</v>
      </c>
    </row>
    <row r="98" spans="1:8" s="11" customFormat="1" ht="30" customHeight="1">
      <c r="A98" s="9" t="s">
        <v>225</v>
      </c>
      <c r="B98" s="17" t="s">
        <v>224</v>
      </c>
      <c r="C98" s="13" t="s">
        <v>226</v>
      </c>
      <c r="D98" s="14"/>
      <c r="E98" s="10" t="s">
        <v>62</v>
      </c>
      <c r="F98" s="27">
        <v>5</v>
      </c>
      <c r="G98" s="40"/>
      <c r="H98" s="7">
        <f>F98*ROUND(G98,2)</f>
        <v>0</v>
      </c>
    </row>
    <row r="99" spans="1:8" s="11" customFormat="1" ht="30" customHeight="1">
      <c r="A99" s="9"/>
      <c r="B99" s="37" t="s">
        <v>379</v>
      </c>
      <c r="C99" s="13" t="s">
        <v>227</v>
      </c>
      <c r="D99" s="14" t="s">
        <v>352</v>
      </c>
      <c r="E99" s="10" t="s">
        <v>62</v>
      </c>
      <c r="F99" s="27">
        <v>5</v>
      </c>
      <c r="G99" s="40"/>
      <c r="H99" s="7">
        <f>F99*ROUND(G99,2)</f>
        <v>0</v>
      </c>
    </row>
    <row r="100" spans="1:8" s="30" customFormat="1" ht="30" customHeight="1">
      <c r="A100" s="9" t="s">
        <v>228</v>
      </c>
      <c r="B100" s="37" t="s">
        <v>380</v>
      </c>
      <c r="C100" s="29" t="s">
        <v>229</v>
      </c>
      <c r="D100" s="14" t="s">
        <v>230</v>
      </c>
      <c r="E100" s="10"/>
      <c r="F100" s="27"/>
      <c r="G100" s="33"/>
      <c r="H100" s="7"/>
    </row>
    <row r="101" spans="1:8" s="11" customFormat="1" ht="30" customHeight="1">
      <c r="A101" s="9" t="s">
        <v>231</v>
      </c>
      <c r="B101" s="31" t="s">
        <v>45</v>
      </c>
      <c r="C101" s="13" t="s">
        <v>315</v>
      </c>
      <c r="D101" s="14"/>
      <c r="E101" s="10" t="s">
        <v>146</v>
      </c>
      <c r="F101" s="27">
        <v>12</v>
      </c>
      <c r="G101" s="40"/>
      <c r="H101" s="7">
        <f>F101*ROUND(G101,2)</f>
        <v>0</v>
      </c>
    </row>
    <row r="102" spans="1:8" s="30" customFormat="1" ht="30" customHeight="1">
      <c r="A102" s="9" t="s">
        <v>232</v>
      </c>
      <c r="B102" s="37" t="s">
        <v>381</v>
      </c>
      <c r="C102" s="29" t="s">
        <v>233</v>
      </c>
      <c r="D102" s="14" t="s">
        <v>230</v>
      </c>
      <c r="E102" s="10"/>
      <c r="F102" s="27"/>
      <c r="G102" s="33"/>
      <c r="H102" s="7"/>
    </row>
    <row r="103" spans="1:8" s="19" customFormat="1" ht="30" customHeight="1">
      <c r="A103" s="3" t="s">
        <v>234</v>
      </c>
      <c r="B103" s="32" t="s">
        <v>45</v>
      </c>
      <c r="C103" s="13" t="s">
        <v>315</v>
      </c>
      <c r="D103" s="5"/>
      <c r="E103" s="6" t="s">
        <v>146</v>
      </c>
      <c r="F103" s="28">
        <v>12</v>
      </c>
      <c r="G103" s="40"/>
      <c r="H103" s="7">
        <f>F103*ROUND(G103,2)</f>
        <v>0</v>
      </c>
    </row>
    <row r="104" spans="1:8" s="30" customFormat="1" ht="30" customHeight="1">
      <c r="A104" s="9" t="s">
        <v>235</v>
      </c>
      <c r="B104" s="37" t="s">
        <v>382</v>
      </c>
      <c r="C104" s="29" t="s">
        <v>236</v>
      </c>
      <c r="D104" s="14" t="s">
        <v>230</v>
      </c>
      <c r="E104" s="10" t="s">
        <v>62</v>
      </c>
      <c r="F104" s="27">
        <v>2</v>
      </c>
      <c r="G104" s="40"/>
      <c r="H104" s="7">
        <f>F104*ROUND(G104,2)</f>
        <v>0</v>
      </c>
    </row>
    <row r="105" spans="1:8" ht="39.75" customHeight="1">
      <c r="A105" s="78"/>
      <c r="B105" s="94"/>
      <c r="C105" s="44" t="s">
        <v>21</v>
      </c>
      <c r="D105" s="86"/>
      <c r="E105" s="95"/>
      <c r="F105" s="96"/>
      <c r="G105" s="128"/>
      <c r="H105" s="129"/>
    </row>
    <row r="106" spans="1:8" s="11" customFormat="1" ht="39.75" customHeight="1">
      <c r="A106" s="9" t="s">
        <v>237</v>
      </c>
      <c r="B106" s="37" t="s">
        <v>383</v>
      </c>
      <c r="C106" s="13" t="s">
        <v>317</v>
      </c>
      <c r="D106" s="14" t="s">
        <v>238</v>
      </c>
      <c r="E106" s="10" t="s">
        <v>62</v>
      </c>
      <c r="F106" s="27">
        <v>2</v>
      </c>
      <c r="G106" s="40"/>
      <c r="H106" s="7">
        <f>F106*ROUND(G106,2)</f>
        <v>0</v>
      </c>
    </row>
    <row r="107" spans="1:8" s="16" customFormat="1" ht="30" customHeight="1">
      <c r="A107" s="9" t="s">
        <v>239</v>
      </c>
      <c r="B107" s="37" t="s">
        <v>384</v>
      </c>
      <c r="C107" s="13" t="s">
        <v>240</v>
      </c>
      <c r="D107" s="14" t="s">
        <v>238</v>
      </c>
      <c r="E107" s="10"/>
      <c r="F107" s="27"/>
      <c r="G107" s="33"/>
      <c r="H107" s="7"/>
    </row>
    <row r="108" spans="1:8" s="11" customFormat="1" ht="30" customHeight="1">
      <c r="A108" s="9" t="s">
        <v>241</v>
      </c>
      <c r="B108" s="17" t="s">
        <v>45</v>
      </c>
      <c r="C108" s="13" t="s">
        <v>242</v>
      </c>
      <c r="D108" s="14"/>
      <c r="E108" s="10" t="s">
        <v>62</v>
      </c>
      <c r="F108" s="27">
        <v>1</v>
      </c>
      <c r="G108" s="40"/>
      <c r="H108" s="7">
        <f aca="true" t="shared" si="0" ref="H108:H113">F108*ROUND(G108,2)</f>
        <v>0</v>
      </c>
    </row>
    <row r="109" spans="1:8" s="11" customFormat="1" ht="30" customHeight="1">
      <c r="A109" s="9" t="s">
        <v>243</v>
      </c>
      <c r="B109" s="17" t="s">
        <v>77</v>
      </c>
      <c r="C109" s="13" t="s">
        <v>244</v>
      </c>
      <c r="D109" s="14"/>
      <c r="E109" s="10" t="s">
        <v>62</v>
      </c>
      <c r="F109" s="27">
        <v>1</v>
      </c>
      <c r="G109" s="40"/>
      <c r="H109" s="7">
        <f t="shared" si="0"/>
        <v>0</v>
      </c>
    </row>
    <row r="110" spans="1:8" s="11" customFormat="1" ht="30" customHeight="1">
      <c r="A110" s="9" t="s">
        <v>245</v>
      </c>
      <c r="B110" s="17" t="s">
        <v>224</v>
      </c>
      <c r="C110" s="13" t="s">
        <v>246</v>
      </c>
      <c r="D110" s="14"/>
      <c r="E110" s="10" t="s">
        <v>62</v>
      </c>
      <c r="F110" s="27">
        <v>1</v>
      </c>
      <c r="G110" s="40"/>
      <c r="H110" s="7">
        <f t="shared" si="0"/>
        <v>0</v>
      </c>
    </row>
    <row r="111" spans="1:8" s="11" customFormat="1" ht="30" customHeight="1">
      <c r="A111" s="9" t="s">
        <v>247</v>
      </c>
      <c r="B111" s="17" t="s">
        <v>156</v>
      </c>
      <c r="C111" s="13" t="s">
        <v>248</v>
      </c>
      <c r="D111" s="14"/>
      <c r="E111" s="10" t="s">
        <v>62</v>
      </c>
      <c r="F111" s="27">
        <v>1</v>
      </c>
      <c r="G111" s="40"/>
      <c r="H111" s="7">
        <f t="shared" si="0"/>
        <v>0</v>
      </c>
    </row>
    <row r="112" spans="1:8" s="11" customFormat="1" ht="30" customHeight="1">
      <c r="A112" s="9" t="s">
        <v>249</v>
      </c>
      <c r="B112" s="37" t="s">
        <v>385</v>
      </c>
      <c r="C112" s="13" t="s">
        <v>250</v>
      </c>
      <c r="D112" s="14" t="s">
        <v>238</v>
      </c>
      <c r="E112" s="10" t="s">
        <v>62</v>
      </c>
      <c r="F112" s="27">
        <v>14</v>
      </c>
      <c r="G112" s="40"/>
      <c r="H112" s="7">
        <f t="shared" si="0"/>
        <v>0</v>
      </c>
    </row>
    <row r="113" spans="1:8" s="19" customFormat="1" ht="39.75" customHeight="1">
      <c r="A113" s="3" t="s">
        <v>332</v>
      </c>
      <c r="B113" s="36" t="s">
        <v>386</v>
      </c>
      <c r="C113" s="4" t="s">
        <v>335</v>
      </c>
      <c r="D113" s="5" t="s">
        <v>349</v>
      </c>
      <c r="E113" s="6" t="s">
        <v>62</v>
      </c>
      <c r="F113" s="27">
        <v>1</v>
      </c>
      <c r="G113" s="40"/>
      <c r="H113" s="18">
        <f t="shared" si="0"/>
        <v>0</v>
      </c>
    </row>
    <row r="114" spans="1:8" ht="39.75" customHeight="1">
      <c r="A114" s="78"/>
      <c r="B114" s="85"/>
      <c r="C114" s="44" t="s">
        <v>22</v>
      </c>
      <c r="D114" s="86"/>
      <c r="E114" s="91"/>
      <c r="F114" s="92"/>
      <c r="G114" s="128"/>
      <c r="H114" s="129"/>
    </row>
    <row r="115" spans="1:8" s="16" customFormat="1" ht="30" customHeight="1">
      <c r="A115" s="12" t="s">
        <v>251</v>
      </c>
      <c r="B115" s="37" t="s">
        <v>387</v>
      </c>
      <c r="C115" s="13" t="s">
        <v>252</v>
      </c>
      <c r="D115" s="14" t="s">
        <v>253</v>
      </c>
      <c r="E115" s="10"/>
      <c r="F115" s="15"/>
      <c r="G115" s="33"/>
      <c r="H115" s="33"/>
    </row>
    <row r="116" spans="1:8" s="11" customFormat="1" ht="30" customHeight="1">
      <c r="A116" s="12" t="s">
        <v>254</v>
      </c>
      <c r="B116" s="17" t="s">
        <v>45</v>
      </c>
      <c r="C116" s="13" t="s">
        <v>322</v>
      </c>
      <c r="D116" s="14"/>
      <c r="E116" s="10" t="s">
        <v>40</v>
      </c>
      <c r="F116" s="15">
        <v>50</v>
      </c>
      <c r="G116" s="40"/>
      <c r="H116" s="7">
        <f>F116*ROUND(G116,2)</f>
        <v>0</v>
      </c>
    </row>
    <row r="117" spans="1:8" s="11" customFormat="1" ht="30" customHeight="1">
      <c r="A117" s="12" t="s">
        <v>255</v>
      </c>
      <c r="B117" s="17" t="s">
        <v>77</v>
      </c>
      <c r="C117" s="13" t="s">
        <v>323</v>
      </c>
      <c r="D117" s="14"/>
      <c r="E117" s="10" t="s">
        <v>40</v>
      </c>
      <c r="F117" s="15">
        <v>1000</v>
      </c>
      <c r="G117" s="40"/>
      <c r="H117" s="7">
        <f>F117*ROUND(G117,2)</f>
        <v>0</v>
      </c>
    </row>
    <row r="118" spans="1:8" s="11" customFormat="1" ht="30" customHeight="1">
      <c r="A118" s="12" t="s">
        <v>256</v>
      </c>
      <c r="B118" s="37" t="s">
        <v>388</v>
      </c>
      <c r="C118" s="13" t="s">
        <v>257</v>
      </c>
      <c r="D118" s="14" t="s">
        <v>258</v>
      </c>
      <c r="E118" s="10" t="s">
        <v>40</v>
      </c>
      <c r="F118" s="15">
        <v>200</v>
      </c>
      <c r="G118" s="40"/>
      <c r="H118" s="7">
        <f>F118*ROUND(G118,2)</f>
        <v>0</v>
      </c>
    </row>
    <row r="119" spans="1:8" ht="39.75" customHeight="1">
      <c r="A119" s="78"/>
      <c r="B119" s="97"/>
      <c r="C119" s="44" t="s">
        <v>23</v>
      </c>
      <c r="D119" s="86"/>
      <c r="E119" s="95"/>
      <c r="F119" s="96"/>
      <c r="G119" s="128"/>
      <c r="H119" s="129"/>
    </row>
    <row r="120" spans="1:8" s="19" customFormat="1" ht="30" customHeight="1">
      <c r="A120" s="20" t="s">
        <v>259</v>
      </c>
      <c r="B120" s="36" t="s">
        <v>414</v>
      </c>
      <c r="C120" s="34" t="s">
        <v>260</v>
      </c>
      <c r="D120" s="5" t="s">
        <v>261</v>
      </c>
      <c r="E120" s="10" t="s">
        <v>35</v>
      </c>
      <c r="F120" s="21">
        <v>14</v>
      </c>
      <c r="G120" s="40"/>
      <c r="H120" s="7">
        <f>F120*ROUND(G120,2)</f>
        <v>0</v>
      </c>
    </row>
    <row r="121" spans="1:8" ht="39.75" customHeight="1" thickBot="1">
      <c r="A121" s="98"/>
      <c r="B121" s="99" t="str">
        <f>B7</f>
        <v>A</v>
      </c>
      <c r="C121" s="148" t="str">
        <f>C7</f>
        <v>Bishop Grandin Boulevard - Westbound                                                                               from Approx. 140 m East of St. Anne's Road to 135 m West of Dakota Street </v>
      </c>
      <c r="D121" s="149"/>
      <c r="E121" s="149"/>
      <c r="F121" s="150"/>
      <c r="G121" s="130" t="s">
        <v>15</v>
      </c>
      <c r="H121" s="130">
        <f>SUM(H8:H120)</f>
        <v>0</v>
      </c>
    </row>
    <row r="122" spans="1:8" s="2" customFormat="1" ht="39.75" customHeight="1" thickTop="1">
      <c r="A122" s="81"/>
      <c r="B122" s="82" t="s">
        <v>13</v>
      </c>
      <c r="C122" s="145" t="s">
        <v>299</v>
      </c>
      <c r="D122" s="146"/>
      <c r="E122" s="146"/>
      <c r="F122" s="147"/>
      <c r="G122" s="131"/>
      <c r="H122" s="132"/>
    </row>
    <row r="123" spans="1:8" ht="39.75" customHeight="1">
      <c r="A123" s="78"/>
      <c r="B123" s="85"/>
      <c r="C123" s="43" t="s">
        <v>17</v>
      </c>
      <c r="D123" s="86"/>
      <c r="E123" s="87" t="s">
        <v>2</v>
      </c>
      <c r="F123" s="96" t="s">
        <v>2</v>
      </c>
      <c r="G123" s="128" t="s">
        <v>2</v>
      </c>
      <c r="H123" s="129"/>
    </row>
    <row r="124" spans="1:8" s="8" customFormat="1" ht="30" customHeight="1">
      <c r="A124" s="3" t="s">
        <v>31</v>
      </c>
      <c r="B124" s="36" t="s">
        <v>267</v>
      </c>
      <c r="C124" s="4" t="s">
        <v>33</v>
      </c>
      <c r="D124" s="5" t="s">
        <v>34</v>
      </c>
      <c r="E124" s="6" t="s">
        <v>35</v>
      </c>
      <c r="F124" s="28">
        <v>55</v>
      </c>
      <c r="G124" s="40"/>
      <c r="H124" s="7">
        <f>F124*ROUND(G124,2)</f>
        <v>0</v>
      </c>
    </row>
    <row r="125" spans="1:8" s="11" customFormat="1" ht="30" customHeight="1">
      <c r="A125" s="9" t="s">
        <v>37</v>
      </c>
      <c r="B125" s="37" t="s">
        <v>80</v>
      </c>
      <c r="C125" s="13" t="s">
        <v>39</v>
      </c>
      <c r="D125" s="14" t="s">
        <v>34</v>
      </c>
      <c r="E125" s="10" t="s">
        <v>40</v>
      </c>
      <c r="F125" s="15">
        <v>110</v>
      </c>
      <c r="G125" s="40"/>
      <c r="H125" s="7">
        <f>F125*ROUND(G125,2)</f>
        <v>0</v>
      </c>
    </row>
    <row r="126" spans="1:8" s="16" customFormat="1" ht="30" customHeight="1">
      <c r="A126" s="9" t="s">
        <v>41</v>
      </c>
      <c r="B126" s="37" t="s">
        <v>86</v>
      </c>
      <c r="C126" s="13" t="s">
        <v>43</v>
      </c>
      <c r="D126" s="14" t="s">
        <v>34</v>
      </c>
      <c r="E126" s="10"/>
      <c r="F126" s="15"/>
      <c r="G126" s="33"/>
      <c r="H126" s="7"/>
    </row>
    <row r="127" spans="1:8" s="16" customFormat="1" ht="30" customHeight="1">
      <c r="A127" s="12" t="s">
        <v>44</v>
      </c>
      <c r="B127" s="17" t="s">
        <v>45</v>
      </c>
      <c r="C127" s="13" t="s">
        <v>265</v>
      </c>
      <c r="D127" s="14" t="s">
        <v>2</v>
      </c>
      <c r="E127" s="10" t="s">
        <v>46</v>
      </c>
      <c r="F127" s="15">
        <v>35</v>
      </c>
      <c r="G127" s="40"/>
      <c r="H127" s="7">
        <f>F127*ROUND(G127,2)</f>
        <v>0</v>
      </c>
    </row>
    <row r="128" spans="1:8" s="16" customFormat="1" ht="30" customHeight="1">
      <c r="A128" s="9" t="s">
        <v>47</v>
      </c>
      <c r="B128" s="37" t="s">
        <v>93</v>
      </c>
      <c r="C128" s="13" t="s">
        <v>49</v>
      </c>
      <c r="D128" s="14" t="s">
        <v>50</v>
      </c>
      <c r="E128" s="10" t="s">
        <v>35</v>
      </c>
      <c r="F128" s="15">
        <v>55</v>
      </c>
      <c r="G128" s="40"/>
      <c r="H128" s="7">
        <f>F128*ROUND(G128,2)</f>
        <v>0</v>
      </c>
    </row>
    <row r="129" spans="1:8" s="11" customFormat="1" ht="30" customHeight="1">
      <c r="A129" s="9" t="s">
        <v>51</v>
      </c>
      <c r="B129" s="37" t="s">
        <v>96</v>
      </c>
      <c r="C129" s="13" t="s">
        <v>53</v>
      </c>
      <c r="D129" s="14" t="s">
        <v>34</v>
      </c>
      <c r="E129" s="10" t="s">
        <v>40</v>
      </c>
      <c r="F129" s="15">
        <v>700</v>
      </c>
      <c r="G129" s="40"/>
      <c r="H129" s="7">
        <f>F129*ROUND(G129,2)</f>
        <v>0</v>
      </c>
    </row>
    <row r="130" spans="1:8" ht="39.75" customHeight="1">
      <c r="A130" s="78"/>
      <c r="B130" s="100"/>
      <c r="C130" s="44" t="s">
        <v>264</v>
      </c>
      <c r="D130" s="86"/>
      <c r="E130" s="91"/>
      <c r="F130" s="92"/>
      <c r="G130" s="128"/>
      <c r="H130" s="129"/>
    </row>
    <row r="131" spans="1:8" s="16" customFormat="1" ht="30" customHeight="1">
      <c r="A131" s="12" t="s">
        <v>266</v>
      </c>
      <c r="B131" s="37" t="s">
        <v>100</v>
      </c>
      <c r="C131" s="13" t="s">
        <v>268</v>
      </c>
      <c r="D131" s="14" t="s">
        <v>34</v>
      </c>
      <c r="E131" s="10"/>
      <c r="F131" s="15"/>
      <c r="G131" s="33"/>
      <c r="H131" s="33"/>
    </row>
    <row r="132" spans="1:8" s="11" customFormat="1" ht="30" customHeight="1">
      <c r="A132" s="12" t="s">
        <v>269</v>
      </c>
      <c r="B132" s="17" t="s">
        <v>45</v>
      </c>
      <c r="C132" s="13" t="s">
        <v>270</v>
      </c>
      <c r="D132" s="14" t="s">
        <v>2</v>
      </c>
      <c r="E132" s="10" t="s">
        <v>40</v>
      </c>
      <c r="F132" s="15">
        <v>20</v>
      </c>
      <c r="G132" s="40"/>
      <c r="H132" s="7">
        <f>F132*ROUND(G132,2)</f>
        <v>0</v>
      </c>
    </row>
    <row r="133" spans="1:8" s="19" customFormat="1" ht="30" customHeight="1">
      <c r="A133" s="20" t="s">
        <v>79</v>
      </c>
      <c r="B133" s="36" t="s">
        <v>103</v>
      </c>
      <c r="C133" s="4" t="s">
        <v>81</v>
      </c>
      <c r="D133" s="5" t="s">
        <v>82</v>
      </c>
      <c r="E133" s="6"/>
      <c r="F133" s="21"/>
      <c r="G133" s="33"/>
      <c r="H133" s="7"/>
    </row>
    <row r="134" spans="1:8" s="11" customFormat="1" ht="39.75" customHeight="1">
      <c r="A134" s="12" t="s">
        <v>83</v>
      </c>
      <c r="B134" s="17" t="s">
        <v>45</v>
      </c>
      <c r="C134" s="13" t="s">
        <v>84</v>
      </c>
      <c r="D134" s="14" t="s">
        <v>2</v>
      </c>
      <c r="E134" s="10" t="s">
        <v>40</v>
      </c>
      <c r="F134" s="15">
        <v>200</v>
      </c>
      <c r="G134" s="40"/>
      <c r="H134" s="7">
        <f>F134*ROUND(G134,2)</f>
        <v>0</v>
      </c>
    </row>
    <row r="135" spans="1:8" s="19" customFormat="1" ht="30" customHeight="1">
      <c r="A135" s="20" t="s">
        <v>85</v>
      </c>
      <c r="B135" s="36" t="s">
        <v>108</v>
      </c>
      <c r="C135" s="4" t="s">
        <v>87</v>
      </c>
      <c r="D135" s="5" t="s">
        <v>82</v>
      </c>
      <c r="E135" s="6"/>
      <c r="F135" s="21"/>
      <c r="G135" s="33"/>
      <c r="H135" s="7"/>
    </row>
    <row r="136" spans="1:8" s="11" customFormat="1" ht="30" customHeight="1">
      <c r="A136" s="12" t="s">
        <v>88</v>
      </c>
      <c r="B136" s="17" t="s">
        <v>45</v>
      </c>
      <c r="C136" s="13" t="s">
        <v>89</v>
      </c>
      <c r="D136" s="14" t="s">
        <v>2</v>
      </c>
      <c r="E136" s="10" t="s">
        <v>40</v>
      </c>
      <c r="F136" s="15">
        <v>10</v>
      </c>
      <c r="G136" s="40"/>
      <c r="H136" s="7">
        <f>F136*ROUND(G136,2)</f>
        <v>0</v>
      </c>
    </row>
    <row r="137" spans="1:8" s="11" customFormat="1" ht="30" customHeight="1">
      <c r="A137" s="12" t="s">
        <v>90</v>
      </c>
      <c r="B137" s="17" t="s">
        <v>77</v>
      </c>
      <c r="C137" s="13" t="s">
        <v>91</v>
      </c>
      <c r="D137" s="14" t="s">
        <v>2</v>
      </c>
      <c r="E137" s="10" t="s">
        <v>40</v>
      </c>
      <c r="F137" s="15">
        <v>10</v>
      </c>
      <c r="G137" s="40"/>
      <c r="H137" s="7">
        <f>F137*ROUND(G137,2)</f>
        <v>0</v>
      </c>
    </row>
    <row r="138" spans="1:8" s="11" customFormat="1" ht="30" customHeight="1">
      <c r="A138" s="12" t="s">
        <v>271</v>
      </c>
      <c r="B138" s="17" t="s">
        <v>224</v>
      </c>
      <c r="C138" s="13" t="s">
        <v>272</v>
      </c>
      <c r="D138" s="14" t="s">
        <v>2</v>
      </c>
      <c r="E138" s="10" t="s">
        <v>40</v>
      </c>
      <c r="F138" s="15">
        <v>100</v>
      </c>
      <c r="G138" s="40"/>
      <c r="H138" s="7">
        <f>F138*ROUND(G138,2)</f>
        <v>0</v>
      </c>
    </row>
    <row r="139" spans="1:8" s="19" customFormat="1" ht="39.75" customHeight="1">
      <c r="A139" s="20" t="s">
        <v>99</v>
      </c>
      <c r="B139" s="36" t="s">
        <v>113</v>
      </c>
      <c r="C139" s="4" t="s">
        <v>314</v>
      </c>
      <c r="D139" s="5" t="s">
        <v>82</v>
      </c>
      <c r="E139" s="6"/>
      <c r="F139" s="21"/>
      <c r="G139" s="33"/>
      <c r="H139" s="7"/>
    </row>
    <row r="140" spans="1:8" s="11" customFormat="1" ht="39.75" customHeight="1">
      <c r="A140" s="12" t="s">
        <v>101</v>
      </c>
      <c r="B140" s="17" t="s">
        <v>45</v>
      </c>
      <c r="C140" s="13" t="s">
        <v>84</v>
      </c>
      <c r="D140" s="14" t="s">
        <v>2</v>
      </c>
      <c r="E140" s="10" t="s">
        <v>40</v>
      </c>
      <c r="F140" s="15">
        <v>160</v>
      </c>
      <c r="G140" s="40"/>
      <c r="H140" s="7">
        <f>F140*ROUND(G140,2)</f>
        <v>0</v>
      </c>
    </row>
    <row r="141" spans="1:8" s="19" customFormat="1" ht="39.75" customHeight="1">
      <c r="A141" s="20" t="s">
        <v>102</v>
      </c>
      <c r="B141" s="45" t="s">
        <v>337</v>
      </c>
      <c r="C141" s="4" t="s">
        <v>104</v>
      </c>
      <c r="D141" s="5" t="s">
        <v>82</v>
      </c>
      <c r="E141" s="6"/>
      <c r="F141" s="21"/>
      <c r="G141" s="33"/>
      <c r="H141" s="7"/>
    </row>
    <row r="142" spans="1:8" s="11" customFormat="1" ht="30" customHeight="1">
      <c r="A142" s="12" t="s">
        <v>105</v>
      </c>
      <c r="B142" s="17" t="s">
        <v>45</v>
      </c>
      <c r="C142" s="13" t="s">
        <v>89</v>
      </c>
      <c r="D142" s="14" t="s">
        <v>2</v>
      </c>
      <c r="E142" s="10" t="s">
        <v>40</v>
      </c>
      <c r="F142" s="15">
        <v>10</v>
      </c>
      <c r="G142" s="40"/>
      <c r="H142" s="7">
        <f>F142*ROUND(G142,2)</f>
        <v>0</v>
      </c>
    </row>
    <row r="143" spans="1:8" s="11" customFormat="1" ht="30" customHeight="1">
      <c r="A143" s="12" t="s">
        <v>106</v>
      </c>
      <c r="B143" s="17" t="s">
        <v>77</v>
      </c>
      <c r="C143" s="13" t="s">
        <v>91</v>
      </c>
      <c r="D143" s="14" t="s">
        <v>2</v>
      </c>
      <c r="E143" s="10" t="s">
        <v>40</v>
      </c>
      <c r="F143" s="15">
        <v>10</v>
      </c>
      <c r="G143" s="40"/>
      <c r="H143" s="7">
        <f>F143*ROUND(G143,2)</f>
        <v>0</v>
      </c>
    </row>
    <row r="144" spans="1:8" s="11" customFormat="1" ht="30" customHeight="1">
      <c r="A144" s="12" t="s">
        <v>273</v>
      </c>
      <c r="B144" s="17" t="s">
        <v>224</v>
      </c>
      <c r="C144" s="13" t="s">
        <v>272</v>
      </c>
      <c r="D144" s="14" t="s">
        <v>2</v>
      </c>
      <c r="E144" s="10" t="s">
        <v>40</v>
      </c>
      <c r="F144" s="15">
        <v>70</v>
      </c>
      <c r="G144" s="40"/>
      <c r="H144" s="7">
        <f>F144*ROUND(G144,2)</f>
        <v>0</v>
      </c>
    </row>
    <row r="145" spans="1:8" s="11" customFormat="1" ht="30" customHeight="1">
      <c r="A145" s="12" t="s">
        <v>107</v>
      </c>
      <c r="B145" s="37" t="s">
        <v>344</v>
      </c>
      <c r="C145" s="13" t="s">
        <v>109</v>
      </c>
      <c r="D145" s="14" t="s">
        <v>82</v>
      </c>
      <c r="E145" s="10"/>
      <c r="F145" s="15"/>
      <c r="G145" s="33"/>
      <c r="H145" s="7"/>
    </row>
    <row r="146" spans="1:8" s="11" customFormat="1" ht="30" customHeight="1">
      <c r="A146" s="12" t="s">
        <v>110</v>
      </c>
      <c r="B146" s="17" t="s">
        <v>45</v>
      </c>
      <c r="C146" s="13" t="s">
        <v>111</v>
      </c>
      <c r="D146" s="14" t="s">
        <v>2</v>
      </c>
      <c r="E146" s="10" t="s">
        <v>62</v>
      </c>
      <c r="F146" s="15">
        <v>270</v>
      </c>
      <c r="G146" s="40"/>
      <c r="H146" s="7">
        <f>F146*ROUND(G146,2)</f>
        <v>0</v>
      </c>
    </row>
    <row r="147" spans="1:8" s="11" customFormat="1" ht="30" customHeight="1">
      <c r="A147" s="12" t="s">
        <v>112</v>
      </c>
      <c r="B147" s="37" t="s">
        <v>120</v>
      </c>
      <c r="C147" s="13" t="s">
        <v>114</v>
      </c>
      <c r="D147" s="14" t="s">
        <v>82</v>
      </c>
      <c r="E147" s="10"/>
      <c r="F147" s="15"/>
      <c r="G147" s="33"/>
      <c r="H147" s="7"/>
    </row>
    <row r="148" spans="1:8" s="11" customFormat="1" ht="30" customHeight="1">
      <c r="A148" s="12" t="s">
        <v>115</v>
      </c>
      <c r="B148" s="17" t="s">
        <v>45</v>
      </c>
      <c r="C148" s="13" t="s">
        <v>116</v>
      </c>
      <c r="D148" s="14" t="s">
        <v>2</v>
      </c>
      <c r="E148" s="10" t="s">
        <v>62</v>
      </c>
      <c r="F148" s="15">
        <v>250</v>
      </c>
      <c r="G148" s="40"/>
      <c r="H148" s="7">
        <f>F148*ROUND(G148,2)</f>
        <v>0</v>
      </c>
    </row>
    <row r="149" spans="1:8" s="11" customFormat="1" ht="30" customHeight="1">
      <c r="A149" s="12" t="s">
        <v>117</v>
      </c>
      <c r="B149" s="17" t="s">
        <v>77</v>
      </c>
      <c r="C149" s="13" t="s">
        <v>118</v>
      </c>
      <c r="D149" s="14" t="s">
        <v>2</v>
      </c>
      <c r="E149" s="10" t="s">
        <v>62</v>
      </c>
      <c r="F149" s="15">
        <v>30</v>
      </c>
      <c r="G149" s="40"/>
      <c r="H149" s="7">
        <f>F149*ROUND(G149,2)</f>
        <v>0</v>
      </c>
    </row>
    <row r="150" spans="1:8" s="16" customFormat="1" ht="30" customHeight="1">
      <c r="A150" s="12" t="s">
        <v>119</v>
      </c>
      <c r="B150" s="37" t="s">
        <v>275</v>
      </c>
      <c r="C150" s="13" t="s">
        <v>121</v>
      </c>
      <c r="D150" s="14" t="s">
        <v>122</v>
      </c>
      <c r="E150" s="10"/>
      <c r="F150" s="15"/>
      <c r="G150" s="33"/>
      <c r="H150" s="7"/>
    </row>
    <row r="151" spans="1:8" s="11" customFormat="1" ht="30" customHeight="1">
      <c r="A151" s="12" t="s">
        <v>126</v>
      </c>
      <c r="B151" s="17" t="s">
        <v>309</v>
      </c>
      <c r="C151" s="13" t="s">
        <v>127</v>
      </c>
      <c r="D151" s="14" t="s">
        <v>128</v>
      </c>
      <c r="E151" s="10"/>
      <c r="F151" s="15"/>
      <c r="G151" s="33"/>
      <c r="H151" s="7"/>
    </row>
    <row r="152" spans="1:8" s="11" customFormat="1" ht="30" customHeight="1">
      <c r="A152" s="12" t="s">
        <v>129</v>
      </c>
      <c r="B152" s="22"/>
      <c r="C152" s="13" t="s">
        <v>130</v>
      </c>
      <c r="D152" s="14"/>
      <c r="E152" s="10" t="s">
        <v>40</v>
      </c>
      <c r="F152" s="15">
        <v>30</v>
      </c>
      <c r="G152" s="40"/>
      <c r="H152" s="7">
        <f aca="true" t="shared" si="1" ref="H152:H157">F152*ROUND(G152,2)</f>
        <v>0</v>
      </c>
    </row>
    <row r="153" spans="1:8" s="19" customFormat="1" ht="30" customHeight="1">
      <c r="A153" s="20" t="s">
        <v>131</v>
      </c>
      <c r="B153" s="23"/>
      <c r="C153" s="4" t="s">
        <v>132</v>
      </c>
      <c r="D153" s="5"/>
      <c r="E153" s="6" t="s">
        <v>40</v>
      </c>
      <c r="F153" s="21">
        <v>70</v>
      </c>
      <c r="G153" s="40"/>
      <c r="H153" s="7">
        <f t="shared" si="1"/>
        <v>0</v>
      </c>
    </row>
    <row r="154" spans="1:8" s="11" customFormat="1" ht="30" customHeight="1">
      <c r="A154" s="12" t="s">
        <v>133</v>
      </c>
      <c r="B154" s="22"/>
      <c r="C154" s="13" t="s">
        <v>134</v>
      </c>
      <c r="D154" s="14" t="s">
        <v>2</v>
      </c>
      <c r="E154" s="10" t="s">
        <v>40</v>
      </c>
      <c r="F154" s="15">
        <v>505</v>
      </c>
      <c r="G154" s="40"/>
      <c r="H154" s="7">
        <f t="shared" si="1"/>
        <v>0</v>
      </c>
    </row>
    <row r="155" spans="1:8" s="8" customFormat="1" ht="30" customHeight="1">
      <c r="A155" s="20" t="s">
        <v>274</v>
      </c>
      <c r="B155" s="36" t="s">
        <v>278</v>
      </c>
      <c r="C155" s="4" t="s">
        <v>318</v>
      </c>
      <c r="D155" s="5" t="s">
        <v>276</v>
      </c>
      <c r="E155" s="6" t="s">
        <v>40</v>
      </c>
      <c r="F155" s="28">
        <v>25</v>
      </c>
      <c r="G155" s="40"/>
      <c r="H155" s="7">
        <f t="shared" si="1"/>
        <v>0</v>
      </c>
    </row>
    <row r="156" spans="1:8" s="11" customFormat="1" ht="30" customHeight="1">
      <c r="A156" s="12" t="s">
        <v>277</v>
      </c>
      <c r="B156" s="37" t="s">
        <v>389</v>
      </c>
      <c r="C156" s="13" t="s">
        <v>319</v>
      </c>
      <c r="D156" s="14" t="s">
        <v>122</v>
      </c>
      <c r="E156" s="10" t="s">
        <v>40</v>
      </c>
      <c r="F156" s="15">
        <v>10</v>
      </c>
      <c r="G156" s="40"/>
      <c r="H156" s="7">
        <f t="shared" si="1"/>
        <v>0</v>
      </c>
    </row>
    <row r="157" spans="1:8" s="19" customFormat="1" ht="30" customHeight="1">
      <c r="A157" s="20" t="s">
        <v>279</v>
      </c>
      <c r="B157" s="36" t="s">
        <v>390</v>
      </c>
      <c r="C157" s="4" t="s">
        <v>280</v>
      </c>
      <c r="D157" s="5" t="s">
        <v>122</v>
      </c>
      <c r="E157" s="6" t="s">
        <v>40</v>
      </c>
      <c r="F157" s="21">
        <v>10</v>
      </c>
      <c r="G157" s="40"/>
      <c r="H157" s="18">
        <f t="shared" si="1"/>
        <v>0</v>
      </c>
    </row>
    <row r="158" spans="1:8" s="11" customFormat="1" ht="30" customHeight="1">
      <c r="A158" s="12" t="s">
        <v>139</v>
      </c>
      <c r="B158" s="37" t="s">
        <v>140</v>
      </c>
      <c r="C158" s="13" t="s">
        <v>141</v>
      </c>
      <c r="D158" s="14" t="s">
        <v>142</v>
      </c>
      <c r="E158" s="10"/>
      <c r="F158" s="15"/>
      <c r="G158" s="33"/>
      <c r="H158" s="7"/>
    </row>
    <row r="159" spans="1:8" s="11" customFormat="1" ht="30" customHeight="1">
      <c r="A159" s="12" t="s">
        <v>143</v>
      </c>
      <c r="B159" s="17" t="s">
        <v>45</v>
      </c>
      <c r="C159" s="13" t="s">
        <v>300</v>
      </c>
      <c r="D159" s="14" t="s">
        <v>144</v>
      </c>
      <c r="E159" s="10"/>
      <c r="F159" s="15"/>
      <c r="G159" s="33"/>
      <c r="H159" s="7"/>
    </row>
    <row r="160" spans="1:8" s="11" customFormat="1" ht="30" customHeight="1">
      <c r="A160" s="12" t="s">
        <v>145</v>
      </c>
      <c r="B160" s="22"/>
      <c r="C160" s="13" t="s">
        <v>321</v>
      </c>
      <c r="D160" s="14"/>
      <c r="E160" s="10" t="s">
        <v>146</v>
      </c>
      <c r="F160" s="15">
        <v>10</v>
      </c>
      <c r="G160" s="40"/>
      <c r="H160" s="7">
        <f>F160*ROUND(G160,2)</f>
        <v>0</v>
      </c>
    </row>
    <row r="161" spans="1:8" s="11" customFormat="1" ht="30" customHeight="1">
      <c r="A161" s="12" t="s">
        <v>147</v>
      </c>
      <c r="B161" s="22"/>
      <c r="C161" s="4" t="s">
        <v>148</v>
      </c>
      <c r="D161" s="14"/>
      <c r="E161" s="10" t="s">
        <v>146</v>
      </c>
      <c r="F161" s="15">
        <v>100</v>
      </c>
      <c r="G161" s="40"/>
      <c r="H161" s="7">
        <f>F161*ROUND(G161,2)</f>
        <v>0</v>
      </c>
    </row>
    <row r="162" spans="1:8" s="11" customFormat="1" ht="30" customHeight="1">
      <c r="A162" s="12" t="s">
        <v>149</v>
      </c>
      <c r="B162" s="22"/>
      <c r="C162" s="13" t="s">
        <v>150</v>
      </c>
      <c r="D162" s="14" t="s">
        <v>2</v>
      </c>
      <c r="E162" s="10" t="s">
        <v>146</v>
      </c>
      <c r="F162" s="15">
        <v>80</v>
      </c>
      <c r="G162" s="40"/>
      <c r="H162" s="7">
        <f>F162*ROUND(G162,2)</f>
        <v>0</v>
      </c>
    </row>
    <row r="163" spans="1:8" s="11" customFormat="1" ht="30" customHeight="1">
      <c r="A163" s="12" t="s">
        <v>151</v>
      </c>
      <c r="B163" s="17" t="s">
        <v>77</v>
      </c>
      <c r="C163" s="13" t="s">
        <v>301</v>
      </c>
      <c r="D163" s="14" t="s">
        <v>152</v>
      </c>
      <c r="E163" s="10"/>
      <c r="F163" s="15"/>
      <c r="G163" s="33"/>
      <c r="H163" s="7"/>
    </row>
    <row r="164" spans="1:8" s="11" customFormat="1" ht="30" customHeight="1">
      <c r="A164" s="12" t="s">
        <v>153</v>
      </c>
      <c r="B164" s="22"/>
      <c r="C164" s="13" t="s">
        <v>321</v>
      </c>
      <c r="D164" s="14"/>
      <c r="E164" s="10" t="s">
        <v>146</v>
      </c>
      <c r="F164" s="15">
        <v>10</v>
      </c>
      <c r="G164" s="40"/>
      <c r="H164" s="7">
        <f>F164*ROUND(G164,2)</f>
        <v>0</v>
      </c>
    </row>
    <row r="165" spans="1:8" s="11" customFormat="1" ht="30" customHeight="1">
      <c r="A165" s="12" t="s">
        <v>154</v>
      </c>
      <c r="B165" s="22"/>
      <c r="C165" s="4" t="s">
        <v>148</v>
      </c>
      <c r="D165" s="14"/>
      <c r="E165" s="10" t="s">
        <v>146</v>
      </c>
      <c r="F165" s="15">
        <v>205</v>
      </c>
      <c r="G165" s="40"/>
      <c r="H165" s="7">
        <f>F165*ROUND(G165,2)</f>
        <v>0</v>
      </c>
    </row>
    <row r="166" spans="1:8" s="11" customFormat="1" ht="30" customHeight="1">
      <c r="A166" s="12" t="s">
        <v>155</v>
      </c>
      <c r="B166" s="17" t="s">
        <v>224</v>
      </c>
      <c r="C166" s="13" t="s">
        <v>306</v>
      </c>
      <c r="D166" s="14" t="s">
        <v>157</v>
      </c>
      <c r="E166" s="10" t="s">
        <v>146</v>
      </c>
      <c r="F166" s="15">
        <v>35</v>
      </c>
      <c r="G166" s="40"/>
      <c r="H166" s="7">
        <f>F166*ROUND(G166,2)</f>
        <v>0</v>
      </c>
    </row>
    <row r="167" spans="1:8" s="19" customFormat="1" ht="30" customHeight="1">
      <c r="A167" s="20" t="s">
        <v>158</v>
      </c>
      <c r="B167" s="24" t="s">
        <v>156</v>
      </c>
      <c r="C167" s="4" t="s">
        <v>302</v>
      </c>
      <c r="D167" s="5" t="s">
        <v>307</v>
      </c>
      <c r="E167" s="6" t="s">
        <v>146</v>
      </c>
      <c r="F167" s="21">
        <v>50</v>
      </c>
      <c r="G167" s="40"/>
      <c r="H167" s="7">
        <f>F167*ROUND(G167,2)</f>
        <v>0</v>
      </c>
    </row>
    <row r="168" spans="1:8" s="11" customFormat="1" ht="30" customHeight="1">
      <c r="A168" s="12" t="s">
        <v>159</v>
      </c>
      <c r="B168" s="37" t="s">
        <v>160</v>
      </c>
      <c r="C168" s="13" t="s">
        <v>161</v>
      </c>
      <c r="D168" s="14" t="s">
        <v>162</v>
      </c>
      <c r="E168" s="10" t="s">
        <v>146</v>
      </c>
      <c r="F168" s="15">
        <v>50</v>
      </c>
      <c r="G168" s="40"/>
      <c r="H168" s="7">
        <f>F168*ROUND(G168,2)</f>
        <v>0</v>
      </c>
    </row>
    <row r="169" spans="1:8" s="11" customFormat="1" ht="30" customHeight="1">
      <c r="A169" s="12" t="s">
        <v>163</v>
      </c>
      <c r="B169" s="37" t="s">
        <v>391</v>
      </c>
      <c r="C169" s="13" t="s">
        <v>165</v>
      </c>
      <c r="D169" s="14" t="s">
        <v>166</v>
      </c>
      <c r="E169" s="93"/>
      <c r="F169" s="15"/>
      <c r="G169" s="33"/>
      <c r="H169" s="7"/>
    </row>
    <row r="170" spans="1:8" s="11" customFormat="1" ht="30" customHeight="1">
      <c r="A170" s="12" t="s">
        <v>167</v>
      </c>
      <c r="B170" s="17" t="s">
        <v>45</v>
      </c>
      <c r="C170" s="13" t="s">
        <v>168</v>
      </c>
      <c r="D170" s="14"/>
      <c r="E170" s="10"/>
      <c r="F170" s="15"/>
      <c r="G170" s="33"/>
      <c r="H170" s="7"/>
    </row>
    <row r="171" spans="1:8" s="11" customFormat="1" ht="30" customHeight="1">
      <c r="A171" s="12" t="s">
        <v>169</v>
      </c>
      <c r="B171" s="22"/>
      <c r="C171" s="13" t="s">
        <v>173</v>
      </c>
      <c r="D171" s="14"/>
      <c r="E171" s="10" t="s">
        <v>46</v>
      </c>
      <c r="F171" s="15">
        <v>850</v>
      </c>
      <c r="G171" s="40"/>
      <c r="H171" s="7">
        <f>F171*ROUND(G171,2)</f>
        <v>0</v>
      </c>
    </row>
    <row r="172" spans="1:8" s="25" customFormat="1" ht="30" customHeight="1">
      <c r="A172" s="12" t="s">
        <v>177</v>
      </c>
      <c r="B172" s="37" t="s">
        <v>164</v>
      </c>
      <c r="C172" s="13" t="s">
        <v>179</v>
      </c>
      <c r="D172" s="14" t="s">
        <v>180</v>
      </c>
      <c r="E172" s="10"/>
      <c r="F172" s="15"/>
      <c r="G172" s="33"/>
      <c r="H172" s="7"/>
    </row>
    <row r="173" spans="1:8" s="26" customFormat="1" ht="30" customHeight="1">
      <c r="A173" s="12" t="s">
        <v>281</v>
      </c>
      <c r="B173" s="17" t="s">
        <v>45</v>
      </c>
      <c r="C173" s="13" t="s">
        <v>282</v>
      </c>
      <c r="D173" s="14" t="s">
        <v>2</v>
      </c>
      <c r="E173" s="10" t="s">
        <v>40</v>
      </c>
      <c r="F173" s="15">
        <v>3050</v>
      </c>
      <c r="G173" s="40"/>
      <c r="H173" s="7">
        <f>F173*ROUND(G173,2)</f>
        <v>0</v>
      </c>
    </row>
    <row r="174" spans="1:8" s="26" customFormat="1" ht="30" customHeight="1">
      <c r="A174" s="12" t="s">
        <v>181</v>
      </c>
      <c r="B174" s="17" t="s">
        <v>77</v>
      </c>
      <c r="C174" s="13" t="s">
        <v>182</v>
      </c>
      <c r="D174" s="14" t="s">
        <v>2</v>
      </c>
      <c r="E174" s="10" t="s">
        <v>40</v>
      </c>
      <c r="F174" s="15">
        <v>400</v>
      </c>
      <c r="G174" s="40"/>
      <c r="H174" s="7">
        <f>F174*ROUND(G174,2)</f>
        <v>0</v>
      </c>
    </row>
    <row r="175" spans="1:8" s="25" customFormat="1" ht="30" customHeight="1">
      <c r="A175" s="12" t="s">
        <v>283</v>
      </c>
      <c r="B175" s="37" t="s">
        <v>175</v>
      </c>
      <c r="C175" s="13" t="s">
        <v>285</v>
      </c>
      <c r="D175" s="14" t="s">
        <v>348</v>
      </c>
      <c r="E175" s="10" t="s">
        <v>40</v>
      </c>
      <c r="F175" s="27">
        <v>200</v>
      </c>
      <c r="G175" s="40"/>
      <c r="H175" s="7">
        <f>F175*ROUND(G175,2)</f>
        <v>0</v>
      </c>
    </row>
    <row r="176" spans="1:8" ht="39.75" customHeight="1">
      <c r="A176" s="78"/>
      <c r="B176" s="94"/>
      <c r="C176" s="44" t="s">
        <v>18</v>
      </c>
      <c r="D176" s="86"/>
      <c r="E176" s="87"/>
      <c r="F176" s="96"/>
      <c r="G176" s="128"/>
      <c r="H176" s="129"/>
    </row>
    <row r="177" spans="1:8" s="8" customFormat="1" ht="39.75" customHeight="1">
      <c r="A177" s="3" t="s">
        <v>189</v>
      </c>
      <c r="B177" s="36" t="s">
        <v>392</v>
      </c>
      <c r="C177" s="4" t="s">
        <v>191</v>
      </c>
      <c r="D177" s="5" t="s">
        <v>162</v>
      </c>
      <c r="E177" s="6"/>
      <c r="F177" s="28"/>
      <c r="G177" s="33"/>
      <c r="H177" s="18"/>
    </row>
    <row r="178" spans="1:8" s="16" customFormat="1" ht="39.75" customHeight="1">
      <c r="A178" s="9" t="s">
        <v>192</v>
      </c>
      <c r="B178" s="17" t="s">
        <v>45</v>
      </c>
      <c r="C178" s="13" t="s">
        <v>193</v>
      </c>
      <c r="D178" s="14" t="s">
        <v>2</v>
      </c>
      <c r="E178" s="10" t="s">
        <v>40</v>
      </c>
      <c r="F178" s="27">
        <v>110</v>
      </c>
      <c r="G178" s="40"/>
      <c r="H178" s="7">
        <f>F178*ROUND(G178,2)</f>
        <v>0</v>
      </c>
    </row>
    <row r="179" spans="1:8" s="16" customFormat="1" ht="39.75" customHeight="1">
      <c r="A179" s="9" t="s">
        <v>194</v>
      </c>
      <c r="B179" s="37" t="s">
        <v>178</v>
      </c>
      <c r="C179" s="13" t="s">
        <v>196</v>
      </c>
      <c r="D179" s="14" t="s">
        <v>162</v>
      </c>
      <c r="E179" s="10"/>
      <c r="F179" s="27"/>
      <c r="G179" s="33"/>
      <c r="H179" s="7"/>
    </row>
    <row r="180" spans="1:8" s="11" customFormat="1" ht="30" customHeight="1">
      <c r="A180" s="9" t="s">
        <v>197</v>
      </c>
      <c r="B180" s="17" t="s">
        <v>45</v>
      </c>
      <c r="C180" s="13" t="s">
        <v>304</v>
      </c>
      <c r="D180" s="14" t="s">
        <v>152</v>
      </c>
      <c r="E180" s="10" t="s">
        <v>146</v>
      </c>
      <c r="F180" s="15">
        <v>45</v>
      </c>
      <c r="G180" s="40"/>
      <c r="H180" s="7">
        <f>F180*ROUND(G180,2)</f>
        <v>0</v>
      </c>
    </row>
    <row r="181" spans="1:8" s="11" customFormat="1" ht="30" customHeight="1">
      <c r="A181" s="9" t="s">
        <v>199</v>
      </c>
      <c r="B181" s="17" t="s">
        <v>77</v>
      </c>
      <c r="C181" s="13" t="s">
        <v>305</v>
      </c>
      <c r="D181" s="5" t="s">
        <v>307</v>
      </c>
      <c r="E181" s="10" t="s">
        <v>146</v>
      </c>
      <c r="F181" s="15">
        <v>7</v>
      </c>
      <c r="G181" s="40"/>
      <c r="H181" s="7">
        <f>F181*ROUND(G181,2)</f>
        <v>0</v>
      </c>
    </row>
    <row r="182" spans="1:8" ht="39.75" customHeight="1">
      <c r="A182" s="78"/>
      <c r="B182" s="94"/>
      <c r="C182" s="44" t="s">
        <v>19</v>
      </c>
      <c r="D182" s="86"/>
      <c r="E182" s="95"/>
      <c r="F182" s="96"/>
      <c r="G182" s="128"/>
      <c r="H182" s="129"/>
    </row>
    <row r="183" spans="1:8" s="16" customFormat="1" ht="30" customHeight="1">
      <c r="A183" s="9" t="s">
        <v>211</v>
      </c>
      <c r="B183" s="37" t="s">
        <v>393</v>
      </c>
      <c r="C183" s="13" t="s">
        <v>212</v>
      </c>
      <c r="D183" s="14" t="s">
        <v>213</v>
      </c>
      <c r="E183" s="10" t="s">
        <v>146</v>
      </c>
      <c r="F183" s="27">
        <v>2400</v>
      </c>
      <c r="G183" s="40"/>
      <c r="H183" s="7">
        <f>F183*ROUND(G183,2)</f>
        <v>0</v>
      </c>
    </row>
    <row r="184" spans="1:8" ht="49.5" customHeight="1">
      <c r="A184" s="78"/>
      <c r="B184" s="94"/>
      <c r="C184" s="44" t="s">
        <v>20</v>
      </c>
      <c r="D184" s="86"/>
      <c r="E184" s="95"/>
      <c r="F184" s="96"/>
      <c r="G184" s="128"/>
      <c r="H184" s="129"/>
    </row>
    <row r="185" spans="1:8" s="8" customFormat="1" ht="30" customHeight="1">
      <c r="A185" s="3" t="s">
        <v>217</v>
      </c>
      <c r="B185" s="36" t="s">
        <v>284</v>
      </c>
      <c r="C185" s="4" t="s">
        <v>286</v>
      </c>
      <c r="D185" s="5" t="s">
        <v>349</v>
      </c>
      <c r="E185" s="6"/>
      <c r="F185" s="28"/>
      <c r="G185" s="33"/>
      <c r="H185" s="7"/>
    </row>
    <row r="186" spans="1:8" s="16" customFormat="1" ht="30" customHeight="1">
      <c r="A186" s="9" t="s">
        <v>218</v>
      </c>
      <c r="B186" s="17" t="s">
        <v>45</v>
      </c>
      <c r="C186" s="13" t="s">
        <v>417</v>
      </c>
      <c r="D186" s="14"/>
      <c r="E186" s="10" t="s">
        <v>62</v>
      </c>
      <c r="F186" s="27">
        <v>5</v>
      </c>
      <c r="G186" s="40"/>
      <c r="H186" s="7">
        <f>F186*ROUND(G186,2)</f>
        <v>0</v>
      </c>
    </row>
    <row r="187" spans="1:8" s="26" customFormat="1" ht="30" customHeight="1">
      <c r="A187" s="9" t="s">
        <v>287</v>
      </c>
      <c r="B187" s="37" t="s">
        <v>394</v>
      </c>
      <c r="C187" s="13" t="s">
        <v>329</v>
      </c>
      <c r="D187" s="5" t="s">
        <v>349</v>
      </c>
      <c r="E187" s="10"/>
      <c r="F187" s="27"/>
      <c r="G187" s="33"/>
      <c r="H187" s="7"/>
    </row>
    <row r="188" spans="1:8" s="26" customFormat="1" ht="39.75" customHeight="1">
      <c r="A188" s="9" t="s">
        <v>311</v>
      </c>
      <c r="B188" s="17" t="s">
        <v>45</v>
      </c>
      <c r="C188" s="13" t="s">
        <v>316</v>
      </c>
      <c r="D188" s="14"/>
      <c r="E188" s="10" t="s">
        <v>146</v>
      </c>
      <c r="F188" s="27">
        <v>5</v>
      </c>
      <c r="G188" s="40"/>
      <c r="H188" s="7">
        <f>F188*ROUND(G188,2)</f>
        <v>0</v>
      </c>
    </row>
    <row r="189" spans="1:8" s="30" customFormat="1" ht="30" customHeight="1">
      <c r="A189" s="9" t="s">
        <v>220</v>
      </c>
      <c r="B189" s="37" t="s">
        <v>395</v>
      </c>
      <c r="C189" s="29" t="s">
        <v>331</v>
      </c>
      <c r="D189" s="5" t="s">
        <v>349</v>
      </c>
      <c r="E189" s="10"/>
      <c r="F189" s="27"/>
      <c r="G189" s="33"/>
      <c r="H189" s="7"/>
    </row>
    <row r="190" spans="1:8" s="11" customFormat="1" ht="39.75" customHeight="1">
      <c r="A190" s="9" t="s">
        <v>221</v>
      </c>
      <c r="B190" s="17" t="s">
        <v>45</v>
      </c>
      <c r="C190" s="13" t="s">
        <v>330</v>
      </c>
      <c r="D190" s="14"/>
      <c r="E190" s="10" t="s">
        <v>62</v>
      </c>
      <c r="F190" s="27">
        <v>5</v>
      </c>
      <c r="G190" s="40"/>
      <c r="H190" s="7">
        <f>F190*ROUND(G190,2)</f>
        <v>0</v>
      </c>
    </row>
    <row r="191" spans="1:8" s="11" customFormat="1" ht="30" customHeight="1">
      <c r="A191" s="9" t="s">
        <v>222</v>
      </c>
      <c r="B191" s="17" t="s">
        <v>77</v>
      </c>
      <c r="C191" s="13" t="s">
        <v>223</v>
      </c>
      <c r="D191" s="14"/>
      <c r="E191" s="10" t="s">
        <v>62</v>
      </c>
      <c r="F191" s="27">
        <v>5</v>
      </c>
      <c r="G191" s="40"/>
      <c r="H191" s="7">
        <f>F191*ROUND(G191,2)</f>
        <v>0</v>
      </c>
    </row>
    <row r="192" spans="1:8" s="30" customFormat="1" ht="30" customHeight="1">
      <c r="A192" s="9" t="s">
        <v>324</v>
      </c>
      <c r="B192" s="37" t="s">
        <v>396</v>
      </c>
      <c r="C192" s="29" t="s">
        <v>325</v>
      </c>
      <c r="D192" s="5" t="s">
        <v>349</v>
      </c>
      <c r="E192" s="10"/>
      <c r="F192" s="27"/>
      <c r="G192" s="33"/>
      <c r="H192" s="7"/>
    </row>
    <row r="193" spans="1:8" s="30" customFormat="1" ht="30" customHeight="1">
      <c r="A193" s="9" t="s">
        <v>326</v>
      </c>
      <c r="B193" s="17" t="s">
        <v>45</v>
      </c>
      <c r="C193" s="29" t="s">
        <v>333</v>
      </c>
      <c r="D193" s="14"/>
      <c r="E193" s="10" t="s">
        <v>62</v>
      </c>
      <c r="F193" s="27">
        <v>5</v>
      </c>
      <c r="G193" s="40"/>
      <c r="H193" s="7">
        <f>F193*ROUND(G193,2)</f>
        <v>0</v>
      </c>
    </row>
    <row r="194" spans="1:8" ht="39.75" customHeight="1">
      <c r="A194" s="78"/>
      <c r="B194" s="101"/>
      <c r="C194" s="44" t="s">
        <v>21</v>
      </c>
      <c r="D194" s="86"/>
      <c r="E194" s="95"/>
      <c r="F194" s="96"/>
      <c r="G194" s="128"/>
      <c r="H194" s="129"/>
    </row>
    <row r="195" spans="1:8" s="11" customFormat="1" ht="39.75" customHeight="1">
      <c r="A195" s="9" t="s">
        <v>237</v>
      </c>
      <c r="B195" s="37" t="s">
        <v>397</v>
      </c>
      <c r="C195" s="13" t="s">
        <v>317</v>
      </c>
      <c r="D195" s="14" t="s">
        <v>238</v>
      </c>
      <c r="E195" s="10" t="s">
        <v>62</v>
      </c>
      <c r="F195" s="27">
        <v>1</v>
      </c>
      <c r="G195" s="40"/>
      <c r="H195" s="7">
        <f>F195*ROUND(G195,2)</f>
        <v>0</v>
      </c>
    </row>
    <row r="196" spans="1:8" s="19" customFormat="1" ht="30" customHeight="1">
      <c r="A196" s="3" t="s">
        <v>288</v>
      </c>
      <c r="B196" s="36" t="s">
        <v>398</v>
      </c>
      <c r="C196" s="4" t="s">
        <v>289</v>
      </c>
      <c r="D196" s="5" t="s">
        <v>349</v>
      </c>
      <c r="E196" s="6"/>
      <c r="F196" s="102"/>
      <c r="G196" s="33"/>
      <c r="H196" s="18">
        <f>F196*ROUND(G196,2)</f>
        <v>0</v>
      </c>
    </row>
    <row r="197" spans="1:8" s="11" customFormat="1" ht="30" customHeight="1">
      <c r="A197" s="9" t="s">
        <v>241</v>
      </c>
      <c r="B197" s="17" t="s">
        <v>45</v>
      </c>
      <c r="C197" s="13" t="s">
        <v>334</v>
      </c>
      <c r="D197" s="14"/>
      <c r="E197" s="10" t="s">
        <v>290</v>
      </c>
      <c r="F197" s="103">
        <v>0.3</v>
      </c>
      <c r="G197" s="40"/>
      <c r="H197" s="7">
        <f>F197*ROUND(G197,2)</f>
        <v>0</v>
      </c>
    </row>
    <row r="198" spans="1:8" s="16" customFormat="1" ht="30" customHeight="1">
      <c r="A198" s="9" t="s">
        <v>239</v>
      </c>
      <c r="B198" s="37" t="s">
        <v>399</v>
      </c>
      <c r="C198" s="13" t="s">
        <v>240</v>
      </c>
      <c r="D198" s="14" t="s">
        <v>238</v>
      </c>
      <c r="E198" s="10"/>
      <c r="F198" s="27"/>
      <c r="G198" s="33"/>
      <c r="H198" s="7"/>
    </row>
    <row r="199" spans="1:8" s="11" customFormat="1" ht="30" customHeight="1">
      <c r="A199" s="9" t="s">
        <v>241</v>
      </c>
      <c r="B199" s="17" t="s">
        <v>45</v>
      </c>
      <c r="C199" s="13" t="s">
        <v>242</v>
      </c>
      <c r="D199" s="14"/>
      <c r="E199" s="10" t="s">
        <v>62</v>
      </c>
      <c r="F199" s="27">
        <v>1</v>
      </c>
      <c r="G199" s="40"/>
      <c r="H199" s="7">
        <f aca="true" t="shared" si="2" ref="H199:H206">F199*ROUND(G199,2)</f>
        <v>0</v>
      </c>
    </row>
    <row r="200" spans="1:8" s="11" customFormat="1" ht="30" customHeight="1">
      <c r="A200" s="9" t="s">
        <v>243</v>
      </c>
      <c r="B200" s="17" t="s">
        <v>77</v>
      </c>
      <c r="C200" s="13" t="s">
        <v>244</v>
      </c>
      <c r="D200" s="14"/>
      <c r="E200" s="10" t="s">
        <v>62</v>
      </c>
      <c r="F200" s="27">
        <v>1</v>
      </c>
      <c r="G200" s="40"/>
      <c r="H200" s="7">
        <f t="shared" si="2"/>
        <v>0</v>
      </c>
    </row>
    <row r="201" spans="1:8" s="11" customFormat="1" ht="30" customHeight="1">
      <c r="A201" s="9" t="s">
        <v>245</v>
      </c>
      <c r="B201" s="17" t="s">
        <v>224</v>
      </c>
      <c r="C201" s="13" t="s">
        <v>246</v>
      </c>
      <c r="D201" s="14"/>
      <c r="E201" s="10" t="s">
        <v>62</v>
      </c>
      <c r="F201" s="27">
        <v>1</v>
      </c>
      <c r="G201" s="40"/>
      <c r="H201" s="7">
        <f t="shared" si="2"/>
        <v>0</v>
      </c>
    </row>
    <row r="202" spans="1:8" s="11" customFormat="1" ht="30" customHeight="1">
      <c r="A202" s="9" t="s">
        <v>247</v>
      </c>
      <c r="B202" s="17" t="s">
        <v>156</v>
      </c>
      <c r="C202" s="13" t="s">
        <v>248</v>
      </c>
      <c r="D202" s="14"/>
      <c r="E202" s="10" t="s">
        <v>62</v>
      </c>
      <c r="F202" s="27">
        <v>1</v>
      </c>
      <c r="G202" s="40"/>
      <c r="H202" s="7">
        <f t="shared" si="2"/>
        <v>0</v>
      </c>
    </row>
    <row r="203" spans="1:8" s="16" customFormat="1" ht="30" customHeight="1">
      <c r="A203" s="9" t="s">
        <v>291</v>
      </c>
      <c r="B203" s="37" t="s">
        <v>400</v>
      </c>
      <c r="C203" s="13" t="s">
        <v>292</v>
      </c>
      <c r="D203" s="14" t="s">
        <v>238</v>
      </c>
      <c r="E203" s="10" t="s">
        <v>62</v>
      </c>
      <c r="F203" s="27">
        <v>1</v>
      </c>
      <c r="G203" s="40"/>
      <c r="H203" s="7">
        <f t="shared" si="2"/>
        <v>0</v>
      </c>
    </row>
    <row r="204" spans="1:8" s="16" customFormat="1" ht="30" customHeight="1">
      <c r="A204" s="9" t="s">
        <v>293</v>
      </c>
      <c r="B204" s="37" t="s">
        <v>401</v>
      </c>
      <c r="C204" s="13" t="s">
        <v>294</v>
      </c>
      <c r="D204" s="14" t="s">
        <v>238</v>
      </c>
      <c r="E204" s="10" t="s">
        <v>62</v>
      </c>
      <c r="F204" s="27">
        <v>1</v>
      </c>
      <c r="G204" s="40"/>
      <c r="H204" s="7">
        <f t="shared" si="2"/>
        <v>0</v>
      </c>
    </row>
    <row r="205" spans="1:8" s="35" customFormat="1" ht="30" customHeight="1">
      <c r="A205" s="9" t="s">
        <v>295</v>
      </c>
      <c r="B205" s="37" t="s">
        <v>402</v>
      </c>
      <c r="C205" s="13" t="s">
        <v>296</v>
      </c>
      <c r="D205" s="14" t="s">
        <v>238</v>
      </c>
      <c r="E205" s="10" t="s">
        <v>62</v>
      </c>
      <c r="F205" s="27">
        <v>27</v>
      </c>
      <c r="G205" s="40"/>
      <c r="H205" s="7">
        <f t="shared" si="2"/>
        <v>0</v>
      </c>
    </row>
    <row r="206" spans="1:8" s="11" customFormat="1" ht="30" customHeight="1">
      <c r="A206" s="9" t="s">
        <v>297</v>
      </c>
      <c r="B206" s="37" t="s">
        <v>403</v>
      </c>
      <c r="C206" s="13" t="s">
        <v>298</v>
      </c>
      <c r="D206" s="14" t="s">
        <v>238</v>
      </c>
      <c r="E206" s="10" t="s">
        <v>62</v>
      </c>
      <c r="F206" s="27">
        <v>15</v>
      </c>
      <c r="G206" s="40"/>
      <c r="H206" s="7">
        <f t="shared" si="2"/>
        <v>0</v>
      </c>
    </row>
    <row r="207" spans="1:8" ht="39.75" customHeight="1">
      <c r="A207" s="78"/>
      <c r="B207" s="85"/>
      <c r="C207" s="44" t="s">
        <v>22</v>
      </c>
      <c r="D207" s="86"/>
      <c r="E207" s="91"/>
      <c r="F207" s="92"/>
      <c r="G207" s="128"/>
      <c r="H207" s="129"/>
    </row>
    <row r="208" spans="1:8" s="16" customFormat="1" ht="30" customHeight="1">
      <c r="A208" s="12" t="s">
        <v>251</v>
      </c>
      <c r="B208" s="37" t="s">
        <v>404</v>
      </c>
      <c r="C208" s="13" t="s">
        <v>252</v>
      </c>
      <c r="D208" s="14" t="s">
        <v>253</v>
      </c>
      <c r="E208" s="10"/>
      <c r="F208" s="15"/>
      <c r="G208" s="33"/>
      <c r="H208" s="33"/>
    </row>
    <row r="209" spans="1:8" s="11" customFormat="1" ht="30" customHeight="1">
      <c r="A209" s="12" t="s">
        <v>254</v>
      </c>
      <c r="B209" s="17" t="s">
        <v>45</v>
      </c>
      <c r="C209" s="13" t="s">
        <v>322</v>
      </c>
      <c r="D209" s="14"/>
      <c r="E209" s="10" t="s">
        <v>40</v>
      </c>
      <c r="F209" s="15">
        <v>100</v>
      </c>
      <c r="G209" s="40"/>
      <c r="H209" s="7">
        <f>F209*ROUND(G209,2)</f>
        <v>0</v>
      </c>
    </row>
    <row r="210" spans="1:8" s="11" customFormat="1" ht="30" customHeight="1">
      <c r="A210" s="12" t="s">
        <v>255</v>
      </c>
      <c r="B210" s="17" t="s">
        <v>77</v>
      </c>
      <c r="C210" s="13" t="s">
        <v>323</v>
      </c>
      <c r="D210" s="14"/>
      <c r="E210" s="10" t="s">
        <v>40</v>
      </c>
      <c r="F210" s="15">
        <v>1300</v>
      </c>
      <c r="G210" s="40"/>
      <c r="H210" s="7">
        <f>F210*ROUND(G210,2)</f>
        <v>0</v>
      </c>
    </row>
    <row r="211" spans="1:8" s="2" customFormat="1" ht="39.75" customHeight="1" thickBot="1">
      <c r="A211" s="104"/>
      <c r="B211" s="99" t="str">
        <f>B122</f>
        <v>B</v>
      </c>
      <c r="C211" s="148" t="str">
        <f>C122</f>
        <v>Inkster Boulevard - Westbound from Andrews Street to McGregor Street                Inkster Boulevard - Westbound from Parr Street to Arlington Street</v>
      </c>
      <c r="D211" s="149"/>
      <c r="E211" s="149"/>
      <c r="F211" s="150"/>
      <c r="G211" s="130" t="s">
        <v>15</v>
      </c>
      <c r="H211" s="130">
        <f>SUM(H123:H210)</f>
        <v>0</v>
      </c>
    </row>
    <row r="212" spans="1:8" ht="30" customHeight="1" thickTop="1">
      <c r="A212" s="78"/>
      <c r="B212" s="142" t="s">
        <v>355</v>
      </c>
      <c r="C212" s="143"/>
      <c r="D212" s="143"/>
      <c r="E212" s="143"/>
      <c r="F212" s="144"/>
      <c r="G212" s="133"/>
      <c r="H212" s="129"/>
    </row>
    <row r="213" spans="1:8" s="2" customFormat="1" ht="39.75" customHeight="1">
      <c r="A213" s="81"/>
      <c r="B213" s="82" t="s">
        <v>14</v>
      </c>
      <c r="C213" s="145" t="s">
        <v>353</v>
      </c>
      <c r="D213" s="146"/>
      <c r="E213" s="146"/>
      <c r="F213" s="147"/>
      <c r="G213" s="131"/>
      <c r="H213" s="132" t="s">
        <v>2</v>
      </c>
    </row>
    <row r="214" spans="1:8" ht="39.75" customHeight="1">
      <c r="A214" s="78"/>
      <c r="B214" s="85"/>
      <c r="C214" s="43" t="s">
        <v>17</v>
      </c>
      <c r="D214" s="86"/>
      <c r="E214" s="87" t="s">
        <v>2</v>
      </c>
      <c r="F214" s="88" t="s">
        <v>2</v>
      </c>
      <c r="G214" s="128" t="s">
        <v>2</v>
      </c>
      <c r="H214" s="129"/>
    </row>
    <row r="215" spans="1:8" s="8" customFormat="1" ht="30" customHeight="1">
      <c r="A215" s="3" t="s">
        <v>31</v>
      </c>
      <c r="B215" s="36" t="s">
        <v>190</v>
      </c>
      <c r="C215" s="4" t="s">
        <v>33</v>
      </c>
      <c r="D215" s="5" t="s">
        <v>34</v>
      </c>
      <c r="E215" s="6" t="s">
        <v>35</v>
      </c>
      <c r="F215" s="28">
        <v>1550</v>
      </c>
      <c r="G215" s="40"/>
      <c r="H215" s="7">
        <f>F215*ROUND(G215,2)</f>
        <v>0</v>
      </c>
    </row>
    <row r="216" spans="1:8" s="11" customFormat="1" ht="30" customHeight="1">
      <c r="A216" s="9" t="s">
        <v>37</v>
      </c>
      <c r="B216" s="37" t="s">
        <v>405</v>
      </c>
      <c r="C216" s="13" t="s">
        <v>39</v>
      </c>
      <c r="D216" s="14" t="s">
        <v>34</v>
      </c>
      <c r="E216" s="10" t="s">
        <v>40</v>
      </c>
      <c r="F216" s="15">
        <v>5550</v>
      </c>
      <c r="G216" s="40"/>
      <c r="H216" s="7">
        <f>F216*ROUND(G216,2)</f>
        <v>0</v>
      </c>
    </row>
    <row r="217" spans="1:8" s="16" customFormat="1" ht="30" customHeight="1">
      <c r="A217" s="9" t="s">
        <v>41</v>
      </c>
      <c r="B217" s="37" t="s">
        <v>195</v>
      </c>
      <c r="C217" s="13" t="s">
        <v>43</v>
      </c>
      <c r="D217" s="14" t="s">
        <v>34</v>
      </c>
      <c r="E217" s="10"/>
      <c r="F217" s="15"/>
      <c r="G217" s="33"/>
      <c r="H217" s="7"/>
    </row>
    <row r="218" spans="1:8" s="16" customFormat="1" ht="30" customHeight="1">
      <c r="A218" s="12" t="s">
        <v>44</v>
      </c>
      <c r="B218" s="17" t="s">
        <v>45</v>
      </c>
      <c r="C218" s="13" t="s">
        <v>265</v>
      </c>
      <c r="D218" s="14" t="s">
        <v>2</v>
      </c>
      <c r="E218" s="10" t="s">
        <v>46</v>
      </c>
      <c r="F218" s="15">
        <v>1850</v>
      </c>
      <c r="G218" s="40"/>
      <c r="H218" s="7">
        <f>F218*ROUND(G218,2)</f>
        <v>0</v>
      </c>
    </row>
    <row r="219" spans="1:8" s="16" customFormat="1" ht="30" customHeight="1">
      <c r="A219" s="9" t="s">
        <v>47</v>
      </c>
      <c r="B219" s="37" t="s">
        <v>201</v>
      </c>
      <c r="C219" s="13" t="s">
        <v>49</v>
      </c>
      <c r="D219" s="14" t="s">
        <v>50</v>
      </c>
      <c r="E219" s="10" t="s">
        <v>35</v>
      </c>
      <c r="F219" s="15">
        <v>280</v>
      </c>
      <c r="G219" s="40"/>
      <c r="H219" s="7">
        <f>F219*ROUND(G219,2)</f>
        <v>0</v>
      </c>
    </row>
    <row r="220" spans="1:8" s="11" customFormat="1" ht="30" customHeight="1">
      <c r="A220" s="9" t="s">
        <v>51</v>
      </c>
      <c r="B220" s="37" t="s">
        <v>203</v>
      </c>
      <c r="C220" s="13" t="s">
        <v>53</v>
      </c>
      <c r="D220" s="14" t="s">
        <v>34</v>
      </c>
      <c r="E220" s="10" t="s">
        <v>40</v>
      </c>
      <c r="F220" s="15">
        <v>2430</v>
      </c>
      <c r="G220" s="40"/>
      <c r="H220" s="7">
        <f>F220*ROUND(G220,2)</f>
        <v>0</v>
      </c>
    </row>
    <row r="221" spans="1:8" s="11" customFormat="1" ht="30" customHeight="1">
      <c r="A221" s="9" t="s">
        <v>63</v>
      </c>
      <c r="B221" s="37" t="s">
        <v>406</v>
      </c>
      <c r="C221" s="13" t="s">
        <v>350</v>
      </c>
      <c r="D221" s="14" t="s">
        <v>34</v>
      </c>
      <c r="E221" s="10" t="s">
        <v>35</v>
      </c>
      <c r="F221" s="15">
        <v>40</v>
      </c>
      <c r="G221" s="40"/>
      <c r="H221" s="7">
        <f>F221*ROUND(G221,2)</f>
        <v>0</v>
      </c>
    </row>
    <row r="222" spans="1:8" s="11" customFormat="1" ht="30" customHeight="1">
      <c r="A222" s="9" t="s">
        <v>65</v>
      </c>
      <c r="B222" s="37" t="s">
        <v>407</v>
      </c>
      <c r="C222" s="13" t="s">
        <v>67</v>
      </c>
      <c r="D222" s="14" t="s">
        <v>68</v>
      </c>
      <c r="E222" s="10" t="s">
        <v>40</v>
      </c>
      <c r="F222" s="15">
        <v>5550</v>
      </c>
      <c r="G222" s="40"/>
      <c r="H222" s="7">
        <f>F222*ROUND(G222,2)</f>
        <v>0</v>
      </c>
    </row>
    <row r="223" spans="1:8" ht="39.75" customHeight="1">
      <c r="A223" s="78"/>
      <c r="B223" s="94"/>
      <c r="C223" s="44" t="s">
        <v>188</v>
      </c>
      <c r="D223" s="86"/>
      <c r="E223" s="95"/>
      <c r="F223" s="96"/>
      <c r="G223" s="128"/>
      <c r="H223" s="129"/>
    </row>
    <row r="224" spans="1:8" s="16" customFormat="1" ht="39.75" customHeight="1">
      <c r="A224" s="9" t="s">
        <v>194</v>
      </c>
      <c r="B224" s="37" t="s">
        <v>408</v>
      </c>
      <c r="C224" s="13" t="s">
        <v>196</v>
      </c>
      <c r="D224" s="14" t="s">
        <v>162</v>
      </c>
      <c r="E224" s="10"/>
      <c r="F224" s="27"/>
      <c r="G224" s="33"/>
      <c r="H224" s="7"/>
    </row>
    <row r="225" spans="1:8" s="11" customFormat="1" ht="30" customHeight="1">
      <c r="A225" s="9" t="s">
        <v>199</v>
      </c>
      <c r="B225" s="17" t="s">
        <v>45</v>
      </c>
      <c r="C225" s="13" t="s">
        <v>305</v>
      </c>
      <c r="D225" s="5" t="s">
        <v>307</v>
      </c>
      <c r="E225" s="10" t="s">
        <v>146</v>
      </c>
      <c r="F225" s="15">
        <v>7</v>
      </c>
      <c r="G225" s="40"/>
      <c r="H225" s="7">
        <f>F225*ROUND(G225,2)</f>
        <v>0</v>
      </c>
    </row>
    <row r="226" spans="1:8" s="11" customFormat="1" ht="39.75" customHeight="1">
      <c r="A226" s="9" t="s">
        <v>206</v>
      </c>
      <c r="B226" s="37" t="s">
        <v>207</v>
      </c>
      <c r="C226" s="13" t="s">
        <v>208</v>
      </c>
      <c r="D226" s="14" t="s">
        <v>166</v>
      </c>
      <c r="E226" s="93"/>
      <c r="F226" s="15"/>
      <c r="G226" s="33"/>
      <c r="H226" s="7"/>
    </row>
    <row r="227" spans="1:8" s="11" customFormat="1" ht="30" customHeight="1">
      <c r="A227" s="9" t="s">
        <v>209</v>
      </c>
      <c r="B227" s="17" t="s">
        <v>45</v>
      </c>
      <c r="C227" s="13" t="s">
        <v>310</v>
      </c>
      <c r="D227" s="14"/>
      <c r="E227" s="10"/>
      <c r="F227" s="15"/>
      <c r="G227" s="33"/>
      <c r="H227" s="7"/>
    </row>
    <row r="228" spans="1:8" s="11" customFormat="1" ht="30" customHeight="1">
      <c r="A228" s="9" t="s">
        <v>210</v>
      </c>
      <c r="B228" s="22"/>
      <c r="C228" s="13" t="s">
        <v>173</v>
      </c>
      <c r="D228" s="14"/>
      <c r="E228" s="10" t="s">
        <v>46</v>
      </c>
      <c r="F228" s="15">
        <v>850</v>
      </c>
      <c r="G228" s="40"/>
      <c r="H228" s="7">
        <f>F228*ROUND(G228,2)</f>
        <v>0</v>
      </c>
    </row>
    <row r="229" spans="1:8" ht="39.75" customHeight="1">
      <c r="A229" s="78"/>
      <c r="B229" s="94"/>
      <c r="C229" s="44" t="s">
        <v>19</v>
      </c>
      <c r="D229" s="86"/>
      <c r="E229" s="95"/>
      <c r="F229" s="96"/>
      <c r="G229" s="128"/>
      <c r="H229" s="129"/>
    </row>
    <row r="230" spans="1:8" s="16" customFormat="1" ht="30" customHeight="1">
      <c r="A230" s="9" t="s">
        <v>211</v>
      </c>
      <c r="B230" s="37" t="s">
        <v>409</v>
      </c>
      <c r="C230" s="13" t="s">
        <v>212</v>
      </c>
      <c r="D230" s="14" t="s">
        <v>213</v>
      </c>
      <c r="E230" s="10" t="s">
        <v>146</v>
      </c>
      <c r="F230" s="27">
        <v>1350</v>
      </c>
      <c r="G230" s="40"/>
      <c r="H230" s="7">
        <f>F230*ROUND(G230,2)</f>
        <v>0</v>
      </c>
    </row>
    <row r="231" spans="1:8" ht="49.5" customHeight="1">
      <c r="A231" s="78"/>
      <c r="B231" s="94"/>
      <c r="C231" s="44" t="s">
        <v>20</v>
      </c>
      <c r="D231" s="86"/>
      <c r="E231" s="95"/>
      <c r="F231" s="96"/>
      <c r="G231" s="128"/>
      <c r="H231" s="129"/>
    </row>
    <row r="232" spans="1:8" s="30" customFormat="1" ht="30" customHeight="1">
      <c r="A232" s="9" t="s">
        <v>228</v>
      </c>
      <c r="B232" s="37" t="s">
        <v>410</v>
      </c>
      <c r="C232" s="29" t="s">
        <v>229</v>
      </c>
      <c r="D232" s="14" t="s">
        <v>230</v>
      </c>
      <c r="E232" s="10"/>
      <c r="F232" s="27"/>
      <c r="G232" s="33"/>
      <c r="H232" s="7"/>
    </row>
    <row r="233" spans="1:8" s="11" customFormat="1" ht="30" customHeight="1">
      <c r="A233" s="9" t="s">
        <v>231</v>
      </c>
      <c r="B233" s="31" t="s">
        <v>45</v>
      </c>
      <c r="C233" s="13" t="s">
        <v>315</v>
      </c>
      <c r="D233" s="14"/>
      <c r="E233" s="10" t="s">
        <v>146</v>
      </c>
      <c r="F233" s="27">
        <v>42</v>
      </c>
      <c r="G233" s="40"/>
      <c r="H233" s="7">
        <f>F233*ROUND(G233,2)</f>
        <v>0</v>
      </c>
    </row>
    <row r="234" spans="1:8" s="19" customFormat="1" ht="30" customHeight="1">
      <c r="A234" s="3" t="s">
        <v>341</v>
      </c>
      <c r="B234" s="32" t="s">
        <v>77</v>
      </c>
      <c r="C234" s="13" t="s">
        <v>347</v>
      </c>
      <c r="D234" s="5"/>
      <c r="E234" s="6" t="s">
        <v>146</v>
      </c>
      <c r="F234" s="28">
        <v>10</v>
      </c>
      <c r="G234" s="40"/>
      <c r="H234" s="7">
        <f>F234*ROUND(G234,2)</f>
        <v>0</v>
      </c>
    </row>
    <row r="235" spans="1:8" s="30" customFormat="1" ht="30" customHeight="1">
      <c r="A235" s="9" t="s">
        <v>232</v>
      </c>
      <c r="B235" s="37" t="s">
        <v>411</v>
      </c>
      <c r="C235" s="29" t="s">
        <v>233</v>
      </c>
      <c r="D235" s="14" t="s">
        <v>230</v>
      </c>
      <c r="E235" s="10"/>
      <c r="F235" s="27"/>
      <c r="G235" s="33"/>
      <c r="H235" s="7"/>
    </row>
    <row r="236" spans="1:8" s="19" customFormat="1" ht="30" customHeight="1">
      <c r="A236" s="3" t="s">
        <v>234</v>
      </c>
      <c r="B236" s="32" t="s">
        <v>45</v>
      </c>
      <c r="C236" s="13" t="s">
        <v>315</v>
      </c>
      <c r="D236" s="5"/>
      <c r="E236" s="6" t="s">
        <v>146</v>
      </c>
      <c r="F236" s="28">
        <v>42</v>
      </c>
      <c r="G236" s="40"/>
      <c r="H236" s="7">
        <f>F236*ROUND(G236,2)</f>
        <v>0</v>
      </c>
    </row>
    <row r="237" spans="1:8" s="19" customFormat="1" ht="30" customHeight="1">
      <c r="A237" s="3" t="s">
        <v>342</v>
      </c>
      <c r="B237" s="32" t="s">
        <v>77</v>
      </c>
      <c r="C237" s="13" t="s">
        <v>347</v>
      </c>
      <c r="D237" s="5"/>
      <c r="E237" s="6" t="s">
        <v>146</v>
      </c>
      <c r="F237" s="28">
        <v>10</v>
      </c>
      <c r="G237" s="40"/>
      <c r="H237" s="7">
        <f>F237*ROUND(G237,2)</f>
        <v>0</v>
      </c>
    </row>
    <row r="238" spans="1:8" ht="39.75" customHeight="1">
      <c r="A238" s="78"/>
      <c r="B238" s="85"/>
      <c r="C238" s="44" t="s">
        <v>22</v>
      </c>
      <c r="D238" s="86"/>
      <c r="E238" s="91"/>
      <c r="F238" s="92"/>
      <c r="G238" s="128"/>
      <c r="H238" s="129"/>
    </row>
    <row r="239" spans="1:8" s="16" customFormat="1" ht="30" customHeight="1">
      <c r="A239" s="12" t="s">
        <v>251</v>
      </c>
      <c r="B239" s="37" t="s">
        <v>412</v>
      </c>
      <c r="C239" s="13" t="s">
        <v>252</v>
      </c>
      <c r="D239" s="14" t="s">
        <v>253</v>
      </c>
      <c r="E239" s="10"/>
      <c r="F239" s="15"/>
      <c r="G239" s="33"/>
      <c r="H239" s="33"/>
    </row>
    <row r="240" spans="1:8" s="11" customFormat="1" ht="30" customHeight="1">
      <c r="A240" s="12" t="s">
        <v>255</v>
      </c>
      <c r="B240" s="17" t="s">
        <v>45</v>
      </c>
      <c r="C240" s="13" t="s">
        <v>351</v>
      </c>
      <c r="D240" s="14"/>
      <c r="E240" s="10" t="s">
        <v>40</v>
      </c>
      <c r="F240" s="15">
        <v>3300</v>
      </c>
      <c r="G240" s="40"/>
      <c r="H240" s="7">
        <f>F240*ROUND(G240,2)</f>
        <v>0</v>
      </c>
    </row>
    <row r="241" spans="1:8" s="11" customFormat="1" ht="30" customHeight="1">
      <c r="A241" s="12" t="s">
        <v>256</v>
      </c>
      <c r="B241" s="37" t="s">
        <v>413</v>
      </c>
      <c r="C241" s="13" t="s">
        <v>257</v>
      </c>
      <c r="D241" s="14" t="s">
        <v>258</v>
      </c>
      <c r="E241" s="10" t="s">
        <v>40</v>
      </c>
      <c r="F241" s="15">
        <v>100</v>
      </c>
      <c r="G241" s="40"/>
      <c r="H241" s="7">
        <f>F241*ROUND(G241,2)</f>
        <v>0</v>
      </c>
    </row>
    <row r="242" spans="1:8" ht="39.75" customHeight="1" thickBot="1">
      <c r="A242" s="98"/>
      <c r="B242" s="99" t="str">
        <f>B213</f>
        <v>C</v>
      </c>
      <c r="C242" s="148" t="str">
        <f>C213</f>
        <v>Asphalt Pedestrian/Cycle Path - North Side Bishop Grandin Boulevard                             from St. Anne's Road to Dakota Street</v>
      </c>
      <c r="D242" s="149"/>
      <c r="E242" s="149"/>
      <c r="F242" s="150"/>
      <c r="G242" s="130" t="s">
        <v>15</v>
      </c>
      <c r="H242" s="130">
        <f>SUM(H214:H241)</f>
        <v>0</v>
      </c>
    </row>
    <row r="243" spans="1:8" ht="36" customHeight="1" thickTop="1">
      <c r="A243" s="105"/>
      <c r="B243" s="106"/>
      <c r="C243" s="107" t="s">
        <v>16</v>
      </c>
      <c r="D243" s="108"/>
      <c r="E243" s="108"/>
      <c r="F243" s="108"/>
      <c r="G243" s="134"/>
      <c r="H243" s="135"/>
    </row>
    <row r="244" spans="1:16" s="2" customFormat="1" ht="31.5" customHeight="1">
      <c r="A244" s="109"/>
      <c r="B244" s="154" t="str">
        <f>B6</f>
        <v>PART 1      STREET WORK</v>
      </c>
      <c r="C244" s="155"/>
      <c r="D244" s="155"/>
      <c r="E244" s="155"/>
      <c r="F244" s="155"/>
      <c r="G244" s="136"/>
      <c r="H244" s="137"/>
      <c r="I244"/>
      <c r="J244"/>
      <c r="K244"/>
      <c r="L244"/>
      <c r="M244"/>
      <c r="N244"/>
      <c r="O244"/>
      <c r="P244"/>
    </row>
    <row r="245" spans="1:8" ht="39.75" customHeight="1" thickBot="1">
      <c r="A245" s="98"/>
      <c r="B245" s="99" t="str">
        <f>B7</f>
        <v>A</v>
      </c>
      <c r="C245" s="151" t="str">
        <f>C7</f>
        <v>Bishop Grandin Boulevard - Westbound                                                                               from Approx. 140 m East of St. Anne's Road to 135 m West of Dakota Street </v>
      </c>
      <c r="D245" s="149"/>
      <c r="E245" s="149"/>
      <c r="F245" s="150"/>
      <c r="G245" s="130" t="s">
        <v>15</v>
      </c>
      <c r="H245" s="130">
        <f>H121</f>
        <v>0</v>
      </c>
    </row>
    <row r="246" spans="1:8" ht="39.75" customHeight="1" thickBot="1" thickTop="1">
      <c r="A246" s="98"/>
      <c r="B246" s="99" t="str">
        <f>B122</f>
        <v>B</v>
      </c>
      <c r="C246" s="162" t="str">
        <f>C122</f>
        <v>Inkster Boulevard - Westbound from Andrews Street to McGregor Street                Inkster Boulevard - Westbound from Parr Street to Arlington Street</v>
      </c>
      <c r="D246" s="163"/>
      <c r="E246" s="163"/>
      <c r="F246" s="164"/>
      <c r="G246" s="130" t="s">
        <v>15</v>
      </c>
      <c r="H246" s="130">
        <f>H211</f>
        <v>0</v>
      </c>
    </row>
    <row r="247" spans="1:8" ht="30" customHeight="1" thickTop="1">
      <c r="A247" s="110"/>
      <c r="B247" s="111"/>
      <c r="C247" s="112"/>
      <c r="D247" s="113"/>
      <c r="E247" s="114"/>
      <c r="F247" s="114"/>
      <c r="G247" s="138" t="s">
        <v>26</v>
      </c>
      <c r="H247" s="139">
        <f>SUM(H245:H246)</f>
        <v>0</v>
      </c>
    </row>
    <row r="248" spans="1:16" s="2" customFormat="1" ht="31.5" customHeight="1">
      <c r="A248" s="109"/>
      <c r="B248" s="156" t="str">
        <f>B212</f>
        <v>PART 2      ASPHALT PEDESTRIAN/CYCLE PATH WORK</v>
      </c>
      <c r="C248" s="157"/>
      <c r="D248" s="157"/>
      <c r="E248" s="157"/>
      <c r="F248" s="157"/>
      <c r="G248" s="136"/>
      <c r="H248" s="140"/>
      <c r="I248"/>
      <c r="J248"/>
      <c r="K248"/>
      <c r="L248"/>
      <c r="M248"/>
      <c r="N248"/>
      <c r="O248"/>
      <c r="P248"/>
    </row>
    <row r="249" spans="1:8" ht="39.75" customHeight="1" thickBot="1">
      <c r="A249" s="98"/>
      <c r="B249" s="99" t="s">
        <v>14</v>
      </c>
      <c r="C249" s="151" t="str">
        <f>C213</f>
        <v>Asphalt Pedestrian/Cycle Path - North Side Bishop Grandin Boulevard                             from St. Anne's Road to Dakota Street</v>
      </c>
      <c r="D249" s="152"/>
      <c r="E249" s="152"/>
      <c r="F249" s="153"/>
      <c r="G249" s="130" t="s">
        <v>15</v>
      </c>
      <c r="H249" s="130">
        <f>H242</f>
        <v>0</v>
      </c>
    </row>
    <row r="250" spans="1:8" ht="30" customHeight="1" thickBot="1" thickTop="1">
      <c r="A250" s="115"/>
      <c r="B250" s="116"/>
      <c r="C250" s="117"/>
      <c r="D250" s="118"/>
      <c r="E250" s="119"/>
      <c r="F250" s="119"/>
      <c r="G250" s="141" t="s">
        <v>27</v>
      </c>
      <c r="H250" s="130">
        <f>H249</f>
        <v>0</v>
      </c>
    </row>
    <row r="251" spans="1:30" s="1" customFormat="1" ht="37.5" customHeight="1" thickTop="1">
      <c r="A251" s="120"/>
      <c r="B251" s="165" t="s">
        <v>30</v>
      </c>
      <c r="C251" s="166"/>
      <c r="D251" s="166"/>
      <c r="E251" s="166"/>
      <c r="F251" s="166"/>
      <c r="G251" s="167">
        <f>H247+H250</f>
        <v>0</v>
      </c>
      <c r="H251" s="168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</row>
    <row r="252" spans="1:8" ht="39.75" customHeight="1">
      <c r="A252" s="78"/>
      <c r="B252" s="158" t="s">
        <v>28</v>
      </c>
      <c r="C252" s="159"/>
      <c r="D252" s="159"/>
      <c r="E252" s="159"/>
      <c r="F252" s="159"/>
      <c r="G252" s="159"/>
      <c r="H252" s="160"/>
    </row>
    <row r="253" spans="1:8" ht="39.75" customHeight="1">
      <c r="A253" s="78"/>
      <c r="B253" s="161" t="s">
        <v>29</v>
      </c>
      <c r="C253" s="159"/>
      <c r="D253" s="159"/>
      <c r="E253" s="159"/>
      <c r="F253" s="159"/>
      <c r="G253" s="159"/>
      <c r="H253" s="160"/>
    </row>
    <row r="254" spans="1:8" ht="15" customHeight="1">
      <c r="A254" s="121"/>
      <c r="B254" s="122"/>
      <c r="C254" s="123"/>
      <c r="D254" s="124"/>
      <c r="E254" s="123"/>
      <c r="F254" s="125"/>
      <c r="G254" s="126"/>
      <c r="H254" s="127"/>
    </row>
  </sheetData>
  <sheetProtection password="CC3D" sheet="1" objects="1" scenarios="1"/>
  <mergeCells count="17">
    <mergeCell ref="B248:F248"/>
    <mergeCell ref="B252:H252"/>
    <mergeCell ref="B253:H253"/>
    <mergeCell ref="C245:F245"/>
    <mergeCell ref="C246:F246"/>
    <mergeCell ref="B251:F251"/>
    <mergeCell ref="G251:H251"/>
    <mergeCell ref="B6:F6"/>
    <mergeCell ref="C213:F213"/>
    <mergeCell ref="C242:F242"/>
    <mergeCell ref="C249:F249"/>
    <mergeCell ref="B212:F212"/>
    <mergeCell ref="C7:F7"/>
    <mergeCell ref="C122:F122"/>
    <mergeCell ref="C121:F121"/>
    <mergeCell ref="C211:F211"/>
    <mergeCell ref="B244:F244"/>
  </mergeCells>
  <dataValidations count="1"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23 G209:G210 G45 G88 G61:G65 G148:G149 G84:G86 G120 G132 G103:G104 G186 G183 G173:G175 G116:G118 G197 G225 G233:G234 G230 G218:G222 G12:G15 G20 G17:G18 G9:G10 G27:G28 G40 G37:G38 G35 G32:G33 G30 G25 G91:G92 G57:G59 G51:G54 G49 G47 G42:G43 G77:G79 G73:G75 G70:G71 G68 G108:G113 G96:G99 G94 G82 G106 G101 G127:G129 G142:G144 G140 G136:G138 G134 G124:G125 G178 G164:G168 G160:G162 G152:G157 G146 G193 G190:G191 G188 G180:G181 G171 G199:G206 G195 G236:G237 G228 G215:G216 G240:G241">
      <formula1>0</formula1>
    </dataValidation>
  </dataValidations>
  <printOptions/>
  <pageMargins left="0.5" right="0.5" top="0.75" bottom="0.75" header="0.25" footer="0.25"/>
  <pageSetup horizontalDpi="600" verticalDpi="600" orientation="portrait" scale="70" r:id="rId1"/>
  <headerFooter alignWithMargins="0">
    <oddHeader>&amp;L&amp;10The City of Winnipeg
Bid Opportunity No. 67-2005&amp;R&amp;10Bid Submission
Page &amp;P+3 of 18</oddHeader>
    <oddFooter xml:space="preserve">&amp;R__________________
Name of Bidder                    </oddFooter>
  </headerFooter>
  <rowBreaks count="10" manualBreakCount="10">
    <brk id="30" min="1" max="7" man="1"/>
    <brk id="54" min="1" max="7" man="1"/>
    <brk id="79" min="1" max="7" man="1"/>
    <brk id="104" min="1" max="7" man="1"/>
    <brk id="121" min="1" max="7" man="1"/>
    <brk id="146" min="1" max="7" man="1"/>
    <brk id="175" min="1" max="7" man="1"/>
    <brk id="197" min="1" max="7" man="1"/>
    <brk id="211" min="1" max="7" man="1"/>
    <brk id="23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H. PHEIFER APRIL 13 @ 3:19</dc:description>
  <cp:lastModifiedBy>Public Works Department</cp:lastModifiedBy>
  <cp:lastPrinted>2005-04-13T20:18:30Z</cp:lastPrinted>
  <dcterms:created xsi:type="dcterms:W3CDTF">1999-03-31T15:44:33Z</dcterms:created>
  <dcterms:modified xsi:type="dcterms:W3CDTF">2005-04-13T20:57:32Z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