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20" activeTab="1"/>
  </bookViews>
  <sheets>
    <sheet name="Instructions" sheetId="1" r:id="rId1"/>
    <sheet name="Form B - Prices" sheetId="2" r:id="rId2"/>
  </sheets>
  <definedNames>
    <definedName name="HEADER" localSheetId="1">'Form B - Prices'!#REF!</definedName>
    <definedName name="HEADER">#REF!</definedName>
    <definedName name="PAGE1OF13" localSheetId="1">'Form B - Prices'!#REF!</definedName>
    <definedName name="PAGE1OF13">#REF!</definedName>
    <definedName name="_xlnm.Print_Area" localSheetId="1">'Form B - Prices'!$A$6:$H$344</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Prices'!$B$1:$IV$331</definedName>
    <definedName name="XEVERYTHING">#REF!</definedName>
    <definedName name="XITEMS" localSheetId="1">'Form B - Prices'!$B$6:$IV$331</definedName>
    <definedName name="XITEMS">#REF!</definedName>
    <definedName name="Z_0818B922_CAA7_43FC_A3DD_0765CF3795E0_.wvu.Cols" localSheetId="1" hidden="1">'Form B - Prices'!$A:$A</definedName>
    <definedName name="Z_0818B922_CAA7_43FC_A3DD_0765CF3795E0_.wvu.PrintArea" localSheetId="1" hidden="1">'Form B - Prices'!$A$6:$H$344</definedName>
    <definedName name="Z_0818B922_CAA7_43FC_A3DD_0765CF3795E0_.wvu.PrintTitles" localSheetId="1" hidden="1">'Form B - Prices'!$1:$5</definedName>
  </definedNames>
  <calcPr fullCalcOnLoad="1"/>
</workbook>
</file>

<file path=xl/sharedStrings.xml><?xml version="1.0" encoding="utf-8"?>
<sst xmlns="http://schemas.openxmlformats.org/spreadsheetml/2006/main" count="763" uniqueCount="270">
  <si>
    <t>FORM B: PRICES</t>
  </si>
  <si>
    <t>UNIT PRICES</t>
  </si>
  <si>
    <t/>
  </si>
  <si>
    <t>ITEM</t>
  </si>
  <si>
    <t>DESCRIPTION</t>
  </si>
  <si>
    <t>SPEC.</t>
  </si>
  <si>
    <t>UNIT</t>
  </si>
  <si>
    <t>APPROX.</t>
  </si>
  <si>
    <t>UNIT PRICE</t>
  </si>
  <si>
    <t>AMOUNT</t>
  </si>
  <si>
    <t>REF.</t>
  </si>
  <si>
    <t>QUANTITY</t>
  </si>
  <si>
    <t>A</t>
  </si>
  <si>
    <t>B</t>
  </si>
  <si>
    <t>SUMMARY</t>
  </si>
  <si>
    <t>EARTH AND BASE WORKS</t>
  </si>
  <si>
    <t>ROADWORKS - RENEWALS</t>
  </si>
  <si>
    <t>ROADWORKS - NEW CONSTRUCTION</t>
  </si>
  <si>
    <t>JOINT AND CRACK SEALING</t>
  </si>
  <si>
    <t>ADJUSTMENTS</t>
  </si>
  <si>
    <t>LANDSCAPING</t>
  </si>
  <si>
    <t xml:space="preserve">                              __________________________________________________________________________________</t>
  </si>
  <si>
    <t>CODE</t>
  </si>
  <si>
    <t>INSTRUCTIONS</t>
  </si>
  <si>
    <t xml:space="preserve">2. Select -&gt; Window -&gt; Arrange -&gt; Horizontal, to display both workbooks within the same window </t>
  </si>
  <si>
    <t>4. Paste Selection into "Blank_Form B.XLS" using "insert copied cells" from the short cut menu</t>
  </si>
  <si>
    <t>1. Open file "Surface Works Pay Items.XLS"</t>
  </si>
  <si>
    <t>5. Another option is to cut and paste all pay items and remove only those that are not needed. This may prove to be a more efficient method.</t>
  </si>
  <si>
    <t>6. Insert the street name and type of work as noted in the template, unless otherwise approved by the Project Coordinator</t>
  </si>
  <si>
    <r>
      <t xml:space="preserve">3. Using the </t>
    </r>
    <r>
      <rPr>
        <b/>
        <u val="single"/>
        <sz val="10"/>
        <color indexed="12"/>
        <rFont val="Times New Roman"/>
        <family val="1"/>
      </rPr>
      <t>Row</t>
    </r>
    <r>
      <rPr>
        <b/>
        <sz val="10"/>
        <color indexed="12"/>
        <rFont val="Times New Roman"/>
        <family val="1"/>
      </rPr>
      <t xml:space="preserve"> indicators Select and copy the required pay items from "Surface Works Pay Items" </t>
    </r>
  </si>
  <si>
    <t>7. Renumber items and sections in"Blank_Form B.XLS", correct line spacing, DO NOT CHANGE CODES</t>
  </si>
  <si>
    <t xml:space="preserve">8. The sub-sections (ie. earthworks and base works) under each street name can be changed or removed at the descretion of the consultant. They are there to assist in cutting and pasting from the pay items list    </t>
  </si>
  <si>
    <t>9. Spec. references  will need to be corrected to your tender document</t>
  </si>
  <si>
    <t xml:space="preserve">10. In "Blank_Form B.XLS" hide columns "A"  to print a blank schedule for insertion into tender document. </t>
  </si>
  <si>
    <t>11. Change view to Page Break Preview and define the print area.</t>
  </si>
  <si>
    <t>12. Edit the header to ensure the page numbering is correct and insert your bid opportunity #.</t>
  </si>
  <si>
    <t>13. Ensure that in the title "Form B-Prices" the bid instruction number matches you bid opportunity document</t>
  </si>
  <si>
    <t xml:space="preserve">14. Upon completion of the "Form B-Prices" prepare the file for distribution to the bidders using the instructions provided on the "E-Prices Sample/ Instructions.xls" </t>
  </si>
  <si>
    <t>15. Retain the codes column and carry them forward to the tender tab</t>
  </si>
  <si>
    <t>16. Consultants will have to modify the template to fit their specific projects and integrate it with their existing tender tab and progress payment documents</t>
  </si>
  <si>
    <t xml:space="preserve">TOTAL BID PRICE (GST extra)                                                 </t>
  </si>
  <si>
    <t xml:space="preserve"> (in figures) $</t>
  </si>
  <si>
    <t>(in words)            __________________________________________________________________________________</t>
  </si>
  <si>
    <t>A003</t>
  </si>
  <si>
    <t>Excavation</t>
  </si>
  <si>
    <t>CW 3110-R7</t>
  </si>
  <si>
    <t>m³</t>
  </si>
  <si>
    <t>A004</t>
  </si>
  <si>
    <t>Sub-Grade Compaction</t>
  </si>
  <si>
    <t>m²</t>
  </si>
  <si>
    <t>A010</t>
  </si>
  <si>
    <t xml:space="preserve">CW 3110-R7 </t>
  </si>
  <si>
    <t>A012</t>
  </si>
  <si>
    <t>Grading of Boulevards</t>
  </si>
  <si>
    <t>A014</t>
  </si>
  <si>
    <t>Boulevard Excavation</t>
  </si>
  <si>
    <t>A016</t>
  </si>
  <si>
    <t>Removal of Existing Concrete Bases</t>
  </si>
  <si>
    <t>A017</t>
  </si>
  <si>
    <t>i)</t>
  </si>
  <si>
    <t>each</t>
  </si>
  <si>
    <t>B001</t>
  </si>
  <si>
    <t>Pavement Removal</t>
  </si>
  <si>
    <t>B002</t>
  </si>
  <si>
    <t>Concrete Pavement</t>
  </si>
  <si>
    <t>B017</t>
  </si>
  <si>
    <t>Partial Slab Patches</t>
  </si>
  <si>
    <t xml:space="preserve">CW 3230-R4
</t>
  </si>
  <si>
    <t>B026</t>
  </si>
  <si>
    <t>200 mm Concrete Pavement (Type A)</t>
  </si>
  <si>
    <t>B027</t>
  </si>
  <si>
    <t>200 mm Concrete Pavement (Type B)</t>
  </si>
  <si>
    <t>B028</t>
  </si>
  <si>
    <t>200 mm Concrete Pavement (Type C)</t>
  </si>
  <si>
    <t>B029</t>
  </si>
  <si>
    <t>200 mm Concrete Pavement (Type D)</t>
  </si>
  <si>
    <t>B094</t>
  </si>
  <si>
    <t>Drilled Dowels</t>
  </si>
  <si>
    <t>CW 3230-R4</t>
  </si>
  <si>
    <t>B095</t>
  </si>
  <si>
    <t>19.1 mm Diameter</t>
  </si>
  <si>
    <t>B096</t>
  </si>
  <si>
    <t>ii)</t>
  </si>
  <si>
    <t>28.6 mm Diameter</t>
  </si>
  <si>
    <t>B097</t>
  </si>
  <si>
    <t>Drilled Tie Bars</t>
  </si>
  <si>
    <t>B098</t>
  </si>
  <si>
    <t>20 M Deformed Tie Bar</t>
  </si>
  <si>
    <t>B099</t>
  </si>
  <si>
    <t>25 M Deformed Tie Bar</t>
  </si>
  <si>
    <t>B100</t>
  </si>
  <si>
    <t>Miscellaneous Concrete Slab Removal</t>
  </si>
  <si>
    <t xml:space="preserve">CW 3235-R4  </t>
  </si>
  <si>
    <t>Monolithic Median Slab</t>
  </si>
  <si>
    <t>iii)</t>
  </si>
  <si>
    <t>B104</t>
  </si>
  <si>
    <t>iv)</t>
  </si>
  <si>
    <t>Sidewalk</t>
  </si>
  <si>
    <t>B105</t>
  </si>
  <si>
    <t>Bullnose</t>
  </si>
  <si>
    <t>B107</t>
  </si>
  <si>
    <t xml:space="preserve">Miscellaneous Concrete Slab Installation </t>
  </si>
  <si>
    <t>SD-226A</t>
  </si>
  <si>
    <t>B111</t>
  </si>
  <si>
    <t>SD-228A</t>
  </si>
  <si>
    <t>B112</t>
  </si>
  <si>
    <t>B126</t>
  </si>
  <si>
    <t>Concrete Curb Removal</t>
  </si>
  <si>
    <t xml:space="preserve">CW 3240-R4  </t>
  </si>
  <si>
    <t>B127</t>
  </si>
  <si>
    <t>m</t>
  </si>
  <si>
    <t>B150</t>
  </si>
  <si>
    <t>SD-229A,B,C</t>
  </si>
  <si>
    <t>B135</t>
  </si>
  <si>
    <t>Concrete Curb Installation</t>
  </si>
  <si>
    <t>B136</t>
  </si>
  <si>
    <t>SD-205</t>
  </si>
  <si>
    <t>B152</t>
  </si>
  <si>
    <t>SD-227B</t>
  </si>
  <si>
    <t>B153</t>
  </si>
  <si>
    <t>SD-227B            SD-203B</t>
  </si>
  <si>
    <t>B188</t>
  </si>
  <si>
    <t>CW 3310-R8</t>
  </si>
  <si>
    <t>B190</t>
  </si>
  <si>
    <t xml:space="preserve">Construction of Asphaltic Concrete Overlay </t>
  </si>
  <si>
    <t xml:space="preserve">CW 3410-R5 </t>
  </si>
  <si>
    <t>B191</t>
  </si>
  <si>
    <t>Main Line Paving</t>
  </si>
  <si>
    <t>tonne</t>
  </si>
  <si>
    <t>B193</t>
  </si>
  <si>
    <t>b) Type IA</t>
  </si>
  <si>
    <t>B194</t>
  </si>
  <si>
    <t>Tie-ins and Approaches</t>
  </si>
  <si>
    <t>B195</t>
  </si>
  <si>
    <t>a) Type IA</t>
  </si>
  <si>
    <t>B206</t>
  </si>
  <si>
    <t>Pavement Repair Fabric</t>
  </si>
  <si>
    <t>E13</t>
  </si>
  <si>
    <t>D006</t>
  </si>
  <si>
    <t xml:space="preserve">Reflective Crack Maintenance </t>
  </si>
  <si>
    <t>CW 3250-R5</t>
  </si>
  <si>
    <t>E006</t>
  </si>
  <si>
    <t xml:space="preserve">Catch Pit </t>
  </si>
  <si>
    <t>CW 2130-R7</t>
  </si>
  <si>
    <t>E007</t>
  </si>
  <si>
    <t>SD-023</t>
  </si>
  <si>
    <t>E012</t>
  </si>
  <si>
    <t>Catch Pit Connection Pipe</t>
  </si>
  <si>
    <t>E023</t>
  </si>
  <si>
    <t>E024</t>
  </si>
  <si>
    <t>AP-004 - Manhole Frame</t>
  </si>
  <si>
    <t>E025</t>
  </si>
  <si>
    <t>AP-005 - Manhole Cover (Solid)</t>
  </si>
  <si>
    <t>E027</t>
  </si>
  <si>
    <t>E028</t>
  </si>
  <si>
    <t>E029</t>
  </si>
  <si>
    <t>E034</t>
  </si>
  <si>
    <t>Connecting to Existing Catch Basin</t>
  </si>
  <si>
    <t>E035</t>
  </si>
  <si>
    <t>E050</t>
  </si>
  <si>
    <t>Abandonment of Existing Drainage Inlets</t>
  </si>
  <si>
    <t>CW 3210-R5</t>
  </si>
  <si>
    <t>F001</t>
  </si>
  <si>
    <t>F003</t>
  </si>
  <si>
    <t>Installation of Cast Iron Lifter Ring Inserts</t>
  </si>
  <si>
    <t>F005</t>
  </si>
  <si>
    <t>F006</t>
  </si>
  <si>
    <t>F009</t>
  </si>
  <si>
    <t>F010</t>
  </si>
  <si>
    <t>F015</t>
  </si>
  <si>
    <t>Adjustment of Curb and Gutter Inlets</t>
  </si>
  <si>
    <t>G001</t>
  </si>
  <si>
    <t>Sodding</t>
  </si>
  <si>
    <t xml:space="preserve">CW 3510-R7 </t>
  </si>
  <si>
    <t>G002</t>
  </si>
  <si>
    <t>G003</t>
  </si>
  <si>
    <t>C001</t>
  </si>
  <si>
    <t>C010</t>
  </si>
  <si>
    <t>C019</t>
  </si>
  <si>
    <t>Concrete Pavements for Early Opening</t>
  </si>
  <si>
    <t xml:space="preserve">CW 3310-R8 </t>
  </si>
  <si>
    <t>C028</t>
  </si>
  <si>
    <t>B003</t>
  </si>
  <si>
    <t>Asphalt Pavement</t>
  </si>
  <si>
    <t>Barrier Separate</t>
  </si>
  <si>
    <t>Ramp Curb</t>
  </si>
  <si>
    <t>Barrier (150 mm ht, Dowelled)</t>
  </si>
  <si>
    <t>B200</t>
  </si>
  <si>
    <t>Planing of Pavement</t>
  </si>
  <si>
    <t xml:space="preserve">CW 3450-R3 </t>
  </si>
  <si>
    <t>B201</t>
  </si>
  <si>
    <t>0 - 50 mm Depth (Asphalt)</t>
  </si>
  <si>
    <t>B202</t>
  </si>
  <si>
    <t>50 - 100 mm Depth (Asphalt)</t>
  </si>
  <si>
    <t>250 mm Catch Pit Lead</t>
  </si>
  <si>
    <t>Material</t>
  </si>
  <si>
    <t>Supplying and Placing Base Course</t>
  </si>
  <si>
    <t xml:space="preserve">Splash Strip (150 mm ht, Barrier Curb, </t>
  </si>
  <si>
    <t>Integral, 600 mm width)</t>
  </si>
  <si>
    <t>Curb, Integral, 600 mm width)</t>
  </si>
  <si>
    <t>Splash Strip (150 mm ht, Modified Barrier</t>
  </si>
  <si>
    <t xml:space="preserve">Supply and Installation of Dowel </t>
  </si>
  <si>
    <t>Assemblies</t>
  </si>
  <si>
    <t>UNDERGROUND WORKS</t>
  </si>
  <si>
    <t>ASSOCIATED DRAINAGE AND</t>
  </si>
  <si>
    <t>Covers</t>
  </si>
  <si>
    <t>and Covers</t>
  </si>
  <si>
    <t>Replacing Existing Catch Basin Frames</t>
  </si>
  <si>
    <t>Frame</t>
  </si>
  <si>
    <t>AP-008 - Barrier Curb and Gutter Inlet</t>
  </si>
  <si>
    <t>Cover</t>
  </si>
  <si>
    <t xml:space="preserve">AP-009 - Barrier Curb and Gutter Inlet </t>
  </si>
  <si>
    <t>Manholes</t>
  </si>
  <si>
    <t>Adjustment of Existing Catchbasins/</t>
  </si>
  <si>
    <t>Boxes</t>
  </si>
  <si>
    <t>Adjustment of Existing Watermain Valve</t>
  </si>
  <si>
    <t xml:space="preserve">Installation of Watermain Valve Box </t>
  </si>
  <si>
    <t>Extendible Section Inserts</t>
  </si>
  <si>
    <t xml:space="preserve">Concrete Pavements, Median Slabs, </t>
  </si>
  <si>
    <t>Bullnoses, and Safety Medians</t>
  </si>
  <si>
    <t xml:space="preserve">Construction of 200 mm Concrete </t>
  </si>
  <si>
    <t>Pavement (Plain-Dowelled)</t>
  </si>
  <si>
    <t>Pavement for Early Opening 72 hour</t>
  </si>
  <si>
    <t xml:space="preserve"> (Plain-Dowelled)</t>
  </si>
  <si>
    <t>WAVERLEY STREET SOUTHBOUND</t>
  </si>
  <si>
    <t xml:space="preserve"> WAVERLEY STREET NORTHBOUND</t>
  </si>
  <si>
    <t>PART A:</t>
  </si>
  <si>
    <t>PART B:</t>
  </si>
  <si>
    <t>600 mm Diameter or Less</t>
  </si>
  <si>
    <t xml:space="preserve">PART A:  WAVERLEY STREET NORTHBOUND </t>
  </si>
  <si>
    <t>Sub-Total:</t>
  </si>
  <si>
    <t xml:space="preserve">PART B:  WAVERLEY STREET SOUTHBOUND </t>
  </si>
  <si>
    <t xml:space="preserve">Splash Strip (150 mm ht, Modified Barrier </t>
  </si>
  <si>
    <t>Supply and Installation of Dowel</t>
  </si>
  <si>
    <t xml:space="preserve">ASSOCIATED DRAINAGE AND </t>
  </si>
  <si>
    <t>Replacing Existing Manhole Frames and</t>
  </si>
  <si>
    <t>51 mm</t>
  </si>
  <si>
    <t>64 mm</t>
  </si>
  <si>
    <t>Installation of Watermain Valve Box</t>
  </si>
  <si>
    <t>Construction of 200 mm Concrete</t>
  </si>
  <si>
    <t xml:space="preserve">Pavement for Early Opening 72 hour </t>
  </si>
  <si>
    <t>(Plain-Dowelled)</t>
  </si>
  <si>
    <t xml:space="preserve"> width &lt; 600 mm</t>
  </si>
  <si>
    <t xml:space="preserve"> width &gt; or = 600 mm</t>
  </si>
  <si>
    <r>
      <t>ROADWORKS - RENEWALS</t>
    </r>
    <r>
      <rPr>
        <sz val="12"/>
        <color indexed="8"/>
        <rFont val="Arial"/>
        <family val="2"/>
      </rPr>
      <t xml:space="preserve">  (Cont'd.)</t>
    </r>
  </si>
  <si>
    <r>
      <t xml:space="preserve">UNDERGROUND WORKS  </t>
    </r>
    <r>
      <rPr>
        <sz val="12"/>
        <color indexed="8"/>
        <rFont val="Arial"/>
        <family val="2"/>
      </rPr>
      <t>(Cont'd.)</t>
    </r>
  </si>
  <si>
    <t>(SEE B8)</t>
  </si>
  <si>
    <t>CW3110-R7</t>
  </si>
  <si>
    <t>Ditch Excavation</t>
  </si>
  <si>
    <t>A013</t>
  </si>
  <si>
    <t>A015</t>
  </si>
  <si>
    <t>A023</t>
  </si>
  <si>
    <t>Preparation of Existing Roadway</t>
  </si>
  <si>
    <t>CW-3150-R4</t>
  </si>
  <si>
    <t>Surfacing Material</t>
  </si>
  <si>
    <t>Limestone</t>
  </si>
  <si>
    <t>A024</t>
  </si>
  <si>
    <t>Ramp Curb (15 mm ht, Dowelled)</t>
  </si>
  <si>
    <t>Longitudinal Joint &amp; Crack Filling</t>
  </si>
  <si>
    <t>(&gt;25 mm in Width)</t>
  </si>
  <si>
    <t>CW-3250-R5</t>
  </si>
  <si>
    <t>D005</t>
  </si>
  <si>
    <t>Seeding</t>
  </si>
  <si>
    <t>CW-3520-R5</t>
  </si>
  <si>
    <t>Ditch Grading</t>
  </si>
  <si>
    <t>G004</t>
  </si>
  <si>
    <t>B102</t>
  </si>
  <si>
    <t>B103</t>
  </si>
  <si>
    <t>B125</t>
  </si>
  <si>
    <t>A025</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</si>
</sst>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dd\-mmm\-yy"/>
    <numFmt numFmtId="176" formatCode="0.0%"/>
    <numFmt numFmtId="177" formatCode="&quot;Subtotal: &quot;#\ ###\ ##0.00;;&quot;Subtotal: Nil&quot;;@"/>
    <numFmt numFmtId="178" formatCode="0."/>
  </numFmts>
  <fonts count="17">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sz val="12"/>
      <color indexed="8"/>
      <name val="Arial"/>
      <family val="2"/>
    </font>
    <font>
      <b/>
      <sz val="6"/>
      <color indexed="8"/>
      <name val="Arial"/>
      <family val="2"/>
    </font>
    <font>
      <b/>
      <i/>
      <u val="single"/>
      <sz val="12"/>
      <color indexed="8"/>
      <name val="Arial"/>
      <family val="2"/>
    </font>
    <font>
      <u val="single"/>
      <sz val="10"/>
      <color indexed="12"/>
      <name val="Times New Roman"/>
      <family val="1"/>
    </font>
    <font>
      <b/>
      <sz val="11"/>
      <name val="Times New Roman"/>
      <family val="1"/>
    </font>
    <font>
      <sz val="12"/>
      <name val="Times New Roman"/>
      <family val="1"/>
    </font>
    <font>
      <b/>
      <sz val="10"/>
      <color indexed="12"/>
      <name val="Times New Roman"/>
      <family val="1"/>
    </font>
    <font>
      <sz val="9"/>
      <name val="Times New Roman"/>
      <family val="1"/>
    </font>
    <font>
      <sz val="6"/>
      <color indexed="8"/>
      <name val="Times New Roman"/>
      <family val="1"/>
    </font>
    <font>
      <b/>
      <sz val="9"/>
      <color indexed="12"/>
      <name val="Times New Roman"/>
      <family val="1"/>
    </font>
    <font>
      <b/>
      <u val="single"/>
      <sz val="10"/>
      <color indexed="12"/>
      <name val="Times New Roman"/>
      <family val="1"/>
    </font>
    <font>
      <sz val="10"/>
      <name val="MS Sans Serif"/>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46">
    <border>
      <left/>
      <right/>
      <top/>
      <bottom/>
      <diagonal/>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color indexed="63"/>
      </bottom>
    </border>
    <border>
      <left style="double">
        <color indexed="8"/>
      </left>
      <right>
        <color indexed="63"/>
      </right>
      <top style="double">
        <color indexed="8"/>
      </top>
      <bottom style="thin">
        <color indexed="8"/>
      </bottom>
    </border>
    <border>
      <left style="double">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color indexed="63"/>
      </bottom>
    </border>
    <border>
      <left style="double">
        <color indexed="8"/>
      </left>
      <right style="thin"/>
      <top>
        <color indexed="63"/>
      </top>
      <bottom>
        <color indexed="63"/>
      </bottom>
    </border>
    <border>
      <left style="thin"/>
      <right style="thin"/>
      <top>
        <color indexed="63"/>
      </top>
      <bottom>
        <color indexed="63"/>
      </bottom>
    </border>
    <border>
      <left style="thin"/>
      <right style="double">
        <color indexed="8"/>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thin"/>
      <right>
        <color indexed="63"/>
      </right>
      <top>
        <color indexed="63"/>
      </top>
      <bottom>
        <color indexed="63"/>
      </bottom>
    </border>
    <border>
      <left>
        <color indexed="63"/>
      </left>
      <right style="thin">
        <color indexed="8"/>
      </right>
      <top>
        <color indexed="63"/>
      </top>
      <bottom>
        <color indexed="63"/>
      </bottom>
    </border>
    <border>
      <left style="double">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double">
        <color indexed="8"/>
      </right>
      <top>
        <color indexed="63"/>
      </top>
      <bottom style="thin">
        <color indexed="8"/>
      </bottom>
    </border>
    <border>
      <left style="double">
        <color indexed="8"/>
      </left>
      <right>
        <color indexed="63"/>
      </right>
      <top style="thin">
        <color indexed="8"/>
      </top>
      <bottom>
        <color indexed="63"/>
      </bottom>
    </border>
    <border>
      <left style="double">
        <color indexed="8"/>
      </left>
      <right>
        <color indexed="63"/>
      </right>
      <top>
        <color indexed="63"/>
      </top>
      <bottom style="double">
        <color indexed="8"/>
      </bottom>
    </border>
    <border>
      <left style="thin">
        <color indexed="8"/>
      </left>
      <right style="double">
        <color indexed="8"/>
      </right>
      <top>
        <color indexed="63"/>
      </top>
      <bottom style="double">
        <color indexed="8"/>
      </bottom>
    </border>
    <border>
      <left style="double">
        <color indexed="8"/>
      </left>
      <right>
        <color indexed="63"/>
      </right>
      <top>
        <color indexed="63"/>
      </top>
      <bottom style="thin">
        <color indexed="8"/>
      </bottom>
    </border>
    <border>
      <left style="double">
        <color indexed="8"/>
      </left>
      <right style="thin"/>
      <top>
        <color indexed="63"/>
      </top>
      <bottom style="thin">
        <color indexed="8"/>
      </bottom>
    </border>
    <border>
      <left style="thin"/>
      <right style="thin"/>
      <top>
        <color indexed="63"/>
      </top>
      <bottom style="thin">
        <color indexed="8"/>
      </bottom>
    </border>
    <border>
      <left style="thin"/>
      <right style="double">
        <color indexed="8"/>
      </right>
      <top>
        <color indexed="63"/>
      </top>
      <bottom style="thin">
        <color indexed="8"/>
      </bottom>
    </border>
    <border>
      <left style="thin">
        <color indexed="8"/>
      </left>
      <right>
        <color indexed="63"/>
      </right>
      <top>
        <color indexed="63"/>
      </top>
      <bottom style="thin"/>
    </border>
    <border>
      <left style="thin">
        <color indexed="8"/>
      </left>
      <right style="double">
        <color indexed="8"/>
      </right>
      <top>
        <color indexed="63"/>
      </top>
      <bottom style="thin"/>
    </border>
    <border>
      <left>
        <color indexed="63"/>
      </left>
      <right style="double">
        <color indexed="8"/>
      </right>
      <top>
        <color indexed="63"/>
      </top>
      <bottom style="thin">
        <color indexed="8"/>
      </bottom>
    </border>
    <border>
      <left style="double">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thin">
        <color indexed="8"/>
      </left>
      <right>
        <color indexed="63"/>
      </right>
      <top style="thin">
        <color indexed="8"/>
      </top>
      <bottom style="double">
        <color indexed="8"/>
      </bottom>
    </border>
    <border>
      <left>
        <color indexed="63"/>
      </left>
      <right>
        <color indexed="63"/>
      </right>
      <top style="double">
        <color indexed="8"/>
      </top>
      <bottom>
        <color indexed="63"/>
      </bottom>
    </border>
    <border>
      <left>
        <color indexed="63"/>
      </left>
      <right style="double">
        <color indexed="8"/>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thin"/>
    </border>
    <border>
      <left>
        <color indexed="63"/>
      </left>
      <right style="double">
        <color indexed="8"/>
      </right>
      <top>
        <color indexed="63"/>
      </top>
      <bottom style="thin"/>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s>
  <cellStyleXfs count="15">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26">
    <xf numFmtId="0" fontId="0" fillId="2" borderId="0" xfId="0" applyNumberFormat="1" applyAlignment="1">
      <alignment/>
    </xf>
    <xf numFmtId="0" fontId="0" fillId="2" borderId="0" xfId="0" applyNumberFormat="1" applyAlignment="1">
      <alignment horizontal="right"/>
    </xf>
    <xf numFmtId="0" fontId="0" fillId="2" borderId="0" xfId="0" applyAlignment="1">
      <alignment/>
    </xf>
    <xf numFmtId="0" fontId="0" fillId="3" borderId="0" xfId="0" applyFill="1" applyAlignment="1">
      <alignment horizontal="centerContinuous" vertical="center"/>
    </xf>
    <xf numFmtId="0" fontId="0" fillId="3" borderId="0" xfId="0" applyFill="1" applyAlignment="1">
      <alignment horizontal="left" vertical="center"/>
    </xf>
    <xf numFmtId="0" fontId="0" fillId="3" borderId="0" xfId="0" applyFill="1" applyAlignment="1">
      <alignment horizontal="left"/>
    </xf>
    <xf numFmtId="0" fontId="0" fillId="3" borderId="0" xfId="0" applyFill="1" applyAlignment="1">
      <alignment/>
    </xf>
    <xf numFmtId="0" fontId="8" fillId="3" borderId="0" xfId="0" applyFont="1" applyFill="1" applyAlignment="1">
      <alignment horizontal="left" vertical="center"/>
    </xf>
    <xf numFmtId="0" fontId="9" fillId="3" borderId="0" xfId="0" applyNumberFormat="1" applyFont="1" applyFill="1" applyBorder="1" applyAlignment="1" applyProtection="1">
      <alignment horizontal="centerContinuous" vertical="center"/>
      <protection/>
    </xf>
    <xf numFmtId="0" fontId="10" fillId="2" borderId="0" xfId="0" applyFont="1" applyBorder="1" applyAlignment="1">
      <alignment horizontal="centerContinuous" vertical="center"/>
    </xf>
    <xf numFmtId="0" fontId="10" fillId="3" borderId="0" xfId="0" applyFont="1" applyFill="1" applyAlignment="1">
      <alignment horizontal="centerContinuous" vertical="center"/>
    </xf>
    <xf numFmtId="0" fontId="11" fillId="3" borderId="0" xfId="0" applyNumberFormat="1" applyFont="1" applyFill="1" applyBorder="1" applyAlignment="1" applyProtection="1">
      <alignment horizontal="left" vertical="center"/>
      <protection/>
    </xf>
    <xf numFmtId="0" fontId="9" fillId="3" borderId="0" xfId="0" applyNumberFormat="1" applyFont="1" applyFill="1" applyBorder="1" applyAlignment="1" applyProtection="1">
      <alignment horizontal="left" vertical="center"/>
      <protection/>
    </xf>
    <xf numFmtId="0" fontId="10" fillId="2" borderId="0" xfId="0" applyFont="1" applyBorder="1" applyAlignment="1">
      <alignment horizontal="left" vertical="center"/>
    </xf>
    <xf numFmtId="0" fontId="10" fillId="3" borderId="0" xfId="0" applyFont="1" applyFill="1" applyAlignment="1">
      <alignment horizontal="left" vertical="center"/>
    </xf>
    <xf numFmtId="0" fontId="11" fillId="3" borderId="0" xfId="0" applyNumberFormat="1" applyFont="1" applyFill="1" applyBorder="1" applyAlignment="1" applyProtection="1">
      <alignment horizontal="left"/>
      <protection/>
    </xf>
    <xf numFmtId="0" fontId="12" fillId="3" borderId="0" xfId="0" applyNumberFormat="1" applyFont="1" applyFill="1" applyBorder="1" applyAlignment="1" applyProtection="1">
      <alignment horizontal="left"/>
      <protection/>
    </xf>
    <xf numFmtId="0" fontId="10" fillId="3" borderId="0" xfId="0" applyFont="1" applyFill="1" applyAlignment="1">
      <alignment horizontal="left"/>
    </xf>
    <xf numFmtId="0" fontId="11" fillId="3" borderId="0" xfId="0" applyNumberFormat="1" applyFont="1" applyFill="1" applyBorder="1" applyAlignment="1" applyProtection="1">
      <alignment/>
      <protection/>
    </xf>
    <xf numFmtId="0" fontId="12" fillId="3" borderId="0" xfId="0" applyNumberFormat="1" applyFont="1" applyFill="1" applyBorder="1" applyAlignment="1" applyProtection="1">
      <alignment/>
      <protection/>
    </xf>
    <xf numFmtId="0" fontId="10" fillId="3" borderId="0" xfId="0" applyFont="1" applyFill="1" applyAlignment="1">
      <alignment/>
    </xf>
    <xf numFmtId="0" fontId="10" fillId="2" borderId="0" xfId="0" applyNumberFormat="1" applyFont="1" applyAlignment="1">
      <alignment horizontal="center"/>
    </xf>
    <xf numFmtId="0" fontId="10" fillId="2" borderId="0" xfId="0" applyNumberFormat="1" applyFont="1" applyAlignment="1">
      <alignment/>
    </xf>
    <xf numFmtId="7" fontId="13" fillId="2" borderId="0" xfId="0" applyNumberFormat="1" applyFont="1" applyAlignment="1">
      <alignment horizontal="right"/>
    </xf>
    <xf numFmtId="0" fontId="11" fillId="2" borderId="0" xfId="0" applyNumberFormat="1" applyFont="1" applyAlignment="1">
      <alignment/>
    </xf>
    <xf numFmtId="1" fontId="11" fillId="2" borderId="0" xfId="0" applyNumberFormat="1" applyFont="1" applyAlignment="1">
      <alignment/>
    </xf>
    <xf numFmtId="7" fontId="6" fillId="0" borderId="0" xfId="0" applyNumberFormat="1" applyFont="1" applyFill="1" applyAlignment="1" applyProtection="1">
      <alignment horizontal="center" vertical="center"/>
      <protection/>
    </xf>
    <xf numFmtId="1" fontId="4" fillId="0" borderId="0" xfId="0" applyNumberFormat="1" applyFont="1" applyFill="1" applyAlignment="1" applyProtection="1">
      <alignment horizontal="centerContinuous" vertical="top"/>
      <protection/>
    </xf>
    <xf numFmtId="0" fontId="4" fillId="0" borderId="0" xfId="0" applyNumberFormat="1" applyFont="1" applyFill="1" applyAlignment="1" applyProtection="1">
      <alignment horizontal="centerContinuous" vertical="center"/>
      <protection/>
    </xf>
    <xf numFmtId="174" fontId="6" fillId="0" borderId="0" xfId="0" applyNumberFormat="1" applyFont="1" applyFill="1" applyAlignment="1" applyProtection="1">
      <alignment horizontal="centerContinuous" vertical="center"/>
      <protection/>
    </xf>
    <xf numFmtId="174" fontId="4" fillId="0" borderId="0" xfId="0" applyNumberFormat="1" applyFont="1" applyFill="1" applyAlignment="1" applyProtection="1">
      <alignment horizontal="centerContinuous" vertical="center"/>
      <protection/>
    </xf>
    <xf numFmtId="0" fontId="0" fillId="0" borderId="0" xfId="0" applyNumberFormat="1" applyFill="1" applyAlignment="1" applyProtection="1">
      <alignment/>
      <protection/>
    </xf>
    <xf numFmtId="7" fontId="1" fillId="0" borderId="0" xfId="0" applyNumberFormat="1" applyFont="1" applyFill="1" applyAlignment="1" applyProtection="1">
      <alignment horizontal="center" vertical="center"/>
      <protection/>
    </xf>
    <xf numFmtId="1" fontId="0" fillId="0" borderId="0" xfId="0" applyNumberFormat="1" applyFill="1" applyAlignment="1" applyProtection="1">
      <alignment horizontal="centerContinuous" vertical="top"/>
      <protection/>
    </xf>
    <xf numFmtId="0" fontId="0" fillId="0" borderId="0" xfId="0" applyNumberFormat="1" applyFill="1" applyAlignment="1" applyProtection="1">
      <alignment horizontal="centerContinuous" vertical="center"/>
      <protection/>
    </xf>
    <xf numFmtId="174" fontId="1" fillId="0" borderId="0" xfId="0" applyNumberFormat="1" applyFont="1" applyFill="1" applyAlignment="1" applyProtection="1">
      <alignment horizontal="centerContinuous" vertical="center"/>
      <protection/>
    </xf>
    <xf numFmtId="174" fontId="0" fillId="0" borderId="0" xfId="0" applyNumberFormat="1" applyFill="1" applyAlignment="1" applyProtection="1">
      <alignment horizontal="centerContinuous" vertical="center"/>
      <protection/>
    </xf>
    <xf numFmtId="7" fontId="0" fillId="0" borderId="0" xfId="0" applyNumberFormat="1" applyFill="1" applyAlignment="1" applyProtection="1">
      <alignment horizontal="center"/>
      <protection/>
    </xf>
    <xf numFmtId="0" fontId="0" fillId="0" borderId="0" xfId="0" applyNumberFormat="1" applyFill="1" applyAlignment="1" applyProtection="1">
      <alignment vertical="top"/>
      <protection/>
    </xf>
    <xf numFmtId="0" fontId="0" fillId="0" borderId="0" xfId="0" applyNumberFormat="1" applyFill="1" applyAlignment="1" applyProtection="1">
      <alignment/>
      <protection/>
    </xf>
    <xf numFmtId="174" fontId="0" fillId="0" borderId="0" xfId="0" applyNumberFormat="1" applyFill="1" applyAlignment="1" applyProtection="1">
      <alignment horizontal="centerContinuous"/>
      <protection/>
    </xf>
    <xf numFmtId="7" fontId="0" fillId="0" borderId="1" xfId="0" applyNumberFormat="1" applyFill="1" applyBorder="1" applyAlignment="1" applyProtection="1">
      <alignment horizontal="center"/>
      <protection/>
    </xf>
    <xf numFmtId="0" fontId="0" fillId="0" borderId="2" xfId="0" applyNumberFormat="1" applyFill="1" applyBorder="1" applyAlignment="1" applyProtection="1">
      <alignment horizontal="center" vertical="top"/>
      <protection/>
    </xf>
    <xf numFmtId="0" fontId="0" fillId="0" borderId="3" xfId="0" applyNumberFormat="1" applyFill="1" applyBorder="1" applyAlignment="1" applyProtection="1">
      <alignment horizontal="center"/>
      <protection/>
    </xf>
    <xf numFmtId="0" fontId="0" fillId="0" borderId="2" xfId="0" applyNumberFormat="1" applyFill="1" applyBorder="1" applyAlignment="1" applyProtection="1">
      <alignment horizontal="center"/>
      <protection/>
    </xf>
    <xf numFmtId="0" fontId="0" fillId="0" borderId="1" xfId="0" applyNumberFormat="1" applyFill="1" applyBorder="1" applyAlignment="1" applyProtection="1">
      <alignment horizontal="center"/>
      <protection/>
    </xf>
    <xf numFmtId="174" fontId="0" fillId="0" borderId="1" xfId="0" applyNumberFormat="1" applyFill="1" applyBorder="1" applyAlignment="1" applyProtection="1">
      <alignment horizontal="right"/>
      <protection/>
    </xf>
    <xf numFmtId="174" fontId="0" fillId="0" borderId="1" xfId="0" applyNumberFormat="1" applyFill="1" applyBorder="1" applyAlignment="1" applyProtection="1">
      <alignment horizontal="center"/>
      <protection/>
    </xf>
    <xf numFmtId="7" fontId="0" fillId="0" borderId="4" xfId="0" applyNumberFormat="1" applyFill="1" applyBorder="1" applyAlignment="1" applyProtection="1">
      <alignment horizontal="center"/>
      <protection/>
    </xf>
    <xf numFmtId="0" fontId="0" fillId="0" borderId="5" xfId="0" applyNumberFormat="1" applyFill="1" applyBorder="1" applyAlignment="1" applyProtection="1">
      <alignment vertical="top"/>
      <protection/>
    </xf>
    <xf numFmtId="0" fontId="0" fillId="0" borderId="6" xfId="0" applyNumberFormat="1" applyFill="1" applyBorder="1" applyAlignment="1" applyProtection="1">
      <alignment/>
      <protection/>
    </xf>
    <xf numFmtId="0" fontId="0" fillId="0" borderId="5" xfId="0" applyNumberFormat="1" applyFill="1" applyBorder="1" applyAlignment="1" applyProtection="1">
      <alignment horizontal="center"/>
      <protection/>
    </xf>
    <xf numFmtId="0" fontId="0" fillId="0" borderId="7" xfId="0" applyNumberFormat="1" applyFill="1" applyBorder="1" applyAlignment="1" applyProtection="1">
      <alignment/>
      <protection/>
    </xf>
    <xf numFmtId="0" fontId="0" fillId="0" borderId="7" xfId="0" applyNumberFormat="1" applyFill="1" applyBorder="1" applyAlignment="1" applyProtection="1">
      <alignment horizontal="center"/>
      <protection/>
    </xf>
    <xf numFmtId="174" fontId="0" fillId="0" borderId="7" xfId="0" applyNumberFormat="1" applyFill="1" applyBorder="1" applyAlignment="1" applyProtection="1">
      <alignment horizontal="right"/>
      <protection/>
    </xf>
    <xf numFmtId="7" fontId="0" fillId="0" borderId="8" xfId="0" applyNumberFormat="1" applyFill="1" applyBorder="1" applyAlignment="1" applyProtection="1">
      <alignment horizontal="center"/>
      <protection/>
    </xf>
    <xf numFmtId="0" fontId="2" fillId="0" borderId="9"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protection/>
    </xf>
    <xf numFmtId="1" fontId="5" fillId="0" borderId="0" xfId="0" applyNumberFormat="1" applyFont="1" applyFill="1" applyBorder="1" applyAlignment="1" applyProtection="1">
      <alignment horizontal="left"/>
      <protection/>
    </xf>
    <xf numFmtId="1" fontId="0" fillId="0" borderId="8" xfId="0" applyNumberFormat="1" applyFill="1" applyBorder="1" applyAlignment="1" applyProtection="1">
      <alignment horizontal="center"/>
      <protection/>
    </xf>
    <xf numFmtId="1" fontId="0" fillId="0" borderId="8" xfId="0" applyNumberFormat="1" applyFill="1" applyBorder="1" applyAlignment="1" applyProtection="1">
      <alignment/>
      <protection/>
    </xf>
    <xf numFmtId="174" fontId="0" fillId="0" borderId="8" xfId="0" applyNumberFormat="1" applyFill="1" applyBorder="1" applyAlignment="1" applyProtection="1">
      <alignment horizontal="right"/>
      <protection/>
    </xf>
    <xf numFmtId="174" fontId="0" fillId="0" borderId="11" xfId="0" applyNumberFormat="1" applyFill="1" applyBorder="1" applyAlignment="1" applyProtection="1">
      <alignment horizontal="right"/>
      <protection/>
    </xf>
    <xf numFmtId="0" fontId="2" fillId="0" borderId="10" xfId="0" applyNumberFormat="1" applyFont="1" applyFill="1" applyBorder="1" applyAlignment="1" applyProtection="1">
      <alignment vertical="top"/>
      <protection/>
    </xf>
    <xf numFmtId="172" fontId="2" fillId="0" borderId="12" xfId="0" applyNumberFormat="1" applyFont="1" applyFill="1" applyBorder="1" applyAlignment="1" applyProtection="1">
      <alignment horizontal="left" vertical="center"/>
      <protection/>
    </xf>
    <xf numFmtId="1" fontId="0" fillId="0" borderId="8" xfId="0" applyNumberFormat="1" applyFill="1" applyBorder="1" applyAlignment="1" applyProtection="1">
      <alignment horizontal="center" vertical="top"/>
      <protection/>
    </xf>
    <xf numFmtId="0" fontId="0" fillId="0" borderId="8" xfId="0" applyNumberFormat="1" applyFill="1" applyBorder="1" applyAlignment="1" applyProtection="1">
      <alignment horizontal="center" vertical="top"/>
      <protection/>
    </xf>
    <xf numFmtId="178" fontId="0" fillId="0" borderId="13" xfId="0" applyNumberFormat="1" applyFont="1" applyFill="1" applyBorder="1" applyAlignment="1" applyProtection="1">
      <alignment horizontal="center" vertical="top" wrapText="1"/>
      <protection/>
    </xf>
    <xf numFmtId="172" fontId="0" fillId="0" borderId="14" xfId="0" applyNumberFormat="1" applyFont="1" applyFill="1" applyBorder="1" applyAlignment="1" applyProtection="1">
      <alignment horizontal="left" vertical="top" wrapText="1"/>
      <protection/>
    </xf>
    <xf numFmtId="172" fontId="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1" fontId="0" fillId="0" borderId="14" xfId="0" applyNumberFormat="1" applyFont="1" applyFill="1" applyBorder="1" applyAlignment="1" applyProtection="1">
      <alignment horizontal="right" vertical="top"/>
      <protection/>
    </xf>
    <xf numFmtId="174" fontId="0" fillId="0" borderId="14" xfId="0" applyNumberFormat="1" applyFont="1" applyFill="1" applyBorder="1" applyAlignment="1" applyProtection="1">
      <alignment vertical="top"/>
      <protection locked="0"/>
    </xf>
    <xf numFmtId="174" fontId="0" fillId="0" borderId="15" xfId="0" applyNumberFormat="1" applyFont="1" applyFill="1" applyBorder="1" applyAlignment="1" applyProtection="1">
      <alignment vertical="top"/>
      <protection/>
    </xf>
    <xf numFmtId="172" fontId="5" fillId="0" borderId="1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vertical="top"/>
      <protection/>
    </xf>
    <xf numFmtId="172" fontId="2" fillId="0" borderId="14" xfId="0" applyNumberFormat="1" applyFont="1" applyFill="1" applyBorder="1" applyAlignment="1" applyProtection="1">
      <alignment horizontal="left" vertical="center"/>
      <protection/>
    </xf>
    <xf numFmtId="1" fontId="0" fillId="0" borderId="14" xfId="0" applyNumberFormat="1" applyFill="1" applyBorder="1" applyAlignment="1" applyProtection="1">
      <alignment horizontal="center" vertical="top"/>
      <protection/>
    </xf>
    <xf numFmtId="0" fontId="0" fillId="0" borderId="14" xfId="0" applyNumberFormat="1" applyFill="1" applyBorder="1" applyAlignment="1" applyProtection="1">
      <alignment horizontal="center" vertical="top"/>
      <protection/>
    </xf>
    <xf numFmtId="174" fontId="0" fillId="0" borderId="14" xfId="0" applyNumberFormat="1" applyFill="1" applyBorder="1" applyAlignment="1" applyProtection="1">
      <alignment horizontal="right"/>
      <protection/>
    </xf>
    <xf numFmtId="174" fontId="0" fillId="0" borderId="16" xfId="0" applyNumberFormat="1" applyFill="1" applyBorder="1" applyAlignment="1" applyProtection="1">
      <alignment horizontal="right"/>
      <protection/>
    </xf>
    <xf numFmtId="174" fontId="0" fillId="0" borderId="14" xfId="0" applyNumberFormat="1" applyFont="1" applyFill="1" applyBorder="1" applyAlignment="1" applyProtection="1">
      <alignment vertical="top"/>
      <protection/>
    </xf>
    <xf numFmtId="173" fontId="0" fillId="0" borderId="13" xfId="0" applyNumberFormat="1" applyFont="1" applyFill="1" applyBorder="1" applyAlignment="1" applyProtection="1">
      <alignment horizontal="right" vertical="top" wrapText="1"/>
      <protection/>
    </xf>
    <xf numFmtId="172" fontId="2" fillId="0" borderId="0" xfId="0" applyNumberFormat="1" applyFont="1" applyFill="1" applyBorder="1" applyAlignment="1" applyProtection="1">
      <alignment horizontal="left" vertical="center" wrapText="1"/>
      <protection/>
    </xf>
    <xf numFmtId="1" fontId="0" fillId="0" borderId="8" xfId="0" applyNumberFormat="1" applyFill="1" applyBorder="1" applyAlignment="1" applyProtection="1">
      <alignment vertical="top"/>
      <protection/>
    </xf>
    <xf numFmtId="172" fontId="2" fillId="0" borderId="12" xfId="0" applyNumberFormat="1" applyFont="1" applyFill="1" applyBorder="1" applyAlignment="1" applyProtection="1">
      <alignment horizontal="left" vertical="center" wrapText="1"/>
      <protection/>
    </xf>
    <xf numFmtId="174" fontId="0" fillId="0" borderId="0" xfId="0" applyNumberFormat="1" applyFont="1" applyFill="1" applyBorder="1" applyAlignment="1" applyProtection="1">
      <alignment vertical="top"/>
      <protection locked="0"/>
    </xf>
    <xf numFmtId="173" fontId="0" fillId="0" borderId="13" xfId="0" applyNumberFormat="1" applyFont="1" applyFill="1" applyBorder="1" applyAlignment="1" applyProtection="1">
      <alignment horizontal="left" vertical="top" wrapText="1"/>
      <protection/>
    </xf>
    <xf numFmtId="0" fontId="16" fillId="0" borderId="0" xfId="0" applyFont="1" applyFill="1" applyBorder="1" applyAlignment="1" applyProtection="1">
      <alignment/>
      <protection/>
    </xf>
    <xf numFmtId="173" fontId="0" fillId="0" borderId="13" xfId="0" applyNumberFormat="1" applyFont="1" applyFill="1" applyBorder="1" applyAlignment="1" applyProtection="1">
      <alignment horizontal="left" vertical="top" wrapText="1" indent="2"/>
      <protection/>
    </xf>
    <xf numFmtId="1" fontId="0" fillId="0" borderId="14" xfId="0" applyNumberFormat="1" applyFont="1" applyFill="1" applyBorder="1" applyAlignment="1" applyProtection="1">
      <alignment horizontal="right" vertical="top" wrapText="1"/>
      <protection/>
    </xf>
    <xf numFmtId="0" fontId="0" fillId="0" borderId="10" xfId="0" applyNumberFormat="1" applyFill="1" applyBorder="1" applyAlignment="1" applyProtection="1">
      <alignment horizontal="center" vertical="top"/>
      <protection/>
    </xf>
    <xf numFmtId="0" fontId="0" fillId="0" borderId="8" xfId="0" applyNumberFormat="1" applyFill="1" applyBorder="1" applyAlignment="1" applyProtection="1">
      <alignment vertical="top"/>
      <protection/>
    </xf>
    <xf numFmtId="0" fontId="0" fillId="0" borderId="17" xfId="0" applyNumberFormat="1" applyFill="1" applyBorder="1" applyAlignment="1" applyProtection="1">
      <alignment horizontal="center" vertical="top"/>
      <protection/>
    </xf>
    <xf numFmtId="172" fontId="2" fillId="0" borderId="18" xfId="0" applyNumberFormat="1" applyFont="1" applyFill="1" applyBorder="1" applyAlignment="1" applyProtection="1">
      <alignment horizontal="left" vertical="center" wrapText="1"/>
      <protection/>
    </xf>
    <xf numFmtId="1" fontId="0" fillId="0" borderId="18" xfId="0" applyNumberFormat="1" applyFill="1" applyBorder="1" applyAlignment="1" applyProtection="1">
      <alignment horizontal="center" vertical="top"/>
      <protection/>
    </xf>
    <xf numFmtId="0" fontId="0" fillId="0" borderId="14" xfId="0" applyNumberFormat="1" applyFill="1" applyBorder="1" applyAlignment="1" applyProtection="1">
      <alignment vertical="top"/>
      <protection/>
    </xf>
    <xf numFmtId="0" fontId="0" fillId="0" borderId="18" xfId="0" applyNumberFormat="1" applyFill="1" applyBorder="1" applyAlignment="1" applyProtection="1">
      <alignment horizontal="center" vertical="top"/>
      <protection/>
    </xf>
    <xf numFmtId="174" fontId="0" fillId="0" borderId="18" xfId="0" applyNumberFormat="1" applyFill="1" applyBorder="1" applyAlignment="1" applyProtection="1">
      <alignment horizontal="right"/>
      <protection/>
    </xf>
    <xf numFmtId="174" fontId="0" fillId="0" borderId="15" xfId="0" applyNumberFormat="1" applyFill="1" applyBorder="1" applyAlignment="1" applyProtection="1">
      <alignment horizontal="right"/>
      <protection/>
    </xf>
    <xf numFmtId="172" fontId="5" fillId="0" borderId="18" xfId="0" applyNumberFormat="1" applyFont="1" applyFill="1" applyBorder="1" applyAlignment="1" applyProtection="1">
      <alignment horizontal="left" vertical="center" wrapText="1"/>
      <protection/>
    </xf>
    <xf numFmtId="172" fontId="0" fillId="0" borderId="18" xfId="0" applyNumberFormat="1" applyFont="1" applyFill="1" applyBorder="1" applyAlignment="1" applyProtection="1">
      <alignment horizontal="left" vertical="top" wrapText="1"/>
      <protection/>
    </xf>
    <xf numFmtId="172" fontId="0" fillId="0" borderId="18" xfId="0" applyNumberFormat="1" applyFont="1" applyFill="1" applyBorder="1" applyAlignment="1" applyProtection="1">
      <alignment horizontal="center" vertical="top" wrapText="1"/>
      <protection/>
    </xf>
    <xf numFmtId="1" fontId="0" fillId="0" borderId="18" xfId="0" applyNumberFormat="1" applyFont="1" applyFill="1" applyBorder="1" applyAlignment="1" applyProtection="1">
      <alignment horizontal="right" vertical="top" wrapText="1"/>
      <protection/>
    </xf>
    <xf numFmtId="174" fontId="0" fillId="0" borderId="18" xfId="0" applyNumberFormat="1" applyFont="1" applyFill="1" applyBorder="1" applyAlignment="1" applyProtection="1">
      <alignment vertical="top"/>
      <protection locked="0"/>
    </xf>
    <xf numFmtId="174" fontId="0" fillId="0" borderId="15" xfId="0" applyNumberFormat="1" applyFont="1" applyFill="1" applyBorder="1" applyAlignment="1" applyProtection="1">
      <alignment vertical="top" wrapText="1"/>
      <protection/>
    </xf>
    <xf numFmtId="173" fontId="0" fillId="0" borderId="17" xfId="0" applyNumberFormat="1" applyFont="1" applyFill="1" applyBorder="1" applyAlignment="1" applyProtection="1">
      <alignment horizontal="left" vertical="top" wrapText="1"/>
      <protection/>
    </xf>
    <xf numFmtId="174" fontId="0" fillId="0" borderId="18" xfId="0" applyNumberFormat="1" applyFont="1" applyFill="1" applyBorder="1" applyAlignment="1" applyProtection="1">
      <alignment vertical="top"/>
      <protection/>
    </xf>
    <xf numFmtId="172" fontId="0" fillId="0" borderId="14" xfId="0" applyNumberFormat="1" applyFont="1" applyFill="1" applyBorder="1" applyAlignment="1" applyProtection="1">
      <alignment vertical="top" wrapText="1"/>
      <protection/>
    </xf>
    <xf numFmtId="173" fontId="0" fillId="0" borderId="17" xfId="0" applyNumberFormat="1" applyFont="1" applyFill="1" applyBorder="1" applyAlignment="1" applyProtection="1">
      <alignment horizontal="right" vertical="top" wrapText="1"/>
      <protection/>
    </xf>
    <xf numFmtId="0" fontId="0" fillId="0" borderId="18" xfId="0" applyNumberFormat="1" applyFont="1" applyFill="1" applyBorder="1" applyAlignment="1" applyProtection="1">
      <alignment horizontal="center" vertical="top" wrapText="1"/>
      <protection/>
    </xf>
    <xf numFmtId="173" fontId="0" fillId="0" borderId="10" xfId="0" applyNumberFormat="1" applyFont="1" applyFill="1" applyBorder="1" applyAlignment="1" applyProtection="1">
      <alignment horizontal="right" vertical="top" wrapText="1"/>
      <protection/>
    </xf>
    <xf numFmtId="172" fontId="2" fillId="0" borderId="19" xfId="0" applyNumberFormat="1" applyFont="1" applyFill="1" applyBorder="1" applyAlignment="1" applyProtection="1">
      <alignment horizontal="left" vertical="center" wrapText="1"/>
      <protection/>
    </xf>
    <xf numFmtId="172" fontId="0" fillId="0" borderId="18" xfId="0" applyNumberFormat="1" applyFont="1" applyFill="1" applyBorder="1" applyAlignment="1" applyProtection="1">
      <alignment vertical="top" wrapText="1"/>
      <protection/>
    </xf>
    <xf numFmtId="0" fontId="0" fillId="0" borderId="10" xfId="0" applyNumberFormat="1" applyFill="1" applyBorder="1" applyAlignment="1" applyProtection="1">
      <alignment horizontal="left" vertical="top"/>
      <protection/>
    </xf>
    <xf numFmtId="0" fontId="0" fillId="0" borderId="0" xfId="0" applyNumberFormat="1" applyFill="1" applyBorder="1" applyAlignment="1" applyProtection="1">
      <alignment horizontal="left" wrapText="1"/>
      <protection/>
    </xf>
    <xf numFmtId="1" fontId="0" fillId="0" borderId="8" xfId="0" applyNumberFormat="1" applyFill="1" applyBorder="1" applyAlignment="1" applyProtection="1">
      <alignment horizontal="center" vertical="top" wrapText="1"/>
      <protection/>
    </xf>
    <xf numFmtId="174" fontId="0" fillId="0" borderId="8" xfId="0" applyNumberFormat="1" applyFill="1" applyBorder="1" applyAlignment="1" applyProtection="1">
      <alignment horizontal="right" vertical="top"/>
      <protection/>
    </xf>
    <xf numFmtId="174" fontId="0" fillId="0" borderId="11" xfId="0" applyNumberFormat="1" applyFill="1" applyBorder="1" applyAlignment="1" applyProtection="1">
      <alignment horizontal="right" vertical="top"/>
      <protection/>
    </xf>
    <xf numFmtId="0" fontId="0" fillId="0" borderId="10" xfId="0" applyNumberFormat="1" applyFill="1" applyBorder="1" applyAlignment="1" applyProtection="1">
      <alignment vertical="top"/>
      <protection/>
    </xf>
    <xf numFmtId="0" fontId="0" fillId="0" borderId="17" xfId="0" applyNumberFormat="1" applyFill="1" applyBorder="1" applyAlignment="1" applyProtection="1">
      <alignment vertical="top"/>
      <protection/>
    </xf>
    <xf numFmtId="0" fontId="0" fillId="0" borderId="18" xfId="0" applyNumberFormat="1" applyFill="1" applyBorder="1" applyAlignment="1" applyProtection="1">
      <alignment vertical="top"/>
      <protection/>
    </xf>
    <xf numFmtId="178" fontId="0" fillId="0" borderId="17" xfId="0" applyNumberFormat="1" applyFont="1" applyFill="1" applyBorder="1" applyAlignment="1" applyProtection="1">
      <alignment horizontal="center" vertical="top" wrapText="1"/>
      <protection/>
    </xf>
    <xf numFmtId="174" fontId="0" fillId="0" borderId="14" xfId="0" applyNumberFormat="1" applyFont="1" applyFill="1" applyBorder="1" applyAlignment="1" applyProtection="1">
      <alignment vertical="top" wrapText="1"/>
      <protection/>
    </xf>
    <xf numFmtId="174" fontId="0" fillId="0" borderId="18" xfId="0" applyNumberFormat="1" applyFont="1" applyFill="1" applyBorder="1" applyAlignment="1" applyProtection="1">
      <alignment vertical="top" wrapText="1"/>
      <protection/>
    </xf>
    <xf numFmtId="7" fontId="0" fillId="0" borderId="8" xfId="0" applyNumberFormat="1" applyFont="1" applyFill="1" applyBorder="1" applyAlignment="1" applyProtection="1">
      <alignment horizontal="center"/>
      <protection/>
    </xf>
    <xf numFmtId="172" fontId="5" fillId="0" borderId="0" xfId="0" applyNumberFormat="1" applyFont="1" applyFill="1" applyBorder="1" applyAlignment="1" applyProtection="1">
      <alignment horizontal="left" vertical="center" wrapText="1"/>
      <protection/>
    </xf>
    <xf numFmtId="1" fontId="0" fillId="0" borderId="8" xfId="0" applyNumberFormat="1" applyFont="1" applyFill="1" applyBorder="1" applyAlignment="1" applyProtection="1">
      <alignment horizontal="center" vertical="top"/>
      <protection/>
    </xf>
    <xf numFmtId="0" fontId="0" fillId="0" borderId="0" xfId="0" applyNumberFormat="1" applyFont="1" applyFill="1" applyAlignment="1" applyProtection="1">
      <alignment horizontal="center"/>
      <protection/>
    </xf>
    <xf numFmtId="0" fontId="2" fillId="0" borderId="20" xfId="0" applyNumberFormat="1" applyFont="1" applyFill="1" applyBorder="1" applyAlignment="1" applyProtection="1">
      <alignment vertical="top"/>
      <protection/>
    </xf>
    <xf numFmtId="172" fontId="2" fillId="0" borderId="21" xfId="0" applyNumberFormat="1" applyFont="1" applyFill="1" applyBorder="1" applyAlignment="1" applyProtection="1">
      <alignment horizontal="left" vertical="center" wrapText="1"/>
      <protection/>
    </xf>
    <xf numFmtId="1" fontId="0" fillId="0" borderId="22" xfId="0" applyNumberFormat="1" applyFill="1" applyBorder="1" applyAlignment="1" applyProtection="1">
      <alignment horizontal="center" vertical="top"/>
      <protection/>
    </xf>
    <xf numFmtId="1" fontId="0" fillId="0" borderId="22" xfId="0" applyNumberFormat="1" applyFill="1" applyBorder="1" applyAlignment="1" applyProtection="1">
      <alignment vertical="top"/>
      <protection/>
    </xf>
    <xf numFmtId="174" fontId="0" fillId="0" borderId="22" xfId="0" applyNumberFormat="1" applyFill="1" applyBorder="1" applyAlignment="1" applyProtection="1">
      <alignment horizontal="right"/>
      <protection/>
    </xf>
    <xf numFmtId="174" fontId="0" fillId="0" borderId="23" xfId="0" applyNumberFormat="1" applyFill="1" applyBorder="1" applyAlignment="1" applyProtection="1">
      <alignment horizontal="right"/>
      <protection/>
    </xf>
    <xf numFmtId="0" fontId="2" fillId="0" borderId="24" xfId="0" applyNumberFormat="1" applyFont="1" applyFill="1" applyBorder="1" applyAlignment="1" applyProtection="1">
      <alignment vertical="top"/>
      <protection/>
    </xf>
    <xf numFmtId="172" fontId="2" fillId="0" borderId="3" xfId="0" applyNumberFormat="1" applyFont="1" applyFill="1" applyBorder="1" applyAlignment="1" applyProtection="1">
      <alignment horizontal="left" vertical="center" wrapText="1"/>
      <protection/>
    </xf>
    <xf numFmtId="1" fontId="0" fillId="0" borderId="3" xfId="0" applyNumberFormat="1" applyFill="1" applyBorder="1" applyAlignment="1" applyProtection="1">
      <alignment horizontal="center" vertical="top"/>
      <protection/>
    </xf>
    <xf numFmtId="1" fontId="0" fillId="0" borderId="3" xfId="0" applyNumberFormat="1" applyFill="1" applyBorder="1" applyAlignment="1" applyProtection="1">
      <alignment vertical="top"/>
      <protection/>
    </xf>
    <xf numFmtId="174" fontId="0" fillId="0" borderId="0" xfId="0" applyNumberFormat="1" applyFill="1" applyBorder="1" applyAlignment="1" applyProtection="1">
      <alignment horizontal="right"/>
      <protection/>
    </xf>
    <xf numFmtId="0" fontId="2" fillId="0" borderId="25" xfId="0" applyNumberFormat="1" applyFont="1" applyFill="1" applyBorder="1" applyAlignment="1" applyProtection="1">
      <alignment horizontal="center" vertical="top"/>
      <protection/>
    </xf>
    <xf numFmtId="1" fontId="7" fillId="0" borderId="6" xfId="0" applyNumberFormat="1" applyFont="1" applyFill="1" applyBorder="1" applyAlignment="1" applyProtection="1">
      <alignment horizontal="left"/>
      <protection/>
    </xf>
    <xf numFmtId="1" fontId="4" fillId="0" borderId="6" xfId="0" applyNumberFormat="1" applyFont="1" applyFill="1" applyBorder="1" applyAlignment="1" applyProtection="1">
      <alignment horizontal="left"/>
      <protection/>
    </xf>
    <xf numFmtId="1" fontId="0" fillId="0" borderId="6" xfId="0" applyNumberFormat="1" applyFill="1" applyBorder="1" applyAlignment="1" applyProtection="1">
      <alignment/>
      <protection/>
    </xf>
    <xf numFmtId="174" fontId="0" fillId="0" borderId="6" xfId="0" applyNumberFormat="1" applyFill="1" applyBorder="1" applyAlignment="1" applyProtection="1">
      <alignment horizontal="right"/>
      <protection/>
    </xf>
    <xf numFmtId="174" fontId="4" fillId="0" borderId="26" xfId="0" applyNumberFormat="1" applyFont="1" applyFill="1" applyBorder="1" applyAlignment="1" applyProtection="1">
      <alignment horizontal="right"/>
      <protection/>
    </xf>
    <xf numFmtId="0" fontId="2" fillId="0" borderId="27" xfId="0" applyNumberFormat="1" applyFont="1" applyFill="1" applyBorder="1" applyAlignment="1" applyProtection="1">
      <alignment horizontal="center" vertical="center"/>
      <protection/>
    </xf>
    <xf numFmtId="4" fontId="0" fillId="0" borderId="18" xfId="0" applyNumberFormat="1" applyFont="1" applyFill="1" applyBorder="1" applyAlignment="1" applyProtection="1">
      <alignment horizontal="center" vertical="top" wrapText="1"/>
      <protection/>
    </xf>
    <xf numFmtId="178" fontId="0" fillId="0" borderId="13" xfId="0" applyNumberFormat="1" applyFont="1" applyFill="1" applyBorder="1" applyAlignment="1" applyProtection="1">
      <alignment horizontal="center" vertical="center" wrapText="1"/>
      <protection/>
    </xf>
    <xf numFmtId="178" fontId="2" fillId="0" borderId="10" xfId="0" applyNumberFormat="1" applyFont="1" applyFill="1" applyBorder="1" applyAlignment="1" applyProtection="1">
      <alignment vertical="center"/>
      <protection/>
    </xf>
    <xf numFmtId="177" fontId="0" fillId="0" borderId="18" xfId="0" applyNumberFormat="1" applyFont="1" applyFill="1" applyBorder="1" applyAlignment="1" applyProtection="1">
      <alignment horizontal="center" vertical="top"/>
      <protection/>
    </xf>
    <xf numFmtId="177" fontId="0" fillId="0" borderId="0" xfId="0" applyNumberFormat="1" applyFont="1" applyFill="1" applyBorder="1" applyAlignment="1" applyProtection="1">
      <alignment horizontal="center" vertical="top"/>
      <protection/>
    </xf>
    <xf numFmtId="7" fontId="0" fillId="0" borderId="0" xfId="0" applyNumberFormat="1" applyFill="1" applyBorder="1" applyAlignment="1" applyProtection="1">
      <alignment horizontal="center"/>
      <protection/>
    </xf>
    <xf numFmtId="1" fontId="0" fillId="0" borderId="12" xfId="0" applyNumberFormat="1" applyFill="1" applyBorder="1" applyAlignment="1" applyProtection="1">
      <alignment horizontal="center" vertical="top"/>
      <protection/>
    </xf>
    <xf numFmtId="0" fontId="0" fillId="0" borderId="12" xfId="0" applyNumberFormat="1" applyFill="1" applyBorder="1" applyAlignment="1" applyProtection="1">
      <alignment horizontal="center" vertical="top"/>
      <protection/>
    </xf>
    <xf numFmtId="174" fontId="0" fillId="0" borderId="12" xfId="0" applyNumberFormat="1" applyFill="1" applyBorder="1" applyAlignment="1" applyProtection="1">
      <alignment horizontal="right"/>
      <protection/>
    </xf>
    <xf numFmtId="4" fontId="0" fillId="0" borderId="18" xfId="0" applyNumberFormat="1" applyFont="1" applyFill="1" applyBorder="1" applyAlignment="1" applyProtection="1">
      <alignment horizontal="center" vertical="top"/>
      <protection/>
    </xf>
    <xf numFmtId="172" fontId="2" fillId="0" borderId="14" xfId="0" applyNumberFormat="1" applyFont="1" applyFill="1" applyBorder="1" applyAlignment="1" applyProtection="1">
      <alignment horizontal="left" vertical="center" wrapText="1"/>
      <protection/>
    </xf>
    <xf numFmtId="1" fontId="0" fillId="0" borderId="14" xfId="0" applyNumberFormat="1" applyFill="1" applyBorder="1" applyAlignment="1" applyProtection="1">
      <alignment vertical="top"/>
      <protection/>
    </xf>
    <xf numFmtId="174" fontId="0" fillId="0" borderId="16" xfId="0" applyNumberFormat="1" applyFont="1" applyFill="1" applyBorder="1" applyAlignment="1" applyProtection="1">
      <alignment vertical="top"/>
      <protection/>
    </xf>
    <xf numFmtId="173" fontId="0" fillId="0" borderId="28" xfId="0" applyNumberFormat="1" applyFont="1" applyFill="1" applyBorder="1" applyAlignment="1" applyProtection="1">
      <alignment horizontal="right" vertical="top" wrapText="1"/>
      <protection/>
    </xf>
    <xf numFmtId="172" fontId="0" fillId="0" borderId="29" xfId="0" applyNumberFormat="1" applyFont="1" applyFill="1" applyBorder="1" applyAlignment="1" applyProtection="1">
      <alignment horizontal="left" vertical="top" wrapText="1"/>
      <protection/>
    </xf>
    <xf numFmtId="172" fontId="0" fillId="0" borderId="29" xfId="0" applyNumberFormat="1" applyFont="1" applyFill="1" applyBorder="1" applyAlignment="1" applyProtection="1">
      <alignment horizontal="center" vertical="top" wrapText="1"/>
      <protection/>
    </xf>
    <xf numFmtId="0" fontId="0" fillId="0" borderId="29" xfId="0" applyNumberFormat="1" applyFont="1" applyFill="1" applyBorder="1" applyAlignment="1" applyProtection="1">
      <alignment horizontal="center" vertical="top" wrapText="1"/>
      <protection/>
    </xf>
    <xf numFmtId="1" fontId="0" fillId="0" borderId="29" xfId="0" applyNumberFormat="1" applyFont="1" applyFill="1" applyBorder="1" applyAlignment="1" applyProtection="1">
      <alignment horizontal="right" vertical="top"/>
      <protection/>
    </xf>
    <xf numFmtId="174" fontId="0" fillId="0" borderId="29" xfId="0" applyNumberFormat="1" applyFont="1" applyFill="1" applyBorder="1" applyAlignment="1" applyProtection="1">
      <alignment vertical="top"/>
      <protection/>
    </xf>
    <xf numFmtId="174" fontId="0" fillId="0" borderId="30" xfId="0" applyNumberFormat="1" applyFont="1" applyFill="1" applyBorder="1" applyAlignment="1" applyProtection="1">
      <alignment vertical="top"/>
      <protection/>
    </xf>
    <xf numFmtId="173" fontId="0" fillId="0" borderId="13" xfId="0" applyNumberFormat="1" applyFont="1" applyFill="1" applyBorder="1" applyAlignment="1" applyProtection="1">
      <alignment horizontal="center" vertical="top" wrapText="1"/>
      <protection/>
    </xf>
    <xf numFmtId="4" fontId="0" fillId="0" borderId="0" xfId="0" applyNumberFormat="1" applyFont="1" applyFill="1" applyBorder="1" applyAlignment="1" applyProtection="1">
      <alignment horizontal="center" vertical="top" wrapText="1"/>
      <protection/>
    </xf>
    <xf numFmtId="7" fontId="0" fillId="0" borderId="8" xfId="0" applyNumberFormat="1" applyFill="1" applyBorder="1" applyAlignment="1" applyProtection="1">
      <alignment horizontal="center" vertical="top"/>
      <protection/>
    </xf>
    <xf numFmtId="173" fontId="0" fillId="0" borderId="17" xfId="0" applyNumberFormat="1" applyFont="1" applyFill="1" applyBorder="1" applyAlignment="1" applyProtection="1">
      <alignment horizontal="center" vertical="top" wrapText="1"/>
      <protection/>
    </xf>
    <xf numFmtId="174" fontId="0" fillId="0" borderId="31" xfId="0" applyNumberFormat="1" applyFill="1" applyBorder="1" applyAlignment="1" applyProtection="1">
      <alignment horizontal="right"/>
      <protection/>
    </xf>
    <xf numFmtId="174" fontId="0" fillId="0" borderId="32" xfId="0" applyNumberFormat="1" applyFill="1" applyBorder="1" applyAlignment="1" applyProtection="1">
      <alignment horizontal="right"/>
      <protection/>
    </xf>
    <xf numFmtId="0" fontId="0" fillId="0" borderId="0" xfId="0" applyNumberFormat="1" applyFill="1" applyAlignment="1" applyProtection="1">
      <alignment horizontal="center"/>
      <protection/>
    </xf>
    <xf numFmtId="0" fontId="0" fillId="0" borderId="27" xfId="0" applyNumberFormat="1" applyFill="1" applyBorder="1" applyAlignment="1" applyProtection="1">
      <alignment vertical="top"/>
      <protection/>
    </xf>
    <xf numFmtId="0" fontId="4" fillId="0" borderId="21" xfId="0" applyNumberFormat="1" applyFont="1" applyFill="1" applyBorder="1" applyAlignment="1" applyProtection="1">
      <alignment/>
      <protection/>
    </xf>
    <xf numFmtId="0" fontId="0" fillId="0" borderId="21" xfId="0" applyNumberFormat="1" applyFill="1" applyBorder="1" applyAlignment="1" applyProtection="1">
      <alignment horizontal="center"/>
      <protection/>
    </xf>
    <xf numFmtId="0" fontId="0" fillId="0" borderId="21" xfId="0" applyNumberFormat="1" applyFill="1" applyBorder="1" applyAlignment="1" applyProtection="1">
      <alignment/>
      <protection/>
    </xf>
    <xf numFmtId="174" fontId="0" fillId="0" borderId="33" xfId="0" applyNumberFormat="1" applyFill="1" applyBorder="1" applyAlignment="1" applyProtection="1">
      <alignment horizontal="right"/>
      <protection/>
    </xf>
    <xf numFmtId="0" fontId="0" fillId="0" borderId="0" xfId="0" applyNumberFormat="1" applyFill="1" applyAlignment="1" applyProtection="1">
      <alignment vertical="center"/>
      <protection/>
    </xf>
    <xf numFmtId="0" fontId="2" fillId="0" borderId="34" xfId="0" applyNumberFormat="1" applyFont="1" applyFill="1" applyBorder="1" applyAlignment="1" applyProtection="1">
      <alignment horizontal="center"/>
      <protection/>
    </xf>
    <xf numFmtId="1" fontId="2" fillId="0" borderId="35" xfId="0" applyNumberFormat="1" applyFont="1" applyFill="1" applyBorder="1" applyAlignment="1" applyProtection="1">
      <alignment horizontal="left"/>
      <protection/>
    </xf>
    <xf numFmtId="1" fontId="0" fillId="0" borderId="35" xfId="0" applyNumberFormat="1" applyFill="1" applyBorder="1" applyAlignment="1" applyProtection="1">
      <alignment horizontal="center"/>
      <protection/>
    </xf>
    <xf numFmtId="1" fontId="0" fillId="0" borderId="35" xfId="0" applyNumberFormat="1" applyFill="1" applyBorder="1" applyAlignment="1" applyProtection="1">
      <alignment/>
      <protection/>
    </xf>
    <xf numFmtId="174" fontId="0" fillId="0" borderId="36" xfId="0" applyNumberFormat="1" applyFill="1" applyBorder="1" applyAlignment="1" applyProtection="1">
      <alignment horizontal="right"/>
      <protection/>
    </xf>
    <xf numFmtId="174" fontId="0" fillId="0" borderId="37" xfId="0" applyNumberFormat="1" applyFill="1" applyBorder="1" applyAlignment="1" applyProtection="1">
      <alignment horizontal="right"/>
      <protection/>
    </xf>
    <xf numFmtId="1" fontId="2" fillId="0" borderId="38" xfId="0" applyNumberFormat="1" applyFont="1" applyFill="1" applyBorder="1" applyAlignment="1" applyProtection="1">
      <alignment horizontal="left"/>
      <protection/>
    </xf>
    <xf numFmtId="0" fontId="2" fillId="0" borderId="17" xfId="0" applyNumberFormat="1" applyFont="1" applyFill="1" applyBorder="1" applyAlignment="1" applyProtection="1">
      <alignment horizontal="center"/>
      <protection/>
    </xf>
    <xf numFmtId="1" fontId="3" fillId="0" borderId="0" xfId="0" applyNumberFormat="1" applyFont="1" applyFill="1" applyBorder="1" applyAlignment="1" applyProtection="1">
      <alignment horizontal="left"/>
      <protection/>
    </xf>
    <xf numFmtId="1" fontId="0" fillId="0" borderId="0" xfId="0" applyNumberFormat="1" applyFill="1" applyBorder="1" applyAlignment="1" applyProtection="1">
      <alignment horizontal="center"/>
      <protection/>
    </xf>
    <xf numFmtId="1" fontId="0" fillId="0" borderId="0" xfId="0" applyNumberFormat="1" applyFill="1" applyBorder="1" applyAlignment="1" applyProtection="1">
      <alignment/>
      <protection/>
    </xf>
    <xf numFmtId="1" fontId="0" fillId="0" borderId="39" xfId="0" applyNumberFormat="1" applyFill="1" applyBorder="1" applyAlignment="1" applyProtection="1">
      <alignment/>
      <protection/>
    </xf>
    <xf numFmtId="174" fontId="0" fillId="0" borderId="39" xfId="0" applyNumberFormat="1" applyFill="1" applyBorder="1" applyAlignment="1" applyProtection="1">
      <alignment horizontal="right"/>
      <protection/>
    </xf>
    <xf numFmtId="0" fontId="0" fillId="0" borderId="17" xfId="0" applyNumberFormat="1" applyFill="1" applyBorder="1" applyAlignment="1" applyProtection="1">
      <alignment/>
      <protection/>
    </xf>
    <xf numFmtId="0" fontId="0" fillId="0" borderId="0" xfId="0" applyNumberFormat="1" applyFill="1" applyBorder="1" applyAlignment="1" applyProtection="1">
      <alignment/>
      <protection/>
    </xf>
    <xf numFmtId="0" fontId="0" fillId="0" borderId="0" xfId="0" applyNumberFormat="1" applyFill="1" applyBorder="1" applyAlignment="1" applyProtection="1">
      <alignment horizontal="right"/>
      <protection/>
    </xf>
    <xf numFmtId="174" fontId="0" fillId="0" borderId="16" xfId="0" applyNumberFormat="1" applyFill="1" applyBorder="1" applyAlignment="1" applyProtection="1">
      <alignment/>
      <protection/>
    </xf>
    <xf numFmtId="0" fontId="0" fillId="0" borderId="0" xfId="0" applyFill="1" applyAlignment="1" applyProtection="1">
      <alignment/>
      <protection/>
    </xf>
    <xf numFmtId="0" fontId="0" fillId="0" borderId="0" xfId="0" applyNumberFormat="1" applyFill="1" applyBorder="1" applyAlignment="1" applyProtection="1">
      <alignment horizontal="center"/>
      <protection/>
    </xf>
    <xf numFmtId="0" fontId="0" fillId="0" borderId="17" xfId="0" applyNumberFormat="1" applyFill="1" applyBorder="1" applyAlignment="1" applyProtection="1" quotePrefix="1">
      <alignment/>
      <protection/>
    </xf>
    <xf numFmtId="0" fontId="0" fillId="0" borderId="0" xfId="0" applyNumberFormat="1" applyFill="1" applyBorder="1" applyAlignment="1" applyProtection="1">
      <alignment/>
      <protection/>
    </xf>
    <xf numFmtId="0" fontId="0" fillId="0" borderId="25" xfId="0" applyNumberFormat="1" applyFill="1" applyBorder="1" applyAlignment="1" applyProtection="1">
      <alignment vertical="top"/>
      <protection/>
    </xf>
    <xf numFmtId="0" fontId="0" fillId="0" borderId="6" xfId="0" applyNumberFormat="1" applyFill="1" applyBorder="1" applyAlignment="1" applyProtection="1">
      <alignment horizontal="center"/>
      <protection/>
    </xf>
    <xf numFmtId="174" fontId="0" fillId="0" borderId="40" xfId="0" applyNumberFormat="1" applyFill="1" applyBorder="1" applyAlignment="1" applyProtection="1">
      <alignment horizontal="right"/>
      <protection/>
    </xf>
    <xf numFmtId="174" fontId="0" fillId="0" borderId="0" xfId="0" applyNumberFormat="1" applyFill="1" applyAlignment="1" applyProtection="1">
      <alignment horizontal="right"/>
      <protection/>
    </xf>
    <xf numFmtId="1" fontId="0" fillId="0" borderId="8" xfId="0" applyNumberFormat="1" applyFont="1" applyFill="1" applyBorder="1" applyAlignment="1" applyProtection="1">
      <alignment horizontal="right" vertical="top"/>
      <protection/>
    </xf>
    <xf numFmtId="0" fontId="0" fillId="0" borderId="18" xfId="0" applyNumberFormat="1" applyFill="1" applyBorder="1" applyAlignment="1" applyProtection="1">
      <alignment horizontal="right" vertical="top"/>
      <protection/>
    </xf>
    <xf numFmtId="7" fontId="0" fillId="0" borderId="22" xfId="0" applyNumberFormat="1" applyFill="1" applyBorder="1" applyAlignment="1" applyProtection="1">
      <alignment horizontal="center"/>
      <protection/>
    </xf>
    <xf numFmtId="7" fontId="0" fillId="0" borderId="41" xfId="0" applyNumberFormat="1" applyFill="1" applyBorder="1" applyAlignment="1" applyProtection="1">
      <alignment horizontal="center"/>
      <protection/>
    </xf>
    <xf numFmtId="174" fontId="0" fillId="0" borderId="18" xfId="0" applyNumberFormat="1" applyFill="1" applyBorder="1" applyAlignment="1" applyProtection="1">
      <alignment horizontal="right"/>
      <protection locked="0"/>
    </xf>
    <xf numFmtId="174" fontId="0" fillId="0" borderId="8" xfId="0" applyNumberFormat="1" applyFont="1" applyFill="1" applyBorder="1" applyAlignment="1" applyProtection="1">
      <alignment horizontal="center"/>
      <protection locked="0"/>
    </xf>
    <xf numFmtId="0" fontId="11" fillId="3" borderId="0" xfId="0" applyNumberFormat="1" applyFont="1" applyFill="1" applyBorder="1" applyAlignment="1" applyProtection="1">
      <alignment horizontal="left" wrapText="1"/>
      <protection/>
    </xf>
    <xf numFmtId="0" fontId="0" fillId="2" borderId="0" xfId="0" applyNumberFormat="1" applyAlignment="1">
      <alignment wrapText="1"/>
    </xf>
    <xf numFmtId="1" fontId="11" fillId="2" borderId="0" xfId="0" applyNumberFormat="1" applyFont="1" applyAlignment="1">
      <alignment wrapText="1"/>
    </xf>
    <xf numFmtId="0" fontId="0" fillId="2" borderId="0" xfId="0" applyNumberFormat="1" applyAlignment="1">
      <alignment/>
    </xf>
    <xf numFmtId="0" fontId="14" fillId="2" borderId="0" xfId="0" applyNumberFormat="1" applyFont="1" applyAlignment="1">
      <alignment wrapText="1"/>
    </xf>
    <xf numFmtId="0" fontId="11" fillId="3" borderId="0" xfId="0" applyNumberFormat="1" applyFont="1" applyFill="1" applyBorder="1" applyAlignment="1" applyProtection="1">
      <alignment wrapText="1"/>
      <protection/>
    </xf>
    <xf numFmtId="1" fontId="2" fillId="0" borderId="42" xfId="0" applyNumberFormat="1" applyFont="1" applyFill="1" applyBorder="1" applyAlignment="1" applyProtection="1">
      <alignment horizontal="left" vertical="center"/>
      <protection/>
    </xf>
    <xf numFmtId="1" fontId="2" fillId="0" borderId="43" xfId="0" applyNumberFormat="1" applyFont="1" applyFill="1" applyBorder="1" applyAlignment="1" applyProtection="1">
      <alignment horizontal="left" vertical="center"/>
      <protection/>
    </xf>
    <xf numFmtId="1" fontId="2" fillId="0" borderId="21" xfId="0" applyNumberFormat="1" applyFont="1" applyFill="1" applyBorder="1" applyAlignment="1" applyProtection="1">
      <alignment vertical="center"/>
      <protection/>
    </xf>
    <xf numFmtId="1" fontId="2" fillId="0" borderId="33" xfId="0" applyNumberFormat="1" applyFont="1" applyFill="1" applyBorder="1" applyAlignment="1" applyProtection="1">
      <alignment vertical="center"/>
      <protection/>
    </xf>
    <xf numFmtId="1" fontId="2" fillId="0" borderId="44" xfId="0" applyNumberFormat="1" applyFont="1" applyFill="1" applyBorder="1" applyAlignment="1" applyProtection="1">
      <alignment horizontal="left" vertical="center"/>
      <protection/>
    </xf>
    <xf numFmtId="1" fontId="2" fillId="0" borderId="45" xfId="0" applyNumberFormat="1" applyFont="1" applyFill="1" applyBorder="1" applyAlignment="1" applyProtection="1">
      <alignment horizontal="left" vertical="center"/>
      <protection/>
    </xf>
    <xf numFmtId="7" fontId="0" fillId="0" borderId="42" xfId="0" applyNumberFormat="1" applyFill="1" applyBorder="1" applyAlignment="1" applyProtection="1">
      <alignment horizontal="center"/>
      <protection/>
    </xf>
    <xf numFmtId="1" fontId="2" fillId="0" borderId="21" xfId="0" applyNumberFormat="1" applyFont="1" applyFill="1" applyBorder="1" applyAlignment="1" applyProtection="1">
      <alignment horizontal="left" vertical="center"/>
      <protection/>
    </xf>
    <xf numFmtId="1" fontId="2" fillId="0" borderId="33" xfId="0" applyNumberFormat="1" applyFont="1" applyFill="1" applyBorder="1" applyAlignment="1" applyProtection="1">
      <alignment horizontal="left" vertical="center"/>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9"/>
  <sheetViews>
    <sheetView workbookViewId="0" topLeftCell="A1">
      <selection activeCell="C20" sqref="C20"/>
    </sheetView>
  </sheetViews>
  <sheetFormatPr defaultColWidth="8.88671875" defaultRowHeight="15"/>
  <sheetData>
    <row r="1" spans="1:8" ht="15.75">
      <c r="A1" s="7" t="s">
        <v>23</v>
      </c>
      <c r="B1" s="8"/>
      <c r="C1" s="9"/>
      <c r="D1" s="8"/>
      <c r="E1" s="8"/>
      <c r="F1" s="10"/>
      <c r="G1" s="3"/>
      <c r="H1" s="2"/>
    </row>
    <row r="2" spans="1:8" ht="15.75">
      <c r="A2" s="11" t="s">
        <v>26</v>
      </c>
      <c r="B2" s="12"/>
      <c r="C2" s="13"/>
      <c r="D2" s="12"/>
      <c r="E2" s="12"/>
      <c r="F2" s="14"/>
      <c r="G2" s="4"/>
      <c r="H2" s="2"/>
    </row>
    <row r="3" spans="1:8" ht="15.75">
      <c r="A3" s="11" t="s">
        <v>24</v>
      </c>
      <c r="B3" s="12"/>
      <c r="C3" s="13"/>
      <c r="D3" s="12"/>
      <c r="E3" s="12"/>
      <c r="F3" s="14"/>
      <c r="G3" s="4"/>
      <c r="H3" s="2"/>
    </row>
    <row r="4" spans="1:8" ht="15.75">
      <c r="A4" s="15" t="s">
        <v>29</v>
      </c>
      <c r="B4" s="16"/>
      <c r="C4" s="16"/>
      <c r="D4" s="16"/>
      <c r="E4" s="16"/>
      <c r="F4" s="17"/>
      <c r="G4" s="5"/>
      <c r="H4" s="2"/>
    </row>
    <row r="5" spans="1:8" ht="15.75">
      <c r="A5" s="15" t="s">
        <v>25</v>
      </c>
      <c r="B5" s="16"/>
      <c r="C5" s="16"/>
      <c r="D5" s="16"/>
      <c r="E5" s="16"/>
      <c r="F5" s="17"/>
      <c r="G5" s="5"/>
      <c r="H5" s="2"/>
    </row>
    <row r="6" spans="1:8" ht="15">
      <c r="A6" s="211" t="s">
        <v>27</v>
      </c>
      <c r="B6" s="212"/>
      <c r="C6" s="212"/>
      <c r="D6" s="212"/>
      <c r="E6" s="212"/>
      <c r="F6" s="212"/>
      <c r="G6" s="212"/>
      <c r="H6" s="212"/>
    </row>
    <row r="7" spans="1:8" ht="15">
      <c r="A7" s="212"/>
      <c r="B7" s="212"/>
      <c r="C7" s="212"/>
      <c r="D7" s="212"/>
      <c r="E7" s="212"/>
      <c r="F7" s="212"/>
      <c r="G7" s="212"/>
      <c r="H7" s="212"/>
    </row>
    <row r="8" spans="1:8" ht="15" customHeight="1">
      <c r="A8" s="215" t="s">
        <v>28</v>
      </c>
      <c r="B8" s="215"/>
      <c r="C8" s="215"/>
      <c r="D8" s="215"/>
      <c r="E8" s="215"/>
      <c r="F8" s="215"/>
      <c r="G8" s="215"/>
      <c r="H8" s="215"/>
    </row>
    <row r="9" spans="1:8" ht="15.75">
      <c r="A9" s="18" t="s">
        <v>30</v>
      </c>
      <c r="B9" s="19"/>
      <c r="C9" s="19"/>
      <c r="D9" s="19"/>
      <c r="E9" s="19"/>
      <c r="F9" s="20"/>
      <c r="G9" s="6"/>
      <c r="H9" s="2"/>
    </row>
    <row r="10" spans="1:8" ht="30" customHeight="1">
      <c r="A10" s="216" t="s">
        <v>31</v>
      </c>
      <c r="B10" s="212"/>
      <c r="C10" s="212"/>
      <c r="D10" s="212"/>
      <c r="E10" s="212"/>
      <c r="F10" s="212"/>
      <c r="G10" s="212"/>
      <c r="H10" s="212"/>
    </row>
    <row r="11" spans="1:8" ht="15.75">
      <c r="A11" s="18" t="s">
        <v>32</v>
      </c>
      <c r="B11" s="19"/>
      <c r="C11" s="19"/>
      <c r="D11" s="19"/>
      <c r="E11" s="19"/>
      <c r="F11" s="20"/>
      <c r="G11" s="6"/>
      <c r="H11" s="2"/>
    </row>
    <row r="12" spans="1:8" ht="15.75">
      <c r="A12" s="18" t="s">
        <v>33</v>
      </c>
      <c r="B12" s="19"/>
      <c r="C12" s="19"/>
      <c r="D12" s="19"/>
      <c r="E12" s="19"/>
      <c r="F12" s="20"/>
      <c r="G12" s="6"/>
      <c r="H12" s="2"/>
    </row>
    <row r="13" spans="1:8" ht="15.75">
      <c r="A13" s="18" t="s">
        <v>34</v>
      </c>
      <c r="B13" s="19"/>
      <c r="C13" s="19"/>
      <c r="D13" s="19"/>
      <c r="E13" s="19"/>
      <c r="F13" s="20"/>
      <c r="G13" s="6"/>
      <c r="H13" s="2"/>
    </row>
    <row r="14" spans="1:7" ht="15.75">
      <c r="A14" s="25" t="s">
        <v>35</v>
      </c>
      <c r="B14" s="24"/>
      <c r="C14" s="21"/>
      <c r="D14" s="22"/>
      <c r="E14" s="22"/>
      <c r="F14" s="23"/>
      <c r="G14" s="1"/>
    </row>
    <row r="15" spans="1:7" ht="15.75">
      <c r="A15" s="25" t="s">
        <v>36</v>
      </c>
      <c r="B15" s="24"/>
      <c r="C15" s="21"/>
      <c r="D15" s="22"/>
      <c r="E15" s="22"/>
      <c r="F15" s="23"/>
      <c r="G15" s="1"/>
    </row>
    <row r="16" spans="1:8" ht="30" customHeight="1">
      <c r="A16" s="213" t="s">
        <v>37</v>
      </c>
      <c r="B16" s="212"/>
      <c r="C16" s="212"/>
      <c r="D16" s="212"/>
      <c r="E16" s="212"/>
      <c r="F16" s="212"/>
      <c r="G16" s="212"/>
      <c r="H16" s="212"/>
    </row>
    <row r="17" spans="1:7" ht="15.75">
      <c r="A17" s="25" t="s">
        <v>38</v>
      </c>
      <c r="B17" s="24"/>
      <c r="C17" s="21"/>
      <c r="D17" s="22"/>
      <c r="E17" s="22"/>
      <c r="F17" s="23"/>
      <c r="G17" s="1"/>
    </row>
    <row r="18" spans="1:8" ht="15" customHeight="1">
      <c r="A18" s="213" t="s">
        <v>39</v>
      </c>
      <c r="B18" s="214"/>
      <c r="C18" s="214"/>
      <c r="D18" s="214"/>
      <c r="E18" s="214"/>
      <c r="F18" s="214"/>
      <c r="G18" s="214"/>
      <c r="H18" s="214"/>
    </row>
    <row r="19" spans="1:8" ht="15">
      <c r="A19" s="214"/>
      <c r="B19" s="214"/>
      <c r="C19" s="214"/>
      <c r="D19" s="214"/>
      <c r="E19" s="214"/>
      <c r="F19" s="214"/>
      <c r="G19" s="214"/>
      <c r="H19" s="214"/>
    </row>
  </sheetData>
  <mergeCells count="5">
    <mergeCell ref="A6:H7"/>
    <mergeCell ref="A18:H19"/>
    <mergeCell ref="A8:H8"/>
    <mergeCell ref="A10:H10"/>
    <mergeCell ref="A16:H1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363"/>
  <sheetViews>
    <sheetView showZeros="0" tabSelected="1" showOutlineSymbols="0" zoomScale="87" zoomScaleNormal="87" zoomScaleSheetLayoutView="100" workbookViewId="0" topLeftCell="B325">
      <selection activeCell="I345" sqref="I345"/>
    </sheetView>
  </sheetViews>
  <sheetFormatPr defaultColWidth="8.77734375" defaultRowHeight="15"/>
  <cols>
    <col min="1" max="1" width="7.99609375" style="173" hidden="1" customWidth="1"/>
    <col min="2" max="2" width="8.77734375" style="38" customWidth="1"/>
    <col min="3" max="3" width="36.77734375" style="31" customWidth="1"/>
    <col min="4" max="4" width="12.77734375" style="173" customWidth="1"/>
    <col min="5" max="5" width="6.77734375" style="31" customWidth="1"/>
    <col min="6" max="6" width="11.77734375" style="31" customWidth="1"/>
    <col min="7" max="7" width="11.77734375" style="204" customWidth="1"/>
    <col min="8" max="8" width="16.77734375" style="204" customWidth="1"/>
    <col min="9" max="16384" width="10.5546875" style="31" customWidth="1"/>
  </cols>
  <sheetData>
    <row r="1" spans="1:8" ht="15.75">
      <c r="A1" s="26"/>
      <c r="B1" s="27" t="s">
        <v>0</v>
      </c>
      <c r="C1" s="28"/>
      <c r="D1" s="28"/>
      <c r="E1" s="28"/>
      <c r="F1" s="28"/>
      <c r="G1" s="29"/>
      <c r="H1" s="30"/>
    </row>
    <row r="2" spans="1:8" ht="15">
      <c r="A2" s="32"/>
      <c r="B2" s="33" t="s">
        <v>246</v>
      </c>
      <c r="C2" s="34"/>
      <c r="D2" s="34"/>
      <c r="E2" s="34"/>
      <c r="F2" s="34"/>
      <c r="G2" s="35"/>
      <c r="H2" s="36"/>
    </row>
    <row r="3" spans="1:8" ht="15">
      <c r="A3" s="37"/>
      <c r="B3" s="38" t="s">
        <v>1</v>
      </c>
      <c r="C3" s="39"/>
      <c r="D3" s="39"/>
      <c r="E3" s="39"/>
      <c r="F3" s="39"/>
      <c r="G3" s="36"/>
      <c r="H3" s="40"/>
    </row>
    <row r="4" spans="1:8" ht="15">
      <c r="A4" s="41" t="s">
        <v>22</v>
      </c>
      <c r="B4" s="42" t="s">
        <v>3</v>
      </c>
      <c r="C4" s="43" t="s">
        <v>4</v>
      </c>
      <c r="D4" s="44" t="s">
        <v>5</v>
      </c>
      <c r="E4" s="45" t="s">
        <v>6</v>
      </c>
      <c r="F4" s="45" t="s">
        <v>7</v>
      </c>
      <c r="G4" s="46" t="s">
        <v>8</v>
      </c>
      <c r="H4" s="47" t="s">
        <v>9</v>
      </c>
    </row>
    <row r="5" spans="1:8" ht="15.75" thickBot="1">
      <c r="A5" s="48"/>
      <c r="B5" s="49"/>
      <c r="C5" s="50"/>
      <c r="D5" s="51" t="s">
        <v>10</v>
      </c>
      <c r="E5" s="52"/>
      <c r="F5" s="53" t="s">
        <v>11</v>
      </c>
      <c r="G5" s="54"/>
      <c r="H5" s="54"/>
    </row>
    <row r="6" spans="1:8" ht="31.5" customHeight="1" thickTop="1">
      <c r="A6" s="55"/>
      <c r="B6" s="56" t="s">
        <v>226</v>
      </c>
      <c r="C6" s="221" t="s">
        <v>225</v>
      </c>
      <c r="D6" s="221"/>
      <c r="E6" s="221"/>
      <c r="F6" s="221"/>
      <c r="G6" s="221"/>
      <c r="H6" s="222"/>
    </row>
    <row r="7" spans="1:8" ht="15.75" customHeight="1">
      <c r="A7" s="55"/>
      <c r="B7" s="57"/>
      <c r="C7" s="58"/>
      <c r="D7" s="59"/>
      <c r="E7" s="60"/>
      <c r="F7" s="60"/>
      <c r="G7" s="61"/>
      <c r="H7" s="62"/>
    </row>
    <row r="8" spans="1:8" ht="15.75" customHeight="1">
      <c r="A8" s="55"/>
      <c r="B8" s="63"/>
      <c r="C8" s="64" t="s">
        <v>15</v>
      </c>
      <c r="D8" s="65"/>
      <c r="E8" s="66" t="s">
        <v>2</v>
      </c>
      <c r="F8" s="66" t="s">
        <v>2</v>
      </c>
      <c r="G8" s="61" t="s">
        <v>2</v>
      </c>
      <c r="H8" s="62"/>
    </row>
    <row r="9" spans="1:8" ht="15.75" customHeight="1">
      <c r="A9" s="55"/>
      <c r="B9" s="63"/>
      <c r="C9" s="64"/>
      <c r="D9" s="65"/>
      <c r="E9" s="66"/>
      <c r="F9" s="66"/>
      <c r="G9" s="61"/>
      <c r="H9" s="62"/>
    </row>
    <row r="10" spans="1:8" ht="15.75" customHeight="1">
      <c r="A10" s="55" t="s">
        <v>43</v>
      </c>
      <c r="B10" s="67">
        <v>1</v>
      </c>
      <c r="C10" s="68" t="s">
        <v>44</v>
      </c>
      <c r="D10" s="69" t="s">
        <v>45</v>
      </c>
      <c r="E10" s="70" t="s">
        <v>46</v>
      </c>
      <c r="F10" s="71">
        <v>270</v>
      </c>
      <c r="G10" s="72"/>
      <c r="H10" s="73">
        <f>ROUND(G10,2)*F10</f>
        <v>0</v>
      </c>
    </row>
    <row r="11" spans="1:8" ht="15.75" customHeight="1">
      <c r="A11" s="55"/>
      <c r="B11" s="63"/>
      <c r="C11" s="64"/>
      <c r="D11" s="65"/>
      <c r="E11" s="66"/>
      <c r="F11" s="66"/>
      <c r="G11" s="61"/>
      <c r="H11" s="62"/>
    </row>
    <row r="12" spans="1:8" ht="15.75" customHeight="1">
      <c r="A12" s="55" t="s">
        <v>47</v>
      </c>
      <c r="B12" s="67">
        <v>2</v>
      </c>
      <c r="C12" s="68" t="s">
        <v>48</v>
      </c>
      <c r="D12" s="69" t="s">
        <v>45</v>
      </c>
      <c r="E12" s="70" t="s">
        <v>49</v>
      </c>
      <c r="F12" s="71">
        <v>1575</v>
      </c>
      <c r="G12" s="72"/>
      <c r="H12" s="73">
        <f>ROUND(G12,2)*F12</f>
        <v>0</v>
      </c>
    </row>
    <row r="13" spans="1:8" ht="15.75" customHeight="1">
      <c r="A13" s="55"/>
      <c r="B13" s="63"/>
      <c r="C13" s="64"/>
      <c r="D13" s="65"/>
      <c r="E13" s="66"/>
      <c r="F13" s="66"/>
      <c r="G13" s="61"/>
      <c r="H13" s="62"/>
    </row>
    <row r="14" spans="1:8" ht="15.75" customHeight="1">
      <c r="A14" s="55" t="s">
        <v>50</v>
      </c>
      <c r="B14" s="67">
        <v>3</v>
      </c>
      <c r="C14" s="68" t="s">
        <v>196</v>
      </c>
      <c r="D14" s="69" t="s">
        <v>51</v>
      </c>
      <c r="E14" s="70" t="s">
        <v>46</v>
      </c>
      <c r="F14" s="71">
        <v>395</v>
      </c>
      <c r="G14" s="72"/>
      <c r="H14" s="73">
        <f>ROUND(G14,2)*F14</f>
        <v>0</v>
      </c>
    </row>
    <row r="15" spans="1:8" ht="15.75" customHeight="1">
      <c r="A15" s="55"/>
      <c r="B15" s="63"/>
      <c r="C15" s="74" t="s">
        <v>195</v>
      </c>
      <c r="D15" s="65"/>
      <c r="E15" s="66"/>
      <c r="F15" s="66"/>
      <c r="G15" s="61"/>
      <c r="H15" s="62"/>
    </row>
    <row r="16" spans="1:8" ht="15.75" customHeight="1">
      <c r="A16" s="55"/>
      <c r="B16" s="75"/>
      <c r="C16" s="76"/>
      <c r="D16" s="77"/>
      <c r="E16" s="78"/>
      <c r="F16" s="78"/>
      <c r="G16" s="79"/>
      <c r="H16" s="80"/>
    </row>
    <row r="17" spans="1:8" ht="15.75" customHeight="1">
      <c r="A17" s="55" t="s">
        <v>52</v>
      </c>
      <c r="B17" s="67">
        <v>4</v>
      </c>
      <c r="C17" s="68" t="s">
        <v>53</v>
      </c>
      <c r="D17" s="69" t="s">
        <v>45</v>
      </c>
      <c r="E17" s="70" t="s">
        <v>49</v>
      </c>
      <c r="F17" s="71">
        <v>3000</v>
      </c>
      <c r="G17" s="72"/>
      <c r="H17" s="73">
        <f>ROUND(G17,2)*F17</f>
        <v>0</v>
      </c>
    </row>
    <row r="18" spans="1:8" ht="15.75" customHeight="1">
      <c r="A18" s="55"/>
      <c r="B18" s="67"/>
      <c r="C18" s="64"/>
      <c r="D18" s="65"/>
      <c r="E18" s="66"/>
      <c r="F18" s="66"/>
      <c r="G18" s="61"/>
      <c r="H18" s="62"/>
    </row>
    <row r="19" spans="1:8" ht="15.75" customHeight="1">
      <c r="A19" s="55" t="s">
        <v>249</v>
      </c>
      <c r="B19" s="67">
        <v>5</v>
      </c>
      <c r="C19" s="68" t="s">
        <v>264</v>
      </c>
      <c r="D19" s="69" t="s">
        <v>247</v>
      </c>
      <c r="E19" s="70" t="s">
        <v>49</v>
      </c>
      <c r="F19" s="71">
        <v>560</v>
      </c>
      <c r="G19" s="72"/>
      <c r="H19" s="73">
        <f>ROUND(G19,2)*F19</f>
        <v>0</v>
      </c>
    </row>
    <row r="20" spans="1:8" ht="15.75" customHeight="1">
      <c r="A20" s="55"/>
      <c r="B20" s="67"/>
      <c r="C20" s="68"/>
      <c r="D20" s="69"/>
      <c r="E20" s="70"/>
      <c r="F20" s="71"/>
      <c r="G20" s="81"/>
      <c r="H20" s="73"/>
    </row>
    <row r="21" spans="1:8" ht="15.75" customHeight="1">
      <c r="A21" s="55" t="s">
        <v>54</v>
      </c>
      <c r="B21" s="67">
        <v>6</v>
      </c>
      <c r="C21" s="68" t="s">
        <v>55</v>
      </c>
      <c r="D21" s="69" t="s">
        <v>45</v>
      </c>
      <c r="E21" s="70" t="s">
        <v>46</v>
      </c>
      <c r="F21" s="71">
        <v>5</v>
      </c>
      <c r="G21" s="72"/>
      <c r="H21" s="73">
        <f>ROUND(G21,2)*F21</f>
        <v>0</v>
      </c>
    </row>
    <row r="22" spans="1:8" ht="15.75" customHeight="1">
      <c r="A22" s="55"/>
      <c r="B22" s="67"/>
      <c r="C22" s="68"/>
      <c r="D22" s="69"/>
      <c r="E22" s="70"/>
      <c r="F22" s="71"/>
      <c r="G22" s="81"/>
      <c r="H22" s="73"/>
    </row>
    <row r="23" spans="1:8" ht="15.75" customHeight="1">
      <c r="A23" s="55" t="s">
        <v>250</v>
      </c>
      <c r="B23" s="67">
        <v>7</v>
      </c>
      <c r="C23" s="68" t="s">
        <v>248</v>
      </c>
      <c r="D23" s="69" t="s">
        <v>247</v>
      </c>
      <c r="E23" s="70" t="s">
        <v>46</v>
      </c>
      <c r="F23" s="71">
        <v>60</v>
      </c>
      <c r="G23" s="72"/>
      <c r="H23" s="73">
        <f>ROUND(G23,2)*F23</f>
        <v>0</v>
      </c>
    </row>
    <row r="24" spans="1:8" ht="15.75" customHeight="1">
      <c r="A24" s="55"/>
      <c r="B24" s="67"/>
      <c r="C24" s="68"/>
      <c r="D24" s="69"/>
      <c r="E24" s="70"/>
      <c r="F24" s="71"/>
      <c r="G24" s="81"/>
      <c r="H24" s="73"/>
    </row>
    <row r="25" spans="1:8" ht="15.75" customHeight="1">
      <c r="A25" s="55" t="s">
        <v>56</v>
      </c>
      <c r="B25" s="67">
        <v>8</v>
      </c>
      <c r="C25" s="68" t="s">
        <v>57</v>
      </c>
      <c r="D25" s="69" t="s">
        <v>45</v>
      </c>
      <c r="E25" s="70"/>
      <c r="F25" s="71"/>
      <c r="G25" s="81"/>
      <c r="H25" s="73"/>
    </row>
    <row r="26" spans="1:8" ht="15.75" customHeight="1">
      <c r="A26" s="55" t="s">
        <v>58</v>
      </c>
      <c r="B26" s="82" t="s">
        <v>59</v>
      </c>
      <c r="C26" s="68" t="s">
        <v>228</v>
      </c>
      <c r="D26" s="69" t="s">
        <v>2</v>
      </c>
      <c r="E26" s="70" t="s">
        <v>60</v>
      </c>
      <c r="F26" s="71">
        <v>8</v>
      </c>
      <c r="G26" s="72"/>
      <c r="H26" s="73">
        <f>ROUND(G26,2)*F26</f>
        <v>0</v>
      </c>
    </row>
    <row r="27" spans="1:8" ht="15.75" customHeight="1">
      <c r="A27" s="55"/>
      <c r="B27" s="63"/>
      <c r="C27" s="64"/>
      <c r="D27" s="65"/>
      <c r="E27" s="66"/>
      <c r="F27" s="66"/>
      <c r="G27" s="61"/>
      <c r="H27" s="62"/>
    </row>
    <row r="28" spans="1:8" ht="15.75" customHeight="1">
      <c r="A28" s="55" t="s">
        <v>251</v>
      </c>
      <c r="B28" s="67">
        <v>9</v>
      </c>
      <c r="C28" s="68" t="s">
        <v>252</v>
      </c>
      <c r="D28" s="69" t="s">
        <v>253</v>
      </c>
      <c r="E28" s="70" t="s">
        <v>49</v>
      </c>
      <c r="F28" s="71">
        <v>480</v>
      </c>
      <c r="G28" s="72"/>
      <c r="H28" s="73">
        <f>ROUND(G28,2)*F28</f>
        <v>0</v>
      </c>
    </row>
    <row r="29" spans="1:8" ht="15.75" customHeight="1">
      <c r="A29" s="55"/>
      <c r="B29" s="67"/>
      <c r="C29" s="68"/>
      <c r="D29" s="69"/>
      <c r="E29" s="70"/>
      <c r="F29" s="71"/>
      <c r="G29" s="81"/>
      <c r="H29" s="73"/>
    </row>
    <row r="30" spans="1:8" ht="15.75" customHeight="1">
      <c r="A30" s="55" t="s">
        <v>256</v>
      </c>
      <c r="B30" s="67">
        <v>10</v>
      </c>
      <c r="C30" s="68" t="s">
        <v>254</v>
      </c>
      <c r="D30" s="69" t="s">
        <v>253</v>
      </c>
      <c r="E30" s="70"/>
      <c r="F30" s="71"/>
      <c r="G30" s="81"/>
      <c r="H30" s="73"/>
    </row>
    <row r="31" spans="1:8" ht="15.75" customHeight="1">
      <c r="A31" s="55" t="s">
        <v>269</v>
      </c>
      <c r="B31" s="82" t="s">
        <v>59</v>
      </c>
      <c r="C31" s="68" t="s">
        <v>255</v>
      </c>
      <c r="D31" s="69" t="s">
        <v>2</v>
      </c>
      <c r="E31" s="70" t="s">
        <v>128</v>
      </c>
      <c r="F31" s="71">
        <v>110</v>
      </c>
      <c r="G31" s="72"/>
      <c r="H31" s="73">
        <f>ROUND(G31,2)*F31</f>
        <v>0</v>
      </c>
    </row>
    <row r="32" spans="1:8" ht="15.75" customHeight="1">
      <c r="A32" s="55"/>
      <c r="B32" s="63"/>
      <c r="C32" s="83"/>
      <c r="D32" s="65"/>
      <c r="E32" s="84"/>
      <c r="F32" s="65"/>
      <c r="G32" s="61"/>
      <c r="H32" s="62"/>
    </row>
    <row r="33" spans="1:8" ht="15.75" customHeight="1">
      <c r="A33" s="55"/>
      <c r="B33" s="63"/>
      <c r="C33" s="85" t="s">
        <v>16</v>
      </c>
      <c r="D33" s="65"/>
      <c r="E33" s="84"/>
      <c r="F33" s="65"/>
      <c r="G33" s="61"/>
      <c r="H33" s="62"/>
    </row>
    <row r="34" spans="1:8" ht="15.75" customHeight="1">
      <c r="A34" s="55"/>
      <c r="B34" s="63"/>
      <c r="C34" s="83"/>
      <c r="D34" s="65"/>
      <c r="E34" s="84"/>
      <c r="F34" s="65"/>
      <c r="G34" s="61"/>
      <c r="H34" s="62"/>
    </row>
    <row r="35" spans="1:8" ht="15.75" customHeight="1">
      <c r="A35" s="55" t="s">
        <v>61</v>
      </c>
      <c r="B35" s="67">
        <v>11</v>
      </c>
      <c r="C35" s="68" t="s">
        <v>62</v>
      </c>
      <c r="D35" s="69" t="s">
        <v>45</v>
      </c>
      <c r="E35" s="70"/>
      <c r="F35" s="71"/>
      <c r="G35" s="81"/>
      <c r="H35" s="73"/>
    </row>
    <row r="36" spans="1:8" ht="15.75" customHeight="1">
      <c r="A36" s="55" t="s">
        <v>63</v>
      </c>
      <c r="B36" s="82" t="s">
        <v>59</v>
      </c>
      <c r="C36" s="68" t="s">
        <v>64</v>
      </c>
      <c r="D36" s="69" t="s">
        <v>2</v>
      </c>
      <c r="E36" s="70" t="s">
        <v>49</v>
      </c>
      <c r="F36" s="71">
        <v>350</v>
      </c>
      <c r="G36" s="72"/>
      <c r="H36" s="73">
        <f>ROUND(G36,2)*F36</f>
        <v>0</v>
      </c>
    </row>
    <row r="37" spans="1:8" ht="15.75" customHeight="1">
      <c r="A37" s="55" t="s">
        <v>182</v>
      </c>
      <c r="B37" s="82" t="s">
        <v>82</v>
      </c>
      <c r="C37" s="68" t="s">
        <v>183</v>
      </c>
      <c r="D37" s="69" t="s">
        <v>2</v>
      </c>
      <c r="E37" s="70" t="s">
        <v>49</v>
      </c>
      <c r="F37" s="71">
        <v>90</v>
      </c>
      <c r="G37" s="72"/>
      <c r="H37" s="73">
        <f>ROUND(G37,2)*F37</f>
        <v>0</v>
      </c>
    </row>
    <row r="38" spans="1:8" ht="15.75" customHeight="1">
      <c r="A38" s="55"/>
      <c r="B38" s="63"/>
      <c r="C38" s="83"/>
      <c r="D38" s="65"/>
      <c r="E38" s="84"/>
      <c r="F38" s="65"/>
      <c r="G38" s="61"/>
      <c r="H38" s="62"/>
    </row>
    <row r="39" spans="1:8" ht="15.75" customHeight="1">
      <c r="A39" s="55" t="s">
        <v>65</v>
      </c>
      <c r="B39" s="67">
        <v>12</v>
      </c>
      <c r="C39" s="68" t="s">
        <v>66</v>
      </c>
      <c r="D39" s="69" t="s">
        <v>67</v>
      </c>
      <c r="E39" s="70"/>
      <c r="F39" s="71"/>
      <c r="G39" s="81"/>
      <c r="H39" s="73"/>
    </row>
    <row r="40" spans="1:8" ht="15.75" customHeight="1">
      <c r="A40" s="55" t="s">
        <v>68</v>
      </c>
      <c r="B40" s="82" t="s">
        <v>59</v>
      </c>
      <c r="C40" s="68" t="s">
        <v>69</v>
      </c>
      <c r="D40" s="69" t="s">
        <v>2</v>
      </c>
      <c r="E40" s="70" t="s">
        <v>49</v>
      </c>
      <c r="F40" s="71">
        <v>50</v>
      </c>
      <c r="G40" s="72"/>
      <c r="H40" s="73">
        <f>ROUND(G40,2)*F40</f>
        <v>0</v>
      </c>
    </row>
    <row r="41" spans="1:8" ht="15.75" customHeight="1">
      <c r="A41" s="55" t="s">
        <v>70</v>
      </c>
      <c r="B41" s="82" t="s">
        <v>82</v>
      </c>
      <c r="C41" s="68" t="s">
        <v>71</v>
      </c>
      <c r="D41" s="69" t="s">
        <v>2</v>
      </c>
      <c r="E41" s="70" t="s">
        <v>49</v>
      </c>
      <c r="F41" s="71">
        <v>820</v>
      </c>
      <c r="G41" s="72"/>
      <c r="H41" s="73">
        <f>ROUND(G41,2)*F41</f>
        <v>0</v>
      </c>
    </row>
    <row r="42" spans="1:8" ht="15.75" customHeight="1">
      <c r="A42" s="55" t="s">
        <v>72</v>
      </c>
      <c r="B42" s="82" t="s">
        <v>94</v>
      </c>
      <c r="C42" s="68" t="s">
        <v>73</v>
      </c>
      <c r="D42" s="69" t="s">
        <v>2</v>
      </c>
      <c r="E42" s="70" t="s">
        <v>49</v>
      </c>
      <c r="F42" s="71">
        <v>20</v>
      </c>
      <c r="G42" s="72"/>
      <c r="H42" s="73">
        <f>ROUND(G42,2)*F42</f>
        <v>0</v>
      </c>
    </row>
    <row r="43" spans="1:8" ht="15.75" customHeight="1">
      <c r="A43" s="55" t="s">
        <v>74</v>
      </c>
      <c r="B43" s="82" t="s">
        <v>96</v>
      </c>
      <c r="C43" s="68" t="s">
        <v>75</v>
      </c>
      <c r="D43" s="69" t="s">
        <v>2</v>
      </c>
      <c r="E43" s="70" t="s">
        <v>49</v>
      </c>
      <c r="F43" s="71">
        <v>40</v>
      </c>
      <c r="G43" s="72"/>
      <c r="H43" s="73">
        <f>ROUND(G43,2)*F43</f>
        <v>0</v>
      </c>
    </row>
    <row r="44" spans="1:8" ht="15.75" customHeight="1">
      <c r="A44" s="55"/>
      <c r="B44" s="63"/>
      <c r="C44" s="83"/>
      <c r="D44" s="65"/>
      <c r="E44" s="84"/>
      <c r="F44" s="65"/>
      <c r="G44" s="61"/>
      <c r="H44" s="62"/>
    </row>
    <row r="45" spans="1:8" ht="15.75" customHeight="1">
      <c r="A45" s="55" t="s">
        <v>76</v>
      </c>
      <c r="B45" s="67">
        <v>13</v>
      </c>
      <c r="C45" s="68" t="s">
        <v>77</v>
      </c>
      <c r="D45" s="69" t="s">
        <v>78</v>
      </c>
      <c r="E45" s="70"/>
      <c r="F45" s="71"/>
      <c r="G45" s="81"/>
      <c r="H45" s="73"/>
    </row>
    <row r="46" spans="1:8" ht="15.75" customHeight="1">
      <c r="A46" s="55" t="s">
        <v>79</v>
      </c>
      <c r="B46" s="82" t="s">
        <v>59</v>
      </c>
      <c r="C46" s="68" t="s">
        <v>80</v>
      </c>
      <c r="D46" s="69" t="s">
        <v>2</v>
      </c>
      <c r="E46" s="70" t="s">
        <v>60</v>
      </c>
      <c r="F46" s="71">
        <v>800</v>
      </c>
      <c r="G46" s="72"/>
      <c r="H46" s="73">
        <f>ROUND(G46,2)*F46</f>
        <v>0</v>
      </c>
    </row>
    <row r="47" spans="1:8" ht="15.75" customHeight="1">
      <c r="A47" s="55" t="s">
        <v>81</v>
      </c>
      <c r="B47" s="82" t="s">
        <v>82</v>
      </c>
      <c r="C47" s="68" t="s">
        <v>83</v>
      </c>
      <c r="D47" s="69" t="s">
        <v>2</v>
      </c>
      <c r="E47" s="70" t="s">
        <v>60</v>
      </c>
      <c r="F47" s="71">
        <v>800</v>
      </c>
      <c r="G47" s="72"/>
      <c r="H47" s="73">
        <f>ROUND(G47,2)*F47</f>
        <v>0</v>
      </c>
    </row>
    <row r="48" spans="1:8" ht="15.75" customHeight="1">
      <c r="A48" s="55"/>
      <c r="B48" s="82"/>
      <c r="C48" s="68"/>
      <c r="D48" s="69"/>
      <c r="E48" s="70"/>
      <c r="F48" s="71"/>
      <c r="G48" s="81"/>
      <c r="H48" s="73"/>
    </row>
    <row r="49" spans="1:8" ht="15.75" customHeight="1">
      <c r="A49" s="55" t="s">
        <v>84</v>
      </c>
      <c r="B49" s="67">
        <v>14</v>
      </c>
      <c r="C49" s="68" t="s">
        <v>85</v>
      </c>
      <c r="D49" s="69" t="s">
        <v>78</v>
      </c>
      <c r="E49" s="70"/>
      <c r="F49" s="71"/>
      <c r="G49" s="81"/>
      <c r="H49" s="73"/>
    </row>
    <row r="50" spans="1:8" ht="15.75" customHeight="1">
      <c r="A50" s="55" t="s">
        <v>86</v>
      </c>
      <c r="B50" s="82" t="s">
        <v>59</v>
      </c>
      <c r="C50" s="68" t="s">
        <v>87</v>
      </c>
      <c r="D50" s="69" t="s">
        <v>2</v>
      </c>
      <c r="E50" s="70" t="s">
        <v>60</v>
      </c>
      <c r="F50" s="71">
        <v>890</v>
      </c>
      <c r="G50" s="72"/>
      <c r="H50" s="73">
        <f>ROUND(G50,2)*F50</f>
        <v>0</v>
      </c>
    </row>
    <row r="51" spans="1:8" ht="15.75" customHeight="1">
      <c r="A51" s="55" t="s">
        <v>88</v>
      </c>
      <c r="B51" s="82" t="s">
        <v>82</v>
      </c>
      <c r="C51" s="68" t="s">
        <v>89</v>
      </c>
      <c r="D51" s="69" t="s">
        <v>2</v>
      </c>
      <c r="E51" s="70" t="s">
        <v>60</v>
      </c>
      <c r="F51" s="71">
        <v>890</v>
      </c>
      <c r="G51" s="72"/>
      <c r="H51" s="73">
        <f>ROUND(G51,2)*F51</f>
        <v>0</v>
      </c>
    </row>
    <row r="52" spans="1:8" ht="15.75" customHeight="1">
      <c r="A52" s="55"/>
      <c r="B52" s="63"/>
      <c r="C52" s="83"/>
      <c r="D52" s="65"/>
      <c r="E52" s="84"/>
      <c r="F52" s="65"/>
      <c r="G52" s="61"/>
      <c r="H52" s="62"/>
    </row>
    <row r="53" spans="1:8" ht="15.75" customHeight="1">
      <c r="A53" s="55" t="s">
        <v>90</v>
      </c>
      <c r="B53" s="67">
        <v>15</v>
      </c>
      <c r="C53" s="68" t="s">
        <v>91</v>
      </c>
      <c r="D53" s="69" t="s">
        <v>92</v>
      </c>
      <c r="E53" s="70"/>
      <c r="F53" s="71"/>
      <c r="G53" s="81"/>
      <c r="H53" s="73"/>
    </row>
    <row r="54" spans="1:8" ht="15.75" customHeight="1">
      <c r="A54" s="55" t="s">
        <v>95</v>
      </c>
      <c r="B54" s="82" t="s">
        <v>59</v>
      </c>
      <c r="C54" s="68" t="s">
        <v>97</v>
      </c>
      <c r="D54" s="69" t="s">
        <v>2</v>
      </c>
      <c r="E54" s="70" t="s">
        <v>49</v>
      </c>
      <c r="F54" s="71">
        <v>220</v>
      </c>
      <c r="G54" s="72"/>
      <c r="H54" s="73">
        <f aca="true" t="shared" si="0" ref="H54:H64">ROUND(G54,2)*F54</f>
        <v>0</v>
      </c>
    </row>
    <row r="55" spans="1:8" ht="15.75" customHeight="1">
      <c r="A55" s="55" t="s">
        <v>98</v>
      </c>
      <c r="B55" s="82" t="s">
        <v>82</v>
      </c>
      <c r="C55" s="68" t="s">
        <v>99</v>
      </c>
      <c r="D55" s="69" t="s">
        <v>2</v>
      </c>
      <c r="E55" s="70" t="s">
        <v>49</v>
      </c>
      <c r="F55" s="71">
        <v>16</v>
      </c>
      <c r="G55" s="72"/>
      <c r="H55" s="73">
        <f t="shared" si="0"/>
        <v>0</v>
      </c>
    </row>
    <row r="56" spans="1:8" s="177" customFormat="1" ht="15.75" customHeight="1">
      <c r="A56" s="207"/>
      <c r="B56" s="160"/>
      <c r="C56" s="161"/>
      <c r="D56" s="162"/>
      <c r="E56" s="163"/>
      <c r="F56" s="164"/>
      <c r="G56" s="165"/>
      <c r="H56" s="166"/>
    </row>
    <row r="57" spans="1:8" ht="31.5" customHeight="1">
      <c r="A57" s="55"/>
      <c r="B57" s="146" t="s">
        <v>226</v>
      </c>
      <c r="C57" s="224" t="s">
        <v>225</v>
      </c>
      <c r="D57" s="224"/>
      <c r="E57" s="224"/>
      <c r="F57" s="224"/>
      <c r="G57" s="224"/>
      <c r="H57" s="225"/>
    </row>
    <row r="58" spans="1:8" ht="15.75" customHeight="1">
      <c r="A58" s="55"/>
      <c r="B58" s="82"/>
      <c r="C58" s="68"/>
      <c r="D58" s="69"/>
      <c r="E58" s="70"/>
      <c r="F58" s="71"/>
      <c r="G58" s="81"/>
      <c r="H58" s="73"/>
    </row>
    <row r="59" spans="1:8" ht="15.75" customHeight="1">
      <c r="A59" s="55"/>
      <c r="B59" s="82"/>
      <c r="C59" s="85" t="s">
        <v>244</v>
      </c>
      <c r="D59" s="69"/>
      <c r="E59" s="70"/>
      <c r="F59" s="71"/>
      <c r="G59" s="81"/>
      <c r="H59" s="73"/>
    </row>
    <row r="60" spans="1:8" ht="15.75" customHeight="1">
      <c r="A60" s="55"/>
      <c r="B60" s="82"/>
      <c r="C60" s="68"/>
      <c r="D60" s="69"/>
      <c r="E60" s="70"/>
      <c r="F60" s="71"/>
      <c r="G60" s="81"/>
      <c r="H60" s="73"/>
    </row>
    <row r="61" spans="1:8" ht="15.75" customHeight="1">
      <c r="A61" s="55" t="s">
        <v>100</v>
      </c>
      <c r="B61" s="67">
        <v>16</v>
      </c>
      <c r="C61" s="68" t="s">
        <v>101</v>
      </c>
      <c r="D61" s="69" t="s">
        <v>92</v>
      </c>
      <c r="E61" s="70"/>
      <c r="F61" s="71"/>
      <c r="G61" s="81"/>
      <c r="H61" s="73"/>
    </row>
    <row r="62" spans="1:8" ht="15.75" customHeight="1">
      <c r="A62" s="55" t="s">
        <v>267</v>
      </c>
      <c r="B62" s="82" t="s">
        <v>59</v>
      </c>
      <c r="C62" s="68" t="s">
        <v>93</v>
      </c>
      <c r="D62" s="69" t="s">
        <v>102</v>
      </c>
      <c r="E62" s="70" t="s">
        <v>49</v>
      </c>
      <c r="F62" s="71">
        <v>235</v>
      </c>
      <c r="G62" s="72"/>
      <c r="H62" s="73">
        <f t="shared" si="0"/>
        <v>0</v>
      </c>
    </row>
    <row r="63" spans="1:8" ht="15.75" customHeight="1">
      <c r="A63" s="55" t="s">
        <v>103</v>
      </c>
      <c r="B63" s="82" t="s">
        <v>82</v>
      </c>
      <c r="C63" s="68" t="s">
        <v>97</v>
      </c>
      <c r="D63" s="69" t="s">
        <v>104</v>
      </c>
      <c r="E63" s="70" t="s">
        <v>49</v>
      </c>
      <c r="F63" s="71">
        <v>250</v>
      </c>
      <c r="G63" s="72"/>
      <c r="H63" s="73">
        <f t="shared" si="0"/>
        <v>0</v>
      </c>
    </row>
    <row r="64" spans="1:8" ht="15.75" customHeight="1">
      <c r="A64" s="55" t="s">
        <v>105</v>
      </c>
      <c r="B64" s="82" t="s">
        <v>94</v>
      </c>
      <c r="C64" s="68" t="s">
        <v>99</v>
      </c>
      <c r="D64" s="69"/>
      <c r="E64" s="70" t="s">
        <v>49</v>
      </c>
      <c r="F64" s="71">
        <v>30</v>
      </c>
      <c r="G64" s="72"/>
      <c r="H64" s="73">
        <f t="shared" si="0"/>
        <v>0</v>
      </c>
    </row>
    <row r="65" spans="1:8" ht="15.75" customHeight="1">
      <c r="A65" s="55"/>
      <c r="B65" s="82"/>
      <c r="C65" s="68"/>
      <c r="D65" s="69"/>
      <c r="E65" s="70"/>
      <c r="F65" s="71"/>
      <c r="G65" s="81"/>
      <c r="H65" s="73"/>
    </row>
    <row r="66" spans="1:8" ht="15.75" customHeight="1">
      <c r="A66" s="55" t="s">
        <v>106</v>
      </c>
      <c r="B66" s="67">
        <v>17</v>
      </c>
      <c r="C66" s="68" t="s">
        <v>107</v>
      </c>
      <c r="D66" s="69" t="s">
        <v>108</v>
      </c>
      <c r="E66" s="70"/>
      <c r="F66" s="71"/>
      <c r="G66" s="81"/>
      <c r="H66" s="73"/>
    </row>
    <row r="67" spans="1:8" ht="15.75" customHeight="1">
      <c r="A67" s="55" t="s">
        <v>109</v>
      </c>
      <c r="B67" s="82" t="s">
        <v>59</v>
      </c>
      <c r="C67" s="68" t="s">
        <v>184</v>
      </c>
      <c r="D67" s="69" t="s">
        <v>2</v>
      </c>
      <c r="E67" s="70" t="s">
        <v>110</v>
      </c>
      <c r="F67" s="71">
        <v>2480</v>
      </c>
      <c r="G67" s="72"/>
      <c r="H67" s="73">
        <f>ROUND(G67,2)*F67</f>
        <v>0</v>
      </c>
    </row>
    <row r="68" spans="1:8" ht="15.75" customHeight="1">
      <c r="A68" s="55" t="s">
        <v>111</v>
      </c>
      <c r="B68" s="82" t="s">
        <v>82</v>
      </c>
      <c r="C68" s="68" t="s">
        <v>185</v>
      </c>
      <c r="D68" s="69" t="s">
        <v>112</v>
      </c>
      <c r="E68" s="70" t="s">
        <v>110</v>
      </c>
      <c r="F68" s="71">
        <v>10</v>
      </c>
      <c r="G68" s="72"/>
      <c r="H68" s="73">
        <f>ROUND(G68,2)*F68</f>
        <v>0</v>
      </c>
    </row>
    <row r="69" spans="1:8" s="200" customFormat="1" ht="15.75" customHeight="1">
      <c r="A69" s="55"/>
      <c r="B69" s="82"/>
      <c r="C69" s="68"/>
      <c r="D69" s="69"/>
      <c r="E69" s="70"/>
      <c r="F69" s="71"/>
      <c r="G69" s="81"/>
      <c r="H69" s="73"/>
    </row>
    <row r="70" spans="1:8" ht="15.75" customHeight="1">
      <c r="A70" s="55" t="s">
        <v>268</v>
      </c>
      <c r="B70" s="67">
        <v>18</v>
      </c>
      <c r="C70" s="68" t="s">
        <v>114</v>
      </c>
      <c r="D70" s="69" t="s">
        <v>108</v>
      </c>
      <c r="E70" s="70"/>
      <c r="F70" s="71"/>
      <c r="G70" s="81"/>
      <c r="H70" s="73"/>
    </row>
    <row r="71" spans="1:8" ht="15.75" customHeight="1">
      <c r="A71" s="55" t="s">
        <v>115</v>
      </c>
      <c r="B71" s="82" t="s">
        <v>59</v>
      </c>
      <c r="C71" s="68" t="s">
        <v>186</v>
      </c>
      <c r="D71" s="69" t="s">
        <v>116</v>
      </c>
      <c r="E71" s="70" t="s">
        <v>110</v>
      </c>
      <c r="F71" s="71">
        <v>60</v>
      </c>
      <c r="G71" s="72"/>
      <c r="H71" s="73">
        <f>ROUND(G71,2)*F71</f>
        <v>0</v>
      </c>
    </row>
    <row r="72" spans="1:8" ht="15.75" customHeight="1">
      <c r="A72" s="55" t="s">
        <v>111</v>
      </c>
      <c r="B72" s="82" t="s">
        <v>82</v>
      </c>
      <c r="C72" s="68" t="s">
        <v>257</v>
      </c>
      <c r="D72" s="69" t="s">
        <v>112</v>
      </c>
      <c r="E72" s="70" t="s">
        <v>110</v>
      </c>
      <c r="F72" s="71">
        <v>30</v>
      </c>
      <c r="G72" s="72"/>
      <c r="H72" s="73">
        <f>ROUND(G72,2)*F72</f>
        <v>0</v>
      </c>
    </row>
    <row r="73" spans="1:8" ht="15.75" customHeight="1">
      <c r="A73" s="55" t="s">
        <v>117</v>
      </c>
      <c r="B73" s="82" t="s">
        <v>94</v>
      </c>
      <c r="C73" s="68" t="s">
        <v>197</v>
      </c>
      <c r="D73" s="69" t="s">
        <v>118</v>
      </c>
      <c r="E73" s="70" t="s">
        <v>110</v>
      </c>
      <c r="F73" s="71">
        <v>2220</v>
      </c>
      <c r="G73" s="72"/>
      <c r="H73" s="73">
        <f>ROUND(G73,2)*F73</f>
        <v>0</v>
      </c>
    </row>
    <row r="74" spans="1:8" ht="15.75" customHeight="1">
      <c r="A74" s="55"/>
      <c r="B74" s="82"/>
      <c r="C74" s="68" t="s">
        <v>198</v>
      </c>
      <c r="D74" s="69"/>
      <c r="E74" s="70"/>
      <c r="F74" s="71"/>
      <c r="G74" s="81"/>
      <c r="H74" s="73"/>
    </row>
    <row r="75" spans="1:8" ht="15.75" customHeight="1">
      <c r="A75" s="55" t="s">
        <v>119</v>
      </c>
      <c r="B75" s="82" t="s">
        <v>96</v>
      </c>
      <c r="C75" s="68" t="s">
        <v>232</v>
      </c>
      <c r="D75" s="69" t="s">
        <v>120</v>
      </c>
      <c r="E75" s="70" t="s">
        <v>110</v>
      </c>
      <c r="F75" s="71">
        <v>50</v>
      </c>
      <c r="G75" s="72"/>
      <c r="H75" s="73">
        <f>ROUND(G75,2)*F75</f>
        <v>0</v>
      </c>
    </row>
    <row r="76" spans="1:8" ht="15.75" customHeight="1">
      <c r="A76" s="55"/>
      <c r="B76" s="82"/>
      <c r="C76" s="68" t="s">
        <v>199</v>
      </c>
      <c r="D76" s="69"/>
      <c r="E76" s="70"/>
      <c r="F76" s="71"/>
      <c r="G76" s="81"/>
      <c r="H76" s="73"/>
    </row>
    <row r="77" spans="1:8" ht="15.75" customHeight="1">
      <c r="A77" s="55"/>
      <c r="B77" s="82"/>
      <c r="C77" s="68"/>
      <c r="D77" s="69"/>
      <c r="E77" s="70"/>
      <c r="F77" s="71"/>
      <c r="G77" s="81"/>
      <c r="H77" s="73"/>
    </row>
    <row r="78" spans="1:8" ht="15.75" customHeight="1">
      <c r="A78" s="55" t="s">
        <v>121</v>
      </c>
      <c r="B78" s="67">
        <v>19</v>
      </c>
      <c r="C78" s="68" t="s">
        <v>233</v>
      </c>
      <c r="D78" s="69" t="s">
        <v>122</v>
      </c>
      <c r="E78" s="70" t="s">
        <v>110</v>
      </c>
      <c r="F78" s="71">
        <v>135</v>
      </c>
      <c r="G78" s="72"/>
      <c r="H78" s="73">
        <f>ROUND(G78,2)*F78</f>
        <v>0</v>
      </c>
    </row>
    <row r="79" spans="1:8" ht="15.75" customHeight="1">
      <c r="A79" s="55"/>
      <c r="B79" s="67"/>
      <c r="C79" s="68" t="s">
        <v>202</v>
      </c>
      <c r="D79" s="69"/>
      <c r="E79" s="70"/>
      <c r="F79" s="71"/>
      <c r="G79" s="81"/>
      <c r="H79" s="73"/>
    </row>
    <row r="80" spans="1:8" ht="15.75" customHeight="1">
      <c r="A80" s="55"/>
      <c r="B80" s="87"/>
      <c r="C80" s="68"/>
      <c r="D80" s="69"/>
      <c r="E80" s="70"/>
      <c r="F80" s="71"/>
      <c r="G80" s="81"/>
      <c r="H80" s="73"/>
    </row>
    <row r="81" spans="1:8" ht="15.75" customHeight="1">
      <c r="A81" s="55" t="s">
        <v>187</v>
      </c>
      <c r="B81" s="67">
        <v>20</v>
      </c>
      <c r="C81" s="68" t="s">
        <v>188</v>
      </c>
      <c r="D81" s="69" t="s">
        <v>189</v>
      </c>
      <c r="E81" s="70"/>
      <c r="F81" s="71"/>
      <c r="G81" s="81"/>
      <c r="H81" s="73"/>
    </row>
    <row r="82" spans="1:8" ht="15.75" customHeight="1">
      <c r="A82" s="55" t="s">
        <v>190</v>
      </c>
      <c r="B82" s="82" t="s">
        <v>59</v>
      </c>
      <c r="C82" s="68" t="s">
        <v>191</v>
      </c>
      <c r="D82" s="69" t="s">
        <v>2</v>
      </c>
      <c r="E82" s="70" t="s">
        <v>49</v>
      </c>
      <c r="F82" s="71">
        <v>200</v>
      </c>
      <c r="G82" s="72"/>
      <c r="H82" s="73">
        <f>ROUND(G82,2)*F82</f>
        <v>0</v>
      </c>
    </row>
    <row r="83" spans="1:8" ht="15.75" customHeight="1">
      <c r="A83" s="55" t="s">
        <v>192</v>
      </c>
      <c r="B83" s="82" t="s">
        <v>82</v>
      </c>
      <c r="C83" s="68" t="s">
        <v>193</v>
      </c>
      <c r="D83" s="69" t="s">
        <v>2</v>
      </c>
      <c r="E83" s="70" t="s">
        <v>49</v>
      </c>
      <c r="F83" s="71">
        <v>5000</v>
      </c>
      <c r="G83" s="72"/>
      <c r="H83" s="73">
        <f>ROUND(G83,2)*F83</f>
        <v>0</v>
      </c>
    </row>
    <row r="84" spans="1:8" ht="15.75" customHeight="1">
      <c r="A84" s="55"/>
      <c r="B84" s="82"/>
      <c r="C84" s="68"/>
      <c r="D84" s="69"/>
      <c r="E84" s="70"/>
      <c r="F84" s="71"/>
      <c r="G84" s="81"/>
      <c r="H84" s="73"/>
    </row>
    <row r="85" spans="1:8" ht="15.75" customHeight="1">
      <c r="A85" s="55" t="s">
        <v>123</v>
      </c>
      <c r="B85" s="67">
        <v>21</v>
      </c>
      <c r="C85" s="68" t="s">
        <v>124</v>
      </c>
      <c r="D85" s="69" t="s">
        <v>125</v>
      </c>
      <c r="E85" s="88"/>
      <c r="F85" s="71"/>
      <c r="G85" s="81"/>
      <c r="H85" s="73"/>
    </row>
    <row r="86" spans="1:8" ht="15.75" customHeight="1">
      <c r="A86" s="55" t="s">
        <v>126</v>
      </c>
      <c r="B86" s="82" t="s">
        <v>59</v>
      </c>
      <c r="C86" s="68" t="s">
        <v>127</v>
      </c>
      <c r="D86" s="69"/>
      <c r="E86" s="70"/>
      <c r="F86" s="71"/>
      <c r="G86" s="81"/>
      <c r="H86" s="73"/>
    </row>
    <row r="87" spans="1:8" ht="15.75" customHeight="1">
      <c r="A87" s="55" t="s">
        <v>129</v>
      </c>
      <c r="B87" s="89"/>
      <c r="C87" s="68" t="s">
        <v>130</v>
      </c>
      <c r="D87" s="69"/>
      <c r="E87" s="70" t="s">
        <v>128</v>
      </c>
      <c r="F87" s="71">
        <v>3505</v>
      </c>
      <c r="G87" s="72"/>
      <c r="H87" s="73">
        <f>ROUND(G87,2)*F87</f>
        <v>0</v>
      </c>
    </row>
    <row r="88" spans="1:8" ht="15.75" customHeight="1">
      <c r="A88" s="55" t="s">
        <v>131</v>
      </c>
      <c r="B88" s="82" t="s">
        <v>82</v>
      </c>
      <c r="C88" s="68" t="s">
        <v>132</v>
      </c>
      <c r="D88" s="69"/>
      <c r="E88" s="70"/>
      <c r="F88" s="71"/>
      <c r="G88" s="81"/>
      <c r="H88" s="73"/>
    </row>
    <row r="89" spans="1:8" ht="15.75" customHeight="1">
      <c r="A89" s="55" t="s">
        <v>133</v>
      </c>
      <c r="B89" s="89"/>
      <c r="C89" s="68" t="s">
        <v>134</v>
      </c>
      <c r="D89" s="69"/>
      <c r="E89" s="70" t="s">
        <v>128</v>
      </c>
      <c r="F89" s="71">
        <v>80</v>
      </c>
      <c r="G89" s="72"/>
      <c r="H89" s="73">
        <f>ROUND(G89,2)*F89</f>
        <v>0</v>
      </c>
    </row>
    <row r="90" spans="1:8" ht="15.75" customHeight="1">
      <c r="A90" s="55"/>
      <c r="B90" s="89"/>
      <c r="C90" s="68"/>
      <c r="D90" s="69"/>
      <c r="E90" s="70"/>
      <c r="F90" s="71"/>
      <c r="G90" s="81"/>
      <c r="H90" s="73"/>
    </row>
    <row r="91" spans="1:8" ht="15.75" customHeight="1">
      <c r="A91" s="55" t="s">
        <v>135</v>
      </c>
      <c r="B91" s="67">
        <v>22</v>
      </c>
      <c r="C91" s="68" t="s">
        <v>136</v>
      </c>
      <c r="D91" s="69" t="s">
        <v>137</v>
      </c>
      <c r="E91" s="70" t="s">
        <v>49</v>
      </c>
      <c r="F91" s="90">
        <v>25</v>
      </c>
      <c r="G91" s="72"/>
      <c r="H91" s="73">
        <f>ROUND(G91,2)*F91</f>
        <v>0</v>
      </c>
    </row>
    <row r="92" spans="1:8" ht="15.75" customHeight="1">
      <c r="A92" s="55"/>
      <c r="B92" s="82"/>
      <c r="C92" s="68"/>
      <c r="D92" s="69"/>
      <c r="E92" s="70"/>
      <c r="F92" s="71"/>
      <c r="G92" s="81"/>
      <c r="H92" s="73"/>
    </row>
    <row r="93" spans="1:8" ht="15.75" customHeight="1">
      <c r="A93" s="55"/>
      <c r="B93" s="91"/>
      <c r="C93" s="85" t="s">
        <v>18</v>
      </c>
      <c r="D93" s="65"/>
      <c r="E93" s="92"/>
      <c r="F93" s="66"/>
      <c r="G93" s="61"/>
      <c r="H93" s="62"/>
    </row>
    <row r="94" spans="1:8" ht="15.75" customHeight="1">
      <c r="A94" s="55"/>
      <c r="B94" s="93"/>
      <c r="C94" s="94"/>
      <c r="D94" s="95"/>
      <c r="E94" s="96"/>
      <c r="F94" s="97"/>
      <c r="G94" s="98"/>
      <c r="H94" s="99"/>
    </row>
    <row r="95" spans="1:8" ht="15.75" customHeight="1">
      <c r="A95" s="55" t="s">
        <v>261</v>
      </c>
      <c r="B95" s="67">
        <v>23</v>
      </c>
      <c r="C95" s="100" t="s">
        <v>258</v>
      </c>
      <c r="D95" s="95" t="s">
        <v>260</v>
      </c>
      <c r="E95" s="78" t="s">
        <v>110</v>
      </c>
      <c r="F95" s="206">
        <v>150</v>
      </c>
      <c r="G95" s="72"/>
      <c r="H95" s="73">
        <f>ROUND(G95,2)*F95</f>
        <v>0</v>
      </c>
    </row>
    <row r="96" spans="1:8" ht="15.75" customHeight="1">
      <c r="A96" s="55"/>
      <c r="B96" s="93"/>
      <c r="C96" s="100" t="s">
        <v>259</v>
      </c>
      <c r="D96" s="95"/>
      <c r="E96" s="96"/>
      <c r="F96" s="97"/>
      <c r="G96" s="98"/>
      <c r="H96" s="99"/>
    </row>
    <row r="97" spans="1:8" ht="15.75" customHeight="1">
      <c r="A97" s="55"/>
      <c r="B97" s="93"/>
      <c r="C97" s="94"/>
      <c r="D97" s="95"/>
      <c r="E97" s="96"/>
      <c r="F97" s="97"/>
      <c r="G97" s="98"/>
      <c r="H97" s="99"/>
    </row>
    <row r="98" spans="1:8" ht="15.75" customHeight="1">
      <c r="A98" s="55" t="s">
        <v>138</v>
      </c>
      <c r="B98" s="67">
        <v>24</v>
      </c>
      <c r="C98" s="101" t="s">
        <v>139</v>
      </c>
      <c r="D98" s="102" t="s">
        <v>140</v>
      </c>
      <c r="E98" s="70" t="s">
        <v>110</v>
      </c>
      <c r="F98" s="103">
        <v>2415</v>
      </c>
      <c r="G98" s="72"/>
      <c r="H98" s="105">
        <f>ROUND(G98,2)*F98</f>
        <v>0</v>
      </c>
    </row>
    <row r="99" spans="1:8" ht="15.75" customHeight="1">
      <c r="A99" s="55"/>
      <c r="B99" s="106"/>
      <c r="C99" s="101"/>
      <c r="D99" s="102"/>
      <c r="E99" s="70"/>
      <c r="F99" s="103"/>
      <c r="G99" s="107"/>
      <c r="H99" s="105"/>
    </row>
    <row r="100" spans="1:8" ht="15.75" customHeight="1">
      <c r="A100" s="55"/>
      <c r="B100" s="91"/>
      <c r="C100" s="85" t="s">
        <v>234</v>
      </c>
      <c r="D100" s="65"/>
      <c r="E100" s="92"/>
      <c r="F100" s="66"/>
      <c r="G100" s="61"/>
      <c r="H100" s="62"/>
    </row>
    <row r="101" spans="1:8" ht="15.75" customHeight="1">
      <c r="A101" s="55"/>
      <c r="B101" s="91"/>
      <c r="C101" s="83" t="s">
        <v>203</v>
      </c>
      <c r="D101" s="65"/>
      <c r="E101" s="92"/>
      <c r="F101" s="66"/>
      <c r="G101" s="61"/>
      <c r="H101" s="62"/>
    </row>
    <row r="102" spans="1:8" ht="15.75" customHeight="1">
      <c r="A102" s="55"/>
      <c r="B102" s="91"/>
      <c r="C102" s="83"/>
      <c r="D102" s="65"/>
      <c r="E102" s="92"/>
      <c r="F102" s="66"/>
      <c r="G102" s="61"/>
      <c r="H102" s="62"/>
    </row>
    <row r="103" spans="1:8" ht="15.75" customHeight="1">
      <c r="A103" s="55" t="s">
        <v>141</v>
      </c>
      <c r="B103" s="67">
        <v>25</v>
      </c>
      <c r="C103" s="68" t="s">
        <v>142</v>
      </c>
      <c r="D103" s="69" t="s">
        <v>143</v>
      </c>
      <c r="E103" s="70"/>
      <c r="F103" s="90"/>
      <c r="G103" s="81"/>
      <c r="H103" s="105"/>
    </row>
    <row r="104" spans="1:8" ht="15.75" customHeight="1">
      <c r="A104" s="55" t="s">
        <v>144</v>
      </c>
      <c r="B104" s="82" t="s">
        <v>59</v>
      </c>
      <c r="C104" s="68" t="s">
        <v>145</v>
      </c>
      <c r="D104" s="69"/>
      <c r="E104" s="70" t="s">
        <v>60</v>
      </c>
      <c r="F104" s="90">
        <v>8</v>
      </c>
      <c r="G104" s="72"/>
      <c r="H104" s="105">
        <f>ROUND(G104,2)*F104</f>
        <v>0</v>
      </c>
    </row>
    <row r="105" spans="1:8" ht="15.75" customHeight="1">
      <c r="A105" s="55"/>
      <c r="B105" s="91"/>
      <c r="C105" s="83"/>
      <c r="D105" s="65"/>
      <c r="E105" s="92"/>
      <c r="F105" s="66"/>
      <c r="G105" s="61"/>
      <c r="H105" s="62"/>
    </row>
    <row r="106" spans="1:8" ht="15.75" customHeight="1">
      <c r="A106" s="55" t="s">
        <v>146</v>
      </c>
      <c r="B106" s="67">
        <v>26</v>
      </c>
      <c r="C106" s="68" t="s">
        <v>147</v>
      </c>
      <c r="D106" s="69" t="s">
        <v>143</v>
      </c>
      <c r="E106" s="70" t="s">
        <v>110</v>
      </c>
      <c r="F106" s="90">
        <v>38</v>
      </c>
      <c r="G106" s="72"/>
      <c r="H106" s="105">
        <f>ROUND(G106,2)*F106</f>
        <v>0</v>
      </c>
    </row>
    <row r="107" spans="1:8" s="177" customFormat="1" ht="15.75" customHeight="1">
      <c r="A107" s="207"/>
      <c r="B107" s="160"/>
      <c r="C107" s="161"/>
      <c r="D107" s="162"/>
      <c r="E107" s="163"/>
      <c r="F107" s="164"/>
      <c r="G107" s="165"/>
      <c r="H107" s="166"/>
    </row>
    <row r="108" spans="1:8" ht="31.5" customHeight="1">
      <c r="A108" s="55"/>
      <c r="B108" s="146" t="s">
        <v>226</v>
      </c>
      <c r="C108" s="217" t="s">
        <v>225</v>
      </c>
      <c r="D108" s="217"/>
      <c r="E108" s="217"/>
      <c r="F108" s="217"/>
      <c r="G108" s="217"/>
      <c r="H108" s="218"/>
    </row>
    <row r="109" spans="1:8" ht="15.75" customHeight="1">
      <c r="A109" s="55"/>
      <c r="B109" s="109"/>
      <c r="C109" s="101"/>
      <c r="D109" s="102"/>
      <c r="E109" s="110"/>
      <c r="F109" s="103"/>
      <c r="G109" s="107"/>
      <c r="H109" s="105"/>
    </row>
    <row r="110" spans="1:8" ht="15.75" customHeight="1">
      <c r="A110" s="55"/>
      <c r="B110" s="111"/>
      <c r="C110" s="112" t="s">
        <v>234</v>
      </c>
      <c r="D110" s="102"/>
      <c r="E110" s="110"/>
      <c r="F110" s="103"/>
      <c r="G110" s="107"/>
      <c r="H110" s="105"/>
    </row>
    <row r="111" spans="1:8" ht="15.75" customHeight="1">
      <c r="A111" s="55"/>
      <c r="B111" s="111"/>
      <c r="C111" s="83" t="s">
        <v>245</v>
      </c>
      <c r="D111" s="102"/>
      <c r="E111" s="110"/>
      <c r="F111" s="103"/>
      <c r="G111" s="107"/>
      <c r="H111" s="105"/>
    </row>
    <row r="112" spans="1:8" ht="15.75" customHeight="1">
      <c r="A112" s="55"/>
      <c r="B112" s="109"/>
      <c r="C112" s="101"/>
      <c r="D112" s="102"/>
      <c r="E112" s="110"/>
      <c r="F112" s="103"/>
      <c r="G112" s="107"/>
      <c r="H112" s="105"/>
    </row>
    <row r="113" spans="1:8" ht="15.75" customHeight="1">
      <c r="A113" s="55" t="s">
        <v>148</v>
      </c>
      <c r="B113" s="67">
        <v>27</v>
      </c>
      <c r="C113" s="108" t="s">
        <v>235</v>
      </c>
      <c r="D113" s="69" t="s">
        <v>143</v>
      </c>
      <c r="E113" s="70"/>
      <c r="F113" s="90"/>
      <c r="G113" s="81"/>
      <c r="H113" s="73"/>
    </row>
    <row r="114" spans="1:8" ht="15.75" customHeight="1">
      <c r="A114" s="55"/>
      <c r="B114" s="67"/>
      <c r="C114" s="108" t="s">
        <v>205</v>
      </c>
      <c r="D114" s="69"/>
      <c r="E114" s="70"/>
      <c r="F114" s="90"/>
      <c r="G114" s="81"/>
      <c r="H114" s="105"/>
    </row>
    <row r="115" spans="1:8" ht="15.75" customHeight="1">
      <c r="A115" s="55" t="s">
        <v>149</v>
      </c>
      <c r="B115" s="82" t="s">
        <v>59</v>
      </c>
      <c r="C115" s="68" t="s">
        <v>150</v>
      </c>
      <c r="D115" s="69"/>
      <c r="E115" s="70" t="s">
        <v>60</v>
      </c>
      <c r="F115" s="90">
        <v>2</v>
      </c>
      <c r="G115" s="72"/>
      <c r="H115" s="105">
        <f>ROUND(G115,2)*F115</f>
        <v>0</v>
      </c>
    </row>
    <row r="116" spans="1:8" ht="15.75" customHeight="1">
      <c r="A116" s="55" t="s">
        <v>151</v>
      </c>
      <c r="B116" s="82" t="s">
        <v>82</v>
      </c>
      <c r="C116" s="68" t="s">
        <v>152</v>
      </c>
      <c r="D116" s="69"/>
      <c r="E116" s="70" t="s">
        <v>60</v>
      </c>
      <c r="F116" s="90">
        <v>2</v>
      </c>
      <c r="G116" s="72"/>
      <c r="H116" s="105">
        <f>ROUND(G116,2)*F116</f>
        <v>0</v>
      </c>
    </row>
    <row r="117" spans="1:8" ht="15.75" customHeight="1">
      <c r="A117" s="55"/>
      <c r="B117" s="91"/>
      <c r="C117" s="83"/>
      <c r="D117" s="65"/>
      <c r="E117" s="92"/>
      <c r="F117" s="66"/>
      <c r="G117" s="61"/>
      <c r="H117" s="62"/>
    </row>
    <row r="118" spans="1:8" ht="15.75" customHeight="1">
      <c r="A118" s="55" t="s">
        <v>153</v>
      </c>
      <c r="B118" s="67">
        <v>28</v>
      </c>
      <c r="C118" s="108" t="s">
        <v>207</v>
      </c>
      <c r="D118" s="69" t="s">
        <v>143</v>
      </c>
      <c r="E118" s="70"/>
      <c r="F118" s="90"/>
      <c r="G118" s="81"/>
      <c r="H118" s="105"/>
    </row>
    <row r="119" spans="1:8" ht="15.75" customHeight="1">
      <c r="A119" s="55"/>
      <c r="B119" s="67"/>
      <c r="C119" s="108" t="s">
        <v>206</v>
      </c>
      <c r="D119" s="69"/>
      <c r="E119" s="70"/>
      <c r="F119" s="90"/>
      <c r="G119" s="81"/>
      <c r="H119" s="105"/>
    </row>
    <row r="120" spans="1:8" ht="15.75" customHeight="1">
      <c r="A120" s="55" t="s">
        <v>154</v>
      </c>
      <c r="B120" s="82" t="s">
        <v>59</v>
      </c>
      <c r="C120" s="68" t="s">
        <v>209</v>
      </c>
      <c r="D120" s="69"/>
      <c r="E120" s="70" t="s">
        <v>60</v>
      </c>
      <c r="F120" s="90">
        <v>1</v>
      </c>
      <c r="G120" s="72"/>
      <c r="H120" s="105">
        <f>ROUND(G120,2)*F120</f>
        <v>0</v>
      </c>
    </row>
    <row r="121" spans="1:8" ht="15.75" customHeight="1">
      <c r="A121" s="55"/>
      <c r="B121" s="82"/>
      <c r="C121" s="68" t="s">
        <v>208</v>
      </c>
      <c r="D121" s="69"/>
      <c r="E121" s="70"/>
      <c r="F121" s="90"/>
      <c r="G121" s="81"/>
      <c r="H121" s="105"/>
    </row>
    <row r="122" spans="1:8" ht="15.75" customHeight="1">
      <c r="A122" s="55" t="s">
        <v>155</v>
      </c>
      <c r="B122" s="82" t="s">
        <v>82</v>
      </c>
      <c r="C122" s="68" t="s">
        <v>211</v>
      </c>
      <c r="D122" s="69"/>
      <c r="E122" s="70" t="s">
        <v>60</v>
      </c>
      <c r="F122" s="90">
        <v>1</v>
      </c>
      <c r="G122" s="72"/>
      <c r="H122" s="105">
        <f>ROUND(G122,2)*F122</f>
        <v>0</v>
      </c>
    </row>
    <row r="123" spans="1:8" ht="15.75" customHeight="1">
      <c r="A123" s="55"/>
      <c r="B123" s="109"/>
      <c r="C123" s="101" t="s">
        <v>210</v>
      </c>
      <c r="D123" s="102"/>
      <c r="E123" s="110"/>
      <c r="F123" s="103"/>
      <c r="G123" s="107"/>
      <c r="H123" s="105"/>
    </row>
    <row r="124" spans="1:8" s="200" customFormat="1" ht="15.75" customHeight="1">
      <c r="A124" s="55"/>
      <c r="B124" s="109"/>
      <c r="C124" s="101"/>
      <c r="D124" s="102"/>
      <c r="E124" s="110"/>
      <c r="F124" s="103"/>
      <c r="G124" s="107"/>
      <c r="H124" s="105"/>
    </row>
    <row r="125" spans="1:8" ht="15.75" customHeight="1">
      <c r="A125" s="55" t="s">
        <v>156</v>
      </c>
      <c r="B125" s="67">
        <v>29</v>
      </c>
      <c r="C125" s="108" t="s">
        <v>157</v>
      </c>
      <c r="D125" s="69" t="s">
        <v>143</v>
      </c>
      <c r="E125" s="70"/>
      <c r="F125" s="90"/>
      <c r="G125" s="81"/>
      <c r="H125" s="105"/>
    </row>
    <row r="126" spans="1:8" ht="15.75" customHeight="1">
      <c r="A126" s="55" t="s">
        <v>158</v>
      </c>
      <c r="B126" s="82" t="s">
        <v>59</v>
      </c>
      <c r="C126" s="108" t="s">
        <v>194</v>
      </c>
      <c r="D126" s="69"/>
      <c r="E126" s="70" t="s">
        <v>60</v>
      </c>
      <c r="F126" s="90">
        <v>8</v>
      </c>
      <c r="G126" s="72"/>
      <c r="H126" s="105">
        <f>ROUND(G126,2)*F126</f>
        <v>0</v>
      </c>
    </row>
    <row r="127" spans="1:8" ht="15.75" customHeight="1">
      <c r="A127" s="55"/>
      <c r="B127" s="109"/>
      <c r="C127" s="113"/>
      <c r="D127" s="102"/>
      <c r="E127" s="110"/>
      <c r="F127" s="103"/>
      <c r="G127" s="107"/>
      <c r="H127" s="105"/>
    </row>
    <row r="128" spans="1:8" ht="15.75" customHeight="1">
      <c r="A128" s="55" t="s">
        <v>159</v>
      </c>
      <c r="B128" s="67">
        <v>30</v>
      </c>
      <c r="C128" s="68" t="s">
        <v>160</v>
      </c>
      <c r="D128" s="69" t="s">
        <v>161</v>
      </c>
      <c r="E128" s="70" t="s">
        <v>60</v>
      </c>
      <c r="F128" s="90">
        <v>7</v>
      </c>
      <c r="G128" s="72"/>
      <c r="H128" s="105">
        <f>ROUND(G128,2)*F128</f>
        <v>0</v>
      </c>
    </row>
    <row r="129" spans="1:8" ht="15.75" customHeight="1">
      <c r="A129" s="55"/>
      <c r="B129" s="114"/>
      <c r="C129" s="115"/>
      <c r="D129" s="116"/>
      <c r="E129" s="66"/>
      <c r="F129" s="66"/>
      <c r="G129" s="117"/>
      <c r="H129" s="118"/>
    </row>
    <row r="130" spans="1:8" ht="15.75" customHeight="1">
      <c r="A130" s="55"/>
      <c r="B130" s="119"/>
      <c r="C130" s="85" t="s">
        <v>19</v>
      </c>
      <c r="D130" s="65"/>
      <c r="E130" s="92"/>
      <c r="F130" s="66"/>
      <c r="G130" s="61"/>
      <c r="H130" s="62"/>
    </row>
    <row r="131" spans="1:8" ht="15.75" customHeight="1">
      <c r="A131" s="55"/>
      <c r="B131" s="120"/>
      <c r="C131" s="94"/>
      <c r="D131" s="95"/>
      <c r="E131" s="121"/>
      <c r="F131" s="97"/>
      <c r="G131" s="98"/>
      <c r="H131" s="99"/>
    </row>
    <row r="132" spans="1:8" ht="15.75" customHeight="1">
      <c r="A132" s="55" t="s">
        <v>162</v>
      </c>
      <c r="B132" s="67">
        <v>31</v>
      </c>
      <c r="C132" s="68" t="s">
        <v>213</v>
      </c>
      <c r="D132" s="69" t="s">
        <v>161</v>
      </c>
      <c r="E132" s="70" t="s">
        <v>60</v>
      </c>
      <c r="F132" s="90">
        <v>6</v>
      </c>
      <c r="G132" s="72"/>
      <c r="H132" s="105">
        <f>ROUND(G132,2)*F132</f>
        <v>0</v>
      </c>
    </row>
    <row r="133" spans="1:8" ht="15.75" customHeight="1">
      <c r="A133" s="55"/>
      <c r="B133" s="122"/>
      <c r="C133" s="101" t="s">
        <v>212</v>
      </c>
      <c r="D133" s="102"/>
      <c r="E133" s="110"/>
      <c r="F133" s="103"/>
      <c r="G133" s="107"/>
      <c r="H133" s="105"/>
    </row>
    <row r="134" spans="1:8" ht="15.75" customHeight="1">
      <c r="A134" s="55"/>
      <c r="B134" s="120"/>
      <c r="C134" s="94"/>
      <c r="D134" s="95"/>
      <c r="E134" s="121"/>
      <c r="F134" s="97"/>
      <c r="G134" s="98"/>
      <c r="H134" s="99"/>
    </row>
    <row r="135" spans="1:8" ht="15.75" customHeight="1">
      <c r="A135" s="55" t="s">
        <v>163</v>
      </c>
      <c r="B135" s="67">
        <v>32</v>
      </c>
      <c r="C135" s="68" t="s">
        <v>164</v>
      </c>
      <c r="D135" s="69" t="s">
        <v>161</v>
      </c>
      <c r="E135" s="70"/>
      <c r="F135" s="90"/>
      <c r="G135" s="81"/>
      <c r="H135" s="105"/>
    </row>
    <row r="136" spans="1:8" ht="15.75" customHeight="1">
      <c r="A136" s="55" t="s">
        <v>165</v>
      </c>
      <c r="B136" s="82" t="s">
        <v>59</v>
      </c>
      <c r="C136" s="68" t="s">
        <v>236</v>
      </c>
      <c r="D136" s="69"/>
      <c r="E136" s="70" t="s">
        <v>60</v>
      </c>
      <c r="F136" s="90">
        <v>3</v>
      </c>
      <c r="G136" s="72"/>
      <c r="H136" s="105">
        <f>ROUND(G136,2)*F136</f>
        <v>0</v>
      </c>
    </row>
    <row r="137" spans="1:8" ht="15.75" customHeight="1">
      <c r="A137" s="55" t="s">
        <v>166</v>
      </c>
      <c r="B137" s="82" t="s">
        <v>82</v>
      </c>
      <c r="C137" s="68" t="s">
        <v>237</v>
      </c>
      <c r="D137" s="69"/>
      <c r="E137" s="70" t="s">
        <v>60</v>
      </c>
      <c r="F137" s="90">
        <v>4</v>
      </c>
      <c r="G137" s="72"/>
      <c r="H137" s="105">
        <f>ROUND(G137,2)*F137</f>
        <v>0</v>
      </c>
    </row>
    <row r="138" spans="1:8" ht="15.75" customHeight="1">
      <c r="A138" s="55"/>
      <c r="B138" s="120"/>
      <c r="C138" s="94"/>
      <c r="D138" s="95"/>
      <c r="E138" s="121"/>
      <c r="F138" s="97"/>
      <c r="G138" s="98"/>
      <c r="H138" s="99"/>
    </row>
    <row r="139" spans="1:8" ht="15.75" customHeight="1">
      <c r="A139" s="55" t="s">
        <v>167</v>
      </c>
      <c r="B139" s="67">
        <v>33</v>
      </c>
      <c r="C139" s="68" t="s">
        <v>215</v>
      </c>
      <c r="D139" s="69" t="s">
        <v>161</v>
      </c>
      <c r="E139" s="70" t="s">
        <v>60</v>
      </c>
      <c r="F139" s="90">
        <v>7</v>
      </c>
      <c r="G139" s="72"/>
      <c r="H139" s="105">
        <f>ROUND(G139,2)*F139</f>
        <v>0</v>
      </c>
    </row>
    <row r="140" spans="1:8" ht="15.75" customHeight="1">
      <c r="A140" s="55"/>
      <c r="B140" s="67"/>
      <c r="C140" s="68" t="s">
        <v>214</v>
      </c>
      <c r="D140" s="69"/>
      <c r="E140" s="70"/>
      <c r="F140" s="90"/>
      <c r="G140" s="81"/>
      <c r="H140" s="105"/>
    </row>
    <row r="141" spans="1:8" ht="15.75" customHeight="1">
      <c r="A141" s="55"/>
      <c r="B141" s="87"/>
      <c r="C141" s="68"/>
      <c r="D141" s="69"/>
      <c r="E141" s="70"/>
      <c r="F141" s="90"/>
      <c r="G141" s="81"/>
      <c r="H141" s="105"/>
    </row>
    <row r="142" spans="1:8" ht="15.75" customHeight="1">
      <c r="A142" s="55" t="s">
        <v>168</v>
      </c>
      <c r="B142" s="67">
        <v>34</v>
      </c>
      <c r="C142" s="68" t="s">
        <v>238</v>
      </c>
      <c r="D142" s="69" t="s">
        <v>161</v>
      </c>
      <c r="E142" s="70" t="s">
        <v>60</v>
      </c>
      <c r="F142" s="90">
        <v>2</v>
      </c>
      <c r="G142" s="72"/>
      <c r="H142" s="105">
        <f>ROUND(G142,2)*F142</f>
        <v>0</v>
      </c>
    </row>
    <row r="143" spans="1:8" ht="15.75" customHeight="1">
      <c r="A143" s="55"/>
      <c r="B143" s="122"/>
      <c r="C143" s="101" t="s">
        <v>217</v>
      </c>
      <c r="D143" s="102"/>
      <c r="E143" s="110"/>
      <c r="F143" s="103"/>
      <c r="G143" s="107"/>
      <c r="H143" s="105"/>
    </row>
    <row r="144" spans="1:8" ht="15.75" customHeight="1">
      <c r="A144" s="55"/>
      <c r="B144" s="106"/>
      <c r="C144" s="101"/>
      <c r="D144" s="102"/>
      <c r="E144" s="110"/>
      <c r="F144" s="103"/>
      <c r="G144" s="107"/>
      <c r="H144" s="105"/>
    </row>
    <row r="145" spans="1:8" ht="15.75" customHeight="1">
      <c r="A145" s="55" t="s">
        <v>169</v>
      </c>
      <c r="B145" s="67">
        <v>35</v>
      </c>
      <c r="C145" s="68" t="s">
        <v>170</v>
      </c>
      <c r="D145" s="69" t="s">
        <v>161</v>
      </c>
      <c r="E145" s="70" t="s">
        <v>60</v>
      </c>
      <c r="F145" s="90">
        <v>4</v>
      </c>
      <c r="G145" s="72"/>
      <c r="H145" s="105">
        <f>ROUND(G145,2)*F145</f>
        <v>0</v>
      </c>
    </row>
    <row r="146" spans="1:8" ht="15.75" customHeight="1">
      <c r="A146" s="55"/>
      <c r="B146" s="106"/>
      <c r="C146" s="101"/>
      <c r="D146" s="102"/>
      <c r="E146" s="110"/>
      <c r="F146" s="103"/>
      <c r="G146" s="107"/>
      <c r="H146" s="105"/>
    </row>
    <row r="147" spans="1:8" ht="15.75" customHeight="1">
      <c r="A147" s="55"/>
      <c r="B147" s="91"/>
      <c r="C147" s="85" t="s">
        <v>17</v>
      </c>
      <c r="D147" s="65"/>
      <c r="E147" s="66"/>
      <c r="F147" s="66"/>
      <c r="G147" s="61"/>
      <c r="H147" s="62"/>
    </row>
    <row r="148" spans="1:8" ht="15.75" customHeight="1">
      <c r="A148" s="55"/>
      <c r="B148" s="106"/>
      <c r="C148" s="101"/>
      <c r="D148" s="102"/>
      <c r="E148" s="110"/>
      <c r="F148" s="103"/>
      <c r="G148" s="107"/>
      <c r="H148" s="105"/>
    </row>
    <row r="149" spans="1:8" ht="15.75" customHeight="1">
      <c r="A149" s="55" t="s">
        <v>176</v>
      </c>
      <c r="B149" s="67">
        <v>36</v>
      </c>
      <c r="C149" s="68" t="s">
        <v>218</v>
      </c>
      <c r="D149" s="69" t="s">
        <v>122</v>
      </c>
      <c r="E149" s="70"/>
      <c r="F149" s="90"/>
      <c r="G149" s="123"/>
      <c r="H149" s="105"/>
    </row>
    <row r="150" spans="1:8" ht="15.75" customHeight="1">
      <c r="A150" s="55"/>
      <c r="B150" s="67"/>
      <c r="C150" s="68" t="s">
        <v>219</v>
      </c>
      <c r="D150" s="69"/>
      <c r="E150" s="70"/>
      <c r="F150" s="90"/>
      <c r="G150" s="123"/>
      <c r="H150" s="105"/>
    </row>
    <row r="151" spans="1:8" ht="15.75" customHeight="1">
      <c r="A151" s="55" t="s">
        <v>177</v>
      </c>
      <c r="B151" s="82" t="s">
        <v>59</v>
      </c>
      <c r="C151" s="68" t="s">
        <v>220</v>
      </c>
      <c r="D151" s="69" t="s">
        <v>2</v>
      </c>
      <c r="E151" s="70" t="s">
        <v>49</v>
      </c>
      <c r="F151" s="90">
        <v>520</v>
      </c>
      <c r="G151" s="72"/>
      <c r="H151" s="105">
        <f>ROUND(G151,2)*F151</f>
        <v>0</v>
      </c>
    </row>
    <row r="152" spans="1:8" ht="15.75" customHeight="1">
      <c r="A152" s="55"/>
      <c r="B152" s="109"/>
      <c r="C152" s="101" t="s">
        <v>221</v>
      </c>
      <c r="D152" s="102"/>
      <c r="E152" s="110"/>
      <c r="F152" s="103"/>
      <c r="G152" s="107"/>
      <c r="H152" s="105"/>
    </row>
    <row r="153" spans="1:8" ht="15.75" customHeight="1">
      <c r="A153" s="55"/>
      <c r="B153" s="106"/>
      <c r="C153" s="101"/>
      <c r="D153" s="102"/>
      <c r="E153" s="110"/>
      <c r="F153" s="103"/>
      <c r="G153" s="124"/>
      <c r="H153" s="105"/>
    </row>
    <row r="154" spans="1:8" ht="15.75" customHeight="1">
      <c r="A154" s="55" t="s">
        <v>178</v>
      </c>
      <c r="B154" s="67">
        <v>37</v>
      </c>
      <c r="C154" s="68" t="s">
        <v>179</v>
      </c>
      <c r="D154" s="69" t="s">
        <v>180</v>
      </c>
      <c r="E154" s="70"/>
      <c r="F154" s="90"/>
      <c r="G154" s="81"/>
      <c r="H154" s="105"/>
    </row>
    <row r="155" spans="1:8" ht="15.75" customHeight="1">
      <c r="A155" s="55"/>
      <c r="B155" s="82"/>
      <c r="C155" s="68" t="s">
        <v>239</v>
      </c>
      <c r="D155" s="69"/>
      <c r="E155" s="70" t="s">
        <v>49</v>
      </c>
      <c r="F155" s="90">
        <v>100</v>
      </c>
      <c r="G155" s="72"/>
      <c r="H155" s="105">
        <f>ROUND(G155,2)*F155</f>
        <v>0</v>
      </c>
    </row>
    <row r="156" spans="1:8" ht="15.75" customHeight="1">
      <c r="A156" s="55" t="s">
        <v>181</v>
      </c>
      <c r="B156" s="82" t="s">
        <v>59</v>
      </c>
      <c r="C156" s="101" t="s">
        <v>240</v>
      </c>
      <c r="D156" s="102"/>
      <c r="E156" s="110"/>
      <c r="F156" s="103"/>
      <c r="G156" s="107"/>
      <c r="H156" s="105"/>
    </row>
    <row r="157" spans="1:8" ht="15.75" customHeight="1">
      <c r="A157" s="55"/>
      <c r="B157" s="109"/>
      <c r="C157" s="101" t="s">
        <v>241</v>
      </c>
      <c r="D157" s="102"/>
      <c r="E157" s="110"/>
      <c r="F157" s="103"/>
      <c r="G157" s="107"/>
      <c r="H157" s="105"/>
    </row>
    <row r="158" spans="1:8" s="177" customFormat="1" ht="15.75" customHeight="1">
      <c r="A158" s="207"/>
      <c r="B158" s="160"/>
      <c r="C158" s="161"/>
      <c r="D158" s="162"/>
      <c r="E158" s="163"/>
      <c r="F158" s="164"/>
      <c r="G158" s="165"/>
      <c r="H158" s="166"/>
    </row>
    <row r="159" spans="1:8" ht="31.5" customHeight="1">
      <c r="A159" s="55"/>
      <c r="B159" s="146" t="s">
        <v>226</v>
      </c>
      <c r="C159" s="217" t="s">
        <v>225</v>
      </c>
      <c r="D159" s="217"/>
      <c r="E159" s="217"/>
      <c r="F159" s="217"/>
      <c r="G159" s="217"/>
      <c r="H159" s="218"/>
    </row>
    <row r="160" spans="1:8" ht="15.75" customHeight="1">
      <c r="A160" s="55"/>
      <c r="B160" s="63"/>
      <c r="C160" s="85"/>
      <c r="D160" s="65"/>
      <c r="E160" s="84"/>
      <c r="F160" s="65"/>
      <c r="G160" s="61"/>
      <c r="H160" s="62"/>
    </row>
    <row r="161" spans="1:8" ht="15.75" customHeight="1">
      <c r="A161" s="55"/>
      <c r="B161" s="63"/>
      <c r="C161" s="85" t="s">
        <v>20</v>
      </c>
      <c r="D161" s="65"/>
      <c r="E161" s="84"/>
      <c r="F161" s="65"/>
      <c r="G161" s="61"/>
      <c r="H161" s="62"/>
    </row>
    <row r="162" spans="1:8" ht="15.75" customHeight="1">
      <c r="A162" s="55"/>
      <c r="B162" s="63"/>
      <c r="C162" s="83"/>
      <c r="D162" s="65"/>
      <c r="E162" s="84"/>
      <c r="F162" s="65"/>
      <c r="G162" s="61"/>
      <c r="H162" s="62"/>
    </row>
    <row r="163" spans="1:8" ht="15.75" customHeight="1">
      <c r="A163" s="55" t="s">
        <v>171</v>
      </c>
      <c r="B163" s="67">
        <v>38</v>
      </c>
      <c r="C163" s="68" t="s">
        <v>172</v>
      </c>
      <c r="D163" s="69" t="s">
        <v>173</v>
      </c>
      <c r="E163" s="70"/>
      <c r="F163" s="71"/>
      <c r="G163" s="81" t="s">
        <v>2</v>
      </c>
      <c r="H163" s="73"/>
    </row>
    <row r="164" spans="1:8" ht="15.75" customHeight="1">
      <c r="A164" s="55" t="s">
        <v>174</v>
      </c>
      <c r="B164" s="82" t="s">
        <v>59</v>
      </c>
      <c r="C164" s="68" t="s">
        <v>242</v>
      </c>
      <c r="D164" s="69"/>
      <c r="E164" s="70" t="s">
        <v>49</v>
      </c>
      <c r="F164" s="71">
        <v>200</v>
      </c>
      <c r="G164" s="72"/>
      <c r="H164" s="73">
        <f>ROUND(G164,2)*F164</f>
        <v>0</v>
      </c>
    </row>
    <row r="165" spans="1:8" ht="15.75" customHeight="1">
      <c r="A165" s="55" t="s">
        <v>175</v>
      </c>
      <c r="B165" s="82" t="s">
        <v>82</v>
      </c>
      <c r="C165" s="68" t="s">
        <v>243</v>
      </c>
      <c r="D165" s="69"/>
      <c r="E165" s="70" t="s">
        <v>49</v>
      </c>
      <c r="F165" s="71">
        <v>2700</v>
      </c>
      <c r="G165" s="72"/>
      <c r="H165" s="73">
        <f>ROUND(G165,2)*F165</f>
        <v>0</v>
      </c>
    </row>
    <row r="166" spans="1:8" ht="15.75" customHeight="1">
      <c r="A166" s="55"/>
      <c r="B166" s="63"/>
      <c r="C166" s="83"/>
      <c r="D166" s="65"/>
      <c r="E166" s="84"/>
      <c r="F166" s="65"/>
      <c r="G166" s="61"/>
      <c r="H166" s="62"/>
    </row>
    <row r="167" spans="1:8" s="128" customFormat="1" ht="15.75" customHeight="1">
      <c r="A167" s="125" t="s">
        <v>265</v>
      </c>
      <c r="B167" s="67">
        <v>39</v>
      </c>
      <c r="C167" s="126" t="s">
        <v>262</v>
      </c>
      <c r="D167" s="127" t="s">
        <v>263</v>
      </c>
      <c r="E167" s="70" t="s">
        <v>49</v>
      </c>
      <c r="F167" s="205">
        <v>560</v>
      </c>
      <c r="G167" s="210"/>
      <c r="H167" s="73">
        <f>ROUND(G167,2)*F167</f>
        <v>0</v>
      </c>
    </row>
    <row r="168" spans="1:8" ht="15.75" customHeight="1">
      <c r="A168" s="55"/>
      <c r="B168" s="129"/>
      <c r="C168" s="130"/>
      <c r="D168" s="131"/>
      <c r="E168" s="132"/>
      <c r="F168" s="131"/>
      <c r="G168" s="133"/>
      <c r="H168" s="134"/>
    </row>
    <row r="169" spans="1:8" ht="15.75" customHeight="1">
      <c r="A169" s="55"/>
      <c r="B169" s="135"/>
      <c r="C169" s="136"/>
      <c r="D169" s="137"/>
      <c r="E169" s="138"/>
      <c r="F169" s="137"/>
      <c r="G169" s="139"/>
      <c r="H169" s="62"/>
    </row>
    <row r="170" spans="1:8" s="50" customFormat="1" ht="15.75" customHeight="1" thickBot="1">
      <c r="A170" s="208"/>
      <c r="B170" s="140"/>
      <c r="C170" s="141"/>
      <c r="D170" s="142" t="s">
        <v>229</v>
      </c>
      <c r="E170" s="143"/>
      <c r="F170" s="143"/>
      <c r="G170" s="144"/>
      <c r="H170" s="145">
        <f>SUM(H6:H168)</f>
        <v>0</v>
      </c>
    </row>
    <row r="171" spans="1:8" ht="31.5" customHeight="1" thickTop="1">
      <c r="A171" s="55"/>
      <c r="B171" s="146" t="s">
        <v>227</v>
      </c>
      <c r="C171" s="219" t="s">
        <v>224</v>
      </c>
      <c r="D171" s="219"/>
      <c r="E171" s="219"/>
      <c r="F171" s="219"/>
      <c r="G171" s="219"/>
      <c r="H171" s="220"/>
    </row>
    <row r="172" spans="1:8" ht="15.75" customHeight="1">
      <c r="A172" s="55"/>
      <c r="B172" s="57"/>
      <c r="C172" s="58"/>
      <c r="D172" s="59"/>
      <c r="E172" s="60"/>
      <c r="F172" s="60"/>
      <c r="G172" s="61"/>
      <c r="H172" s="62"/>
    </row>
    <row r="173" spans="1:8" ht="15.75" customHeight="1">
      <c r="A173" s="55"/>
      <c r="B173" s="63"/>
      <c r="C173" s="64" t="s">
        <v>15</v>
      </c>
      <c r="D173" s="65"/>
      <c r="E173" s="66" t="s">
        <v>2</v>
      </c>
      <c r="F173" s="66" t="s">
        <v>2</v>
      </c>
      <c r="G173" s="61" t="s">
        <v>2</v>
      </c>
      <c r="H173" s="62"/>
    </row>
    <row r="174" spans="1:8" ht="15.75" customHeight="1">
      <c r="A174" s="55"/>
      <c r="B174" s="63"/>
      <c r="C174" s="64"/>
      <c r="D174" s="65"/>
      <c r="E174" s="66"/>
      <c r="F174" s="66"/>
      <c r="G174" s="61"/>
      <c r="H174" s="62"/>
    </row>
    <row r="175" spans="1:8" ht="15.75" customHeight="1">
      <c r="A175" s="147" t="s">
        <v>43</v>
      </c>
      <c r="B175" s="148">
        <v>1</v>
      </c>
      <c r="C175" s="68" t="s">
        <v>44</v>
      </c>
      <c r="D175" s="69" t="s">
        <v>45</v>
      </c>
      <c r="E175" s="70" t="s">
        <v>46</v>
      </c>
      <c r="F175" s="71">
        <v>300</v>
      </c>
      <c r="G175" s="72"/>
      <c r="H175" s="73">
        <f>ROUND(G175,2)*F175</f>
        <v>0</v>
      </c>
    </row>
    <row r="176" spans="1:8" ht="15.75" customHeight="1">
      <c r="A176" s="55"/>
      <c r="B176" s="149"/>
      <c r="C176" s="64"/>
      <c r="D176" s="65"/>
      <c r="E176" s="66"/>
      <c r="F176" s="66"/>
      <c r="G176" s="61"/>
      <c r="H176" s="62"/>
    </row>
    <row r="177" spans="1:8" ht="15.75" customHeight="1">
      <c r="A177" s="150" t="s">
        <v>47</v>
      </c>
      <c r="B177" s="148">
        <v>2</v>
      </c>
      <c r="C177" s="68" t="s">
        <v>48</v>
      </c>
      <c r="D177" s="69" t="s">
        <v>45</v>
      </c>
      <c r="E177" s="70" t="s">
        <v>49</v>
      </c>
      <c r="F177" s="71">
        <v>1800</v>
      </c>
      <c r="G177" s="72"/>
      <c r="H177" s="73">
        <f>ROUND(G177,2)*F177</f>
        <v>0</v>
      </c>
    </row>
    <row r="178" spans="1:8" ht="15.75" customHeight="1">
      <c r="A178" s="55"/>
      <c r="B178" s="149"/>
      <c r="C178" s="64"/>
      <c r="D178" s="65"/>
      <c r="E178" s="66"/>
      <c r="F178" s="66"/>
      <c r="G178" s="61"/>
      <c r="H178" s="62"/>
    </row>
    <row r="179" spans="1:8" ht="15.75" customHeight="1">
      <c r="A179" s="150" t="s">
        <v>50</v>
      </c>
      <c r="B179" s="148">
        <v>3</v>
      </c>
      <c r="C179" s="68" t="s">
        <v>196</v>
      </c>
      <c r="D179" s="69" t="s">
        <v>51</v>
      </c>
      <c r="E179" s="70" t="s">
        <v>46</v>
      </c>
      <c r="F179" s="71">
        <v>400</v>
      </c>
      <c r="G179" s="72"/>
      <c r="H179" s="73">
        <f>ROUND(G179,2)*F179</f>
        <v>0</v>
      </c>
    </row>
    <row r="180" spans="1:8" ht="15.75" customHeight="1">
      <c r="A180" s="151"/>
      <c r="B180" s="148"/>
      <c r="C180" s="68" t="s">
        <v>195</v>
      </c>
      <c r="D180" s="69"/>
      <c r="E180" s="70"/>
      <c r="F180" s="71"/>
      <c r="G180" s="81"/>
      <c r="H180" s="73"/>
    </row>
    <row r="181" spans="1:8" ht="15.75" customHeight="1">
      <c r="A181" s="55"/>
      <c r="B181" s="149"/>
      <c r="C181" s="64"/>
      <c r="D181" s="65"/>
      <c r="E181" s="66"/>
      <c r="F181" s="66"/>
      <c r="G181" s="61"/>
      <c r="H181" s="62"/>
    </row>
    <row r="182" spans="1:8" ht="15.75" customHeight="1">
      <c r="A182" s="147" t="s">
        <v>52</v>
      </c>
      <c r="B182" s="148">
        <v>4</v>
      </c>
      <c r="C182" s="68" t="s">
        <v>53</v>
      </c>
      <c r="D182" s="69" t="s">
        <v>45</v>
      </c>
      <c r="E182" s="70" t="s">
        <v>49</v>
      </c>
      <c r="F182" s="71">
        <v>2900</v>
      </c>
      <c r="G182" s="72"/>
      <c r="H182" s="73">
        <f>ROUND(G182,2)*F182</f>
        <v>0</v>
      </c>
    </row>
    <row r="183" spans="1:8" ht="15.75" customHeight="1">
      <c r="A183" s="147"/>
      <c r="B183" s="148"/>
      <c r="C183" s="68"/>
      <c r="D183" s="69"/>
      <c r="E183" s="70"/>
      <c r="F183" s="71"/>
      <c r="G183" s="81"/>
      <c r="H183" s="73"/>
    </row>
    <row r="184" spans="1:8" ht="15.75" customHeight="1">
      <c r="A184" s="147" t="s">
        <v>249</v>
      </c>
      <c r="B184" s="148">
        <v>5</v>
      </c>
      <c r="C184" s="68" t="s">
        <v>264</v>
      </c>
      <c r="D184" s="69" t="s">
        <v>45</v>
      </c>
      <c r="E184" s="70" t="s">
        <v>49</v>
      </c>
      <c r="F184" s="71">
        <v>560</v>
      </c>
      <c r="G184" s="72"/>
      <c r="H184" s="73">
        <f>ROUND(G184,2)*F184</f>
        <v>0</v>
      </c>
    </row>
    <row r="185" spans="1:8" ht="15.75" customHeight="1">
      <c r="A185" s="55"/>
      <c r="B185" s="149"/>
      <c r="C185" s="64"/>
      <c r="D185" s="65"/>
      <c r="E185" s="66"/>
      <c r="F185" s="66"/>
      <c r="G185" s="61"/>
      <c r="H185" s="62"/>
    </row>
    <row r="186" spans="1:8" ht="15.75" customHeight="1">
      <c r="A186" s="147" t="s">
        <v>54</v>
      </c>
      <c r="B186" s="148">
        <v>6</v>
      </c>
      <c r="C186" s="68" t="s">
        <v>55</v>
      </c>
      <c r="D186" s="69" t="s">
        <v>45</v>
      </c>
      <c r="E186" s="70" t="s">
        <v>46</v>
      </c>
      <c r="F186" s="71">
        <v>5</v>
      </c>
      <c r="G186" s="72"/>
      <c r="H186" s="73">
        <f>ROUND(G186,2)*F186</f>
        <v>0</v>
      </c>
    </row>
    <row r="187" spans="1:8" ht="15.75" customHeight="1">
      <c r="A187" s="147"/>
      <c r="B187" s="148"/>
      <c r="C187" s="68"/>
      <c r="D187" s="69"/>
      <c r="E187" s="70"/>
      <c r="F187" s="71"/>
      <c r="G187" s="81"/>
      <c r="H187" s="73"/>
    </row>
    <row r="188" spans="1:8" ht="15.75" customHeight="1">
      <c r="A188" s="147" t="s">
        <v>250</v>
      </c>
      <c r="B188" s="148">
        <v>7</v>
      </c>
      <c r="C188" s="68" t="s">
        <v>248</v>
      </c>
      <c r="D188" s="69" t="s">
        <v>45</v>
      </c>
      <c r="E188" s="70" t="s">
        <v>46</v>
      </c>
      <c r="F188" s="71">
        <v>60</v>
      </c>
      <c r="G188" s="72"/>
      <c r="H188" s="73">
        <f>ROUND(G188,2)*F188</f>
        <v>0</v>
      </c>
    </row>
    <row r="189" spans="1:8" ht="15.75" customHeight="1">
      <c r="A189" s="152"/>
      <c r="B189" s="149"/>
      <c r="C189" s="64"/>
      <c r="D189" s="153"/>
      <c r="E189" s="154"/>
      <c r="F189" s="154"/>
      <c r="G189" s="155"/>
      <c r="H189" s="80"/>
    </row>
    <row r="190" spans="1:8" ht="15.75" customHeight="1">
      <c r="A190" s="150" t="s">
        <v>56</v>
      </c>
      <c r="B190" s="148">
        <v>8</v>
      </c>
      <c r="C190" s="68" t="s">
        <v>57</v>
      </c>
      <c r="D190" s="69" t="s">
        <v>45</v>
      </c>
      <c r="E190" s="70"/>
      <c r="F190" s="71"/>
      <c r="G190" s="81"/>
      <c r="H190" s="73"/>
    </row>
    <row r="191" spans="1:8" ht="15.75" customHeight="1">
      <c r="A191" s="147" t="s">
        <v>58</v>
      </c>
      <c r="B191" s="82" t="s">
        <v>59</v>
      </c>
      <c r="C191" s="68" t="s">
        <v>228</v>
      </c>
      <c r="D191" s="69" t="s">
        <v>2</v>
      </c>
      <c r="E191" s="70" t="s">
        <v>60</v>
      </c>
      <c r="F191" s="71">
        <v>8</v>
      </c>
      <c r="G191" s="72"/>
      <c r="H191" s="73">
        <f>ROUND(G191,2)*F191</f>
        <v>0</v>
      </c>
    </row>
    <row r="192" spans="1:8" ht="15.75" customHeight="1">
      <c r="A192" s="55"/>
      <c r="B192" s="63"/>
      <c r="C192" s="64"/>
      <c r="D192" s="65"/>
      <c r="E192" s="66"/>
      <c r="F192" s="66"/>
      <c r="G192" s="61"/>
      <c r="H192" s="62"/>
    </row>
    <row r="193" spans="1:8" ht="15.75" customHeight="1">
      <c r="A193" s="55" t="s">
        <v>251</v>
      </c>
      <c r="B193" s="67">
        <v>9</v>
      </c>
      <c r="C193" s="68" t="s">
        <v>252</v>
      </c>
      <c r="D193" s="69" t="s">
        <v>253</v>
      </c>
      <c r="E193" s="70" t="s">
        <v>49</v>
      </c>
      <c r="F193" s="71">
        <v>300</v>
      </c>
      <c r="G193" s="72"/>
      <c r="H193" s="73">
        <f>ROUND(G193,2)*F193</f>
        <v>0</v>
      </c>
    </row>
    <row r="194" spans="1:8" ht="15.75" customHeight="1">
      <c r="A194" s="55"/>
      <c r="B194" s="67"/>
      <c r="C194" s="68"/>
      <c r="D194" s="69"/>
      <c r="E194" s="70"/>
      <c r="F194" s="71"/>
      <c r="G194" s="81"/>
      <c r="H194" s="73"/>
    </row>
    <row r="195" spans="1:8" ht="15.75" customHeight="1">
      <c r="A195" s="55" t="s">
        <v>256</v>
      </c>
      <c r="B195" s="67">
        <v>10</v>
      </c>
      <c r="C195" s="68" t="s">
        <v>254</v>
      </c>
      <c r="D195" s="69" t="s">
        <v>253</v>
      </c>
      <c r="E195" s="70"/>
      <c r="F195" s="71"/>
      <c r="G195" s="81"/>
      <c r="H195" s="73"/>
    </row>
    <row r="196" spans="1:8" ht="15.75" customHeight="1">
      <c r="A196" s="55" t="s">
        <v>269</v>
      </c>
      <c r="B196" s="82" t="s">
        <v>59</v>
      </c>
      <c r="C196" s="68" t="s">
        <v>255</v>
      </c>
      <c r="D196" s="69" t="s">
        <v>2</v>
      </c>
      <c r="E196" s="70" t="s">
        <v>128</v>
      </c>
      <c r="F196" s="71">
        <v>70</v>
      </c>
      <c r="G196" s="72"/>
      <c r="H196" s="73">
        <f>ROUND(G196,2)*F196</f>
        <v>0</v>
      </c>
    </row>
    <row r="197" spans="1:8" ht="15.75" customHeight="1">
      <c r="A197" s="55"/>
      <c r="B197" s="82"/>
      <c r="C197" s="68"/>
      <c r="D197" s="69"/>
      <c r="E197" s="70"/>
      <c r="F197" s="71"/>
      <c r="G197" s="81"/>
      <c r="H197" s="73"/>
    </row>
    <row r="198" spans="1:8" ht="15.75" customHeight="1">
      <c r="A198" s="55"/>
      <c r="B198" s="63"/>
      <c r="C198" s="85" t="s">
        <v>16</v>
      </c>
      <c r="D198" s="65"/>
      <c r="E198" s="84"/>
      <c r="F198" s="65"/>
      <c r="G198" s="61"/>
      <c r="H198" s="62"/>
    </row>
    <row r="199" spans="1:8" ht="15.75" customHeight="1">
      <c r="A199" s="55"/>
      <c r="B199" s="63"/>
      <c r="C199" s="83"/>
      <c r="D199" s="65"/>
      <c r="E199" s="84"/>
      <c r="F199" s="65"/>
      <c r="G199" s="61"/>
      <c r="H199" s="62"/>
    </row>
    <row r="200" spans="1:8" ht="15.75" customHeight="1">
      <c r="A200" s="156" t="s">
        <v>61</v>
      </c>
      <c r="B200" s="67">
        <v>11</v>
      </c>
      <c r="C200" s="68" t="s">
        <v>62</v>
      </c>
      <c r="D200" s="69" t="s">
        <v>45</v>
      </c>
      <c r="E200" s="70"/>
      <c r="F200" s="71"/>
      <c r="G200" s="81"/>
      <c r="H200" s="73"/>
    </row>
    <row r="201" spans="1:8" ht="15.75" customHeight="1">
      <c r="A201" s="156" t="s">
        <v>63</v>
      </c>
      <c r="B201" s="82" t="s">
        <v>59</v>
      </c>
      <c r="C201" s="68" t="s">
        <v>64</v>
      </c>
      <c r="D201" s="69" t="s">
        <v>2</v>
      </c>
      <c r="E201" s="70" t="s">
        <v>49</v>
      </c>
      <c r="F201" s="71">
        <v>800</v>
      </c>
      <c r="G201" s="72"/>
      <c r="H201" s="73">
        <f>ROUND(G201,2)*F201</f>
        <v>0</v>
      </c>
    </row>
    <row r="202" spans="1:8" ht="15.75" customHeight="1">
      <c r="A202" s="156" t="s">
        <v>182</v>
      </c>
      <c r="B202" s="82" t="s">
        <v>82</v>
      </c>
      <c r="C202" s="68" t="s">
        <v>183</v>
      </c>
      <c r="D202" s="69" t="s">
        <v>2</v>
      </c>
      <c r="E202" s="70" t="s">
        <v>49</v>
      </c>
      <c r="F202" s="71">
        <v>80</v>
      </c>
      <c r="G202" s="86"/>
      <c r="H202" s="73">
        <f>ROUND(G202,2)*F202</f>
        <v>0</v>
      </c>
    </row>
    <row r="203" spans="1:8" ht="15.75" customHeight="1">
      <c r="A203" s="152"/>
      <c r="B203" s="75"/>
      <c r="C203" s="157"/>
      <c r="D203" s="77"/>
      <c r="E203" s="158"/>
      <c r="F203" s="77"/>
      <c r="G203" s="79"/>
      <c r="H203" s="80"/>
    </row>
    <row r="204" spans="1:8" ht="15.75" customHeight="1">
      <c r="A204" s="156" t="s">
        <v>65</v>
      </c>
      <c r="B204" s="67">
        <v>12</v>
      </c>
      <c r="C204" s="68" t="s">
        <v>66</v>
      </c>
      <c r="D204" s="69" t="s">
        <v>67</v>
      </c>
      <c r="E204" s="70"/>
      <c r="F204" s="71"/>
      <c r="G204" s="81"/>
      <c r="H204" s="159"/>
    </row>
    <row r="205" spans="1:8" ht="15.75" customHeight="1">
      <c r="A205" s="156" t="s">
        <v>68</v>
      </c>
      <c r="B205" s="82" t="s">
        <v>59</v>
      </c>
      <c r="C205" s="68" t="s">
        <v>69</v>
      </c>
      <c r="D205" s="69" t="s">
        <v>2</v>
      </c>
      <c r="E205" s="70" t="s">
        <v>49</v>
      </c>
      <c r="F205" s="71">
        <v>15</v>
      </c>
      <c r="G205" s="72"/>
      <c r="H205" s="159">
        <f>ROUND(G205,2)*F205</f>
        <v>0</v>
      </c>
    </row>
    <row r="206" spans="1:8" ht="15.75" customHeight="1">
      <c r="A206" s="156" t="s">
        <v>70</v>
      </c>
      <c r="B206" s="82" t="s">
        <v>82</v>
      </c>
      <c r="C206" s="68" t="s">
        <v>71</v>
      </c>
      <c r="D206" s="69" t="s">
        <v>2</v>
      </c>
      <c r="E206" s="70" t="s">
        <v>49</v>
      </c>
      <c r="F206" s="71">
        <v>790</v>
      </c>
      <c r="G206" s="72"/>
      <c r="H206" s="73">
        <f>ROUND(G206,2)*F206</f>
        <v>0</v>
      </c>
    </row>
    <row r="207" spans="1:8" ht="15.75" customHeight="1">
      <c r="A207" s="156" t="s">
        <v>72</v>
      </c>
      <c r="B207" s="82" t="s">
        <v>94</v>
      </c>
      <c r="C207" s="68" t="s">
        <v>73</v>
      </c>
      <c r="D207" s="69" t="s">
        <v>2</v>
      </c>
      <c r="E207" s="70" t="s">
        <v>49</v>
      </c>
      <c r="F207" s="71">
        <v>20</v>
      </c>
      <c r="G207" s="72"/>
      <c r="H207" s="73">
        <f>ROUND(G207,2)*F207</f>
        <v>0</v>
      </c>
    </row>
    <row r="208" spans="1:8" ht="15.75" customHeight="1">
      <c r="A208" s="156" t="s">
        <v>74</v>
      </c>
      <c r="B208" s="82" t="s">
        <v>96</v>
      </c>
      <c r="C208" s="68" t="s">
        <v>75</v>
      </c>
      <c r="D208" s="69" t="s">
        <v>2</v>
      </c>
      <c r="E208" s="70" t="s">
        <v>49</v>
      </c>
      <c r="F208" s="71">
        <v>100</v>
      </c>
      <c r="G208" s="72"/>
      <c r="H208" s="73">
        <f>ROUND(G208,2)*F208</f>
        <v>0</v>
      </c>
    </row>
    <row r="209" spans="1:8" ht="15.75" customHeight="1">
      <c r="A209" s="55"/>
      <c r="B209" s="63"/>
      <c r="C209" s="83"/>
      <c r="D209" s="65"/>
      <c r="E209" s="84"/>
      <c r="F209" s="65"/>
      <c r="G209" s="61"/>
      <c r="H209" s="62"/>
    </row>
    <row r="210" spans="1:8" ht="15.75" customHeight="1">
      <c r="A210" s="156" t="s">
        <v>76</v>
      </c>
      <c r="B210" s="67">
        <v>13</v>
      </c>
      <c r="C210" s="68" t="s">
        <v>77</v>
      </c>
      <c r="D210" s="69" t="s">
        <v>78</v>
      </c>
      <c r="E210" s="70"/>
      <c r="F210" s="71"/>
      <c r="G210" s="81"/>
      <c r="H210" s="73"/>
    </row>
    <row r="211" spans="1:8" ht="15.75" customHeight="1">
      <c r="A211" s="156" t="s">
        <v>79</v>
      </c>
      <c r="B211" s="82" t="s">
        <v>59</v>
      </c>
      <c r="C211" s="68" t="s">
        <v>80</v>
      </c>
      <c r="D211" s="69" t="s">
        <v>2</v>
      </c>
      <c r="E211" s="70" t="s">
        <v>60</v>
      </c>
      <c r="F211" s="71">
        <v>975</v>
      </c>
      <c r="G211" s="72"/>
      <c r="H211" s="73">
        <f>ROUND(G211,2)*F211</f>
        <v>0</v>
      </c>
    </row>
    <row r="212" spans="1:8" ht="15.75" customHeight="1">
      <c r="A212" s="156" t="s">
        <v>81</v>
      </c>
      <c r="B212" s="82" t="s">
        <v>82</v>
      </c>
      <c r="C212" s="68" t="s">
        <v>83</v>
      </c>
      <c r="D212" s="69" t="s">
        <v>2</v>
      </c>
      <c r="E212" s="70" t="s">
        <v>60</v>
      </c>
      <c r="F212" s="71">
        <v>975</v>
      </c>
      <c r="G212" s="72"/>
      <c r="H212" s="73">
        <f>ROUND(G212,2)*F212</f>
        <v>0</v>
      </c>
    </row>
    <row r="213" spans="1:8" ht="15.75" customHeight="1">
      <c r="A213" s="156"/>
      <c r="B213" s="82"/>
      <c r="C213" s="68"/>
      <c r="D213" s="69"/>
      <c r="E213" s="70"/>
      <c r="F213" s="71"/>
      <c r="G213" s="81"/>
      <c r="H213" s="73"/>
    </row>
    <row r="214" spans="1:8" ht="15.75" customHeight="1">
      <c r="A214" s="156" t="s">
        <v>84</v>
      </c>
      <c r="B214" s="67">
        <v>14</v>
      </c>
      <c r="C214" s="68" t="s">
        <v>85</v>
      </c>
      <c r="D214" s="69" t="s">
        <v>78</v>
      </c>
      <c r="E214" s="70"/>
      <c r="F214" s="71"/>
      <c r="G214" s="81"/>
      <c r="H214" s="73"/>
    </row>
    <row r="215" spans="1:8" ht="15.75" customHeight="1">
      <c r="A215" s="156" t="s">
        <v>86</v>
      </c>
      <c r="B215" s="82" t="s">
        <v>59</v>
      </c>
      <c r="C215" s="68" t="s">
        <v>87</v>
      </c>
      <c r="D215" s="69" t="s">
        <v>2</v>
      </c>
      <c r="E215" s="70" t="s">
        <v>60</v>
      </c>
      <c r="F215" s="71">
        <v>1250</v>
      </c>
      <c r="G215" s="72"/>
      <c r="H215" s="73">
        <f>ROUND(G215,2)*F215</f>
        <v>0</v>
      </c>
    </row>
    <row r="216" spans="1:8" ht="15.75" customHeight="1">
      <c r="A216" s="156" t="s">
        <v>88</v>
      </c>
      <c r="B216" s="82" t="s">
        <v>82</v>
      </c>
      <c r="C216" s="68" t="s">
        <v>89</v>
      </c>
      <c r="D216" s="69" t="s">
        <v>2</v>
      </c>
      <c r="E216" s="70" t="s">
        <v>60</v>
      </c>
      <c r="F216" s="71">
        <v>1250</v>
      </c>
      <c r="G216" s="72"/>
      <c r="H216" s="73">
        <f>ROUND(G216,2)*F216</f>
        <v>0</v>
      </c>
    </row>
    <row r="217" spans="1:8" ht="15.75" customHeight="1">
      <c r="A217" s="55"/>
      <c r="B217" s="63"/>
      <c r="C217" s="83"/>
      <c r="D217" s="65"/>
      <c r="E217" s="84"/>
      <c r="F217" s="65"/>
      <c r="G217" s="61"/>
      <c r="H217" s="62"/>
    </row>
    <row r="218" spans="1:8" ht="15.75" customHeight="1">
      <c r="A218" s="156" t="s">
        <v>90</v>
      </c>
      <c r="B218" s="67">
        <v>15</v>
      </c>
      <c r="C218" s="68" t="s">
        <v>91</v>
      </c>
      <c r="D218" s="69" t="s">
        <v>92</v>
      </c>
      <c r="E218" s="70"/>
      <c r="F218" s="71"/>
      <c r="G218" s="81"/>
      <c r="H218" s="73"/>
    </row>
    <row r="219" spans="1:8" ht="15.75" customHeight="1">
      <c r="A219" s="156" t="s">
        <v>266</v>
      </c>
      <c r="B219" s="82" t="s">
        <v>59</v>
      </c>
      <c r="C219" s="68" t="s">
        <v>93</v>
      </c>
      <c r="D219" s="69"/>
      <c r="E219" s="70" t="s">
        <v>49</v>
      </c>
      <c r="F219" s="71">
        <v>85</v>
      </c>
      <c r="G219" s="72"/>
      <c r="H219" s="73">
        <f>ROUND(G219,2)*F219</f>
        <v>0</v>
      </c>
    </row>
    <row r="220" spans="1:8" ht="15.75" customHeight="1">
      <c r="A220" s="156" t="s">
        <v>95</v>
      </c>
      <c r="B220" s="82" t="s">
        <v>82</v>
      </c>
      <c r="C220" s="68" t="s">
        <v>97</v>
      </c>
      <c r="D220" s="69" t="s">
        <v>2</v>
      </c>
      <c r="E220" s="70" t="s">
        <v>49</v>
      </c>
      <c r="F220" s="71">
        <v>150</v>
      </c>
      <c r="G220" s="72"/>
      <c r="H220" s="73">
        <f>ROUND(G220,2)*F220</f>
        <v>0</v>
      </c>
    </row>
    <row r="221" spans="1:8" ht="15.75" customHeight="1">
      <c r="A221" s="156" t="s">
        <v>98</v>
      </c>
      <c r="B221" s="82" t="s">
        <v>94</v>
      </c>
      <c r="C221" s="68" t="s">
        <v>99</v>
      </c>
      <c r="D221" s="69" t="s">
        <v>2</v>
      </c>
      <c r="E221" s="70" t="s">
        <v>49</v>
      </c>
      <c r="F221" s="71">
        <v>5</v>
      </c>
      <c r="G221" s="72"/>
      <c r="H221" s="73">
        <f>ROUND(G221,2)*F221</f>
        <v>0</v>
      </c>
    </row>
    <row r="222" spans="1:8" s="177" customFormat="1" ht="15.75" customHeight="1">
      <c r="A222" s="207"/>
      <c r="B222" s="160"/>
      <c r="C222" s="161"/>
      <c r="D222" s="162"/>
      <c r="E222" s="163"/>
      <c r="F222" s="164"/>
      <c r="G222" s="165"/>
      <c r="H222" s="166"/>
    </row>
    <row r="223" spans="1:8" ht="31.5" customHeight="1">
      <c r="A223" s="156"/>
      <c r="B223" s="146" t="s">
        <v>227</v>
      </c>
      <c r="C223" s="219" t="s">
        <v>224</v>
      </c>
      <c r="D223" s="219"/>
      <c r="E223" s="219"/>
      <c r="F223" s="219"/>
      <c r="G223" s="219"/>
      <c r="H223" s="220"/>
    </row>
    <row r="224" spans="1:8" ht="15.75" customHeight="1">
      <c r="A224" s="156"/>
      <c r="B224" s="82"/>
      <c r="C224" s="68"/>
      <c r="D224" s="69"/>
      <c r="E224" s="70"/>
      <c r="F224" s="71"/>
      <c r="G224" s="81"/>
      <c r="H224" s="73"/>
    </row>
    <row r="225" spans="1:8" ht="15.75" customHeight="1">
      <c r="A225" s="156"/>
      <c r="B225" s="82"/>
      <c r="C225" s="85" t="s">
        <v>244</v>
      </c>
      <c r="D225" s="69"/>
      <c r="E225" s="70"/>
      <c r="F225" s="71"/>
      <c r="G225" s="81"/>
      <c r="H225" s="73"/>
    </row>
    <row r="226" spans="1:8" ht="15.75" customHeight="1">
      <c r="A226" s="156"/>
      <c r="B226" s="82"/>
      <c r="C226" s="68"/>
      <c r="D226" s="69"/>
      <c r="E226" s="70"/>
      <c r="F226" s="71"/>
      <c r="G226" s="81"/>
      <c r="H226" s="73"/>
    </row>
    <row r="227" spans="1:8" ht="15.75" customHeight="1">
      <c r="A227" s="156" t="s">
        <v>100</v>
      </c>
      <c r="B227" s="67">
        <v>16</v>
      </c>
      <c r="C227" s="68" t="s">
        <v>101</v>
      </c>
      <c r="D227" s="69" t="s">
        <v>92</v>
      </c>
      <c r="E227" s="70"/>
      <c r="F227" s="71"/>
      <c r="G227" s="81"/>
      <c r="H227" s="73"/>
    </row>
    <row r="228" spans="1:8" ht="15.75" customHeight="1">
      <c r="A228" s="156" t="s">
        <v>267</v>
      </c>
      <c r="B228" s="82" t="s">
        <v>59</v>
      </c>
      <c r="C228" s="68" t="s">
        <v>93</v>
      </c>
      <c r="D228" s="69"/>
      <c r="E228" s="70" t="s">
        <v>49</v>
      </c>
      <c r="F228" s="71">
        <v>45</v>
      </c>
      <c r="G228" s="72"/>
      <c r="H228" s="73">
        <f>ROUND(G228,2)*F228</f>
        <v>0</v>
      </c>
    </row>
    <row r="229" spans="1:8" ht="15.75" customHeight="1">
      <c r="A229" s="156" t="s">
        <v>103</v>
      </c>
      <c r="B229" s="82" t="s">
        <v>82</v>
      </c>
      <c r="C229" s="68" t="s">
        <v>97</v>
      </c>
      <c r="D229" s="69" t="s">
        <v>104</v>
      </c>
      <c r="E229" s="70" t="s">
        <v>49</v>
      </c>
      <c r="F229" s="71">
        <v>150</v>
      </c>
      <c r="G229" s="72"/>
      <c r="H229" s="73">
        <f>ROUND(G229,2)*F229</f>
        <v>0</v>
      </c>
    </row>
    <row r="230" spans="1:8" ht="15.75" customHeight="1">
      <c r="A230" s="156" t="s">
        <v>105</v>
      </c>
      <c r="B230" s="82" t="s">
        <v>94</v>
      </c>
      <c r="C230" s="68" t="s">
        <v>99</v>
      </c>
      <c r="D230" s="69"/>
      <c r="E230" s="70" t="s">
        <v>49</v>
      </c>
      <c r="F230" s="71">
        <v>5</v>
      </c>
      <c r="G230" s="72"/>
      <c r="H230" s="73">
        <f>ROUND(G230,2)*F230</f>
        <v>0</v>
      </c>
    </row>
    <row r="231" spans="1:8" ht="15.75" customHeight="1">
      <c r="A231" s="156"/>
      <c r="B231" s="82"/>
      <c r="C231" s="68"/>
      <c r="D231" s="69"/>
      <c r="E231" s="70"/>
      <c r="F231" s="71"/>
      <c r="G231" s="81"/>
      <c r="H231" s="73"/>
    </row>
    <row r="232" spans="1:8" ht="15.75" customHeight="1">
      <c r="A232" s="156" t="s">
        <v>106</v>
      </c>
      <c r="B232" s="67">
        <v>17</v>
      </c>
      <c r="C232" s="68" t="s">
        <v>107</v>
      </c>
      <c r="D232" s="69" t="s">
        <v>108</v>
      </c>
      <c r="E232" s="70"/>
      <c r="F232" s="71"/>
      <c r="G232" s="81"/>
      <c r="H232" s="73"/>
    </row>
    <row r="233" spans="1:8" ht="15.75" customHeight="1">
      <c r="A233" s="156" t="s">
        <v>109</v>
      </c>
      <c r="B233" s="82" t="s">
        <v>59</v>
      </c>
      <c r="C233" s="68" t="s">
        <v>184</v>
      </c>
      <c r="D233" s="69" t="s">
        <v>2</v>
      </c>
      <c r="E233" s="70" t="s">
        <v>110</v>
      </c>
      <c r="F233" s="71">
        <v>2400</v>
      </c>
      <c r="G233" s="72"/>
      <c r="H233" s="73">
        <f>ROUND(G233,2)*F233</f>
        <v>0</v>
      </c>
    </row>
    <row r="234" spans="1:8" ht="15.75" customHeight="1">
      <c r="A234" s="156" t="s">
        <v>111</v>
      </c>
      <c r="B234" s="82" t="s">
        <v>82</v>
      </c>
      <c r="C234" s="68" t="s">
        <v>185</v>
      </c>
      <c r="D234" s="69" t="s">
        <v>112</v>
      </c>
      <c r="E234" s="70" t="s">
        <v>110</v>
      </c>
      <c r="F234" s="71">
        <v>20</v>
      </c>
      <c r="G234" s="72"/>
      <c r="H234" s="73">
        <f>ROUND(G234,2)*F234</f>
        <v>0</v>
      </c>
    </row>
    <row r="235" spans="1:8" s="200" customFormat="1" ht="15.75" customHeight="1">
      <c r="A235" s="156"/>
      <c r="B235" s="82"/>
      <c r="C235" s="68"/>
      <c r="D235" s="69"/>
      <c r="E235" s="70"/>
      <c r="F235" s="71"/>
      <c r="G235" s="81"/>
      <c r="H235" s="73"/>
    </row>
    <row r="236" spans="1:8" ht="15.75" customHeight="1">
      <c r="A236" s="156" t="s">
        <v>113</v>
      </c>
      <c r="B236" s="67">
        <v>18</v>
      </c>
      <c r="C236" s="68" t="s">
        <v>114</v>
      </c>
      <c r="D236" s="69" t="s">
        <v>108</v>
      </c>
      <c r="E236" s="70"/>
      <c r="F236" s="71"/>
      <c r="G236" s="81"/>
      <c r="H236" s="73"/>
    </row>
    <row r="237" spans="1:8" ht="15.75" customHeight="1">
      <c r="A237" s="156" t="s">
        <v>115</v>
      </c>
      <c r="B237" s="82" t="s">
        <v>59</v>
      </c>
      <c r="C237" s="68" t="s">
        <v>186</v>
      </c>
      <c r="D237" s="69" t="s">
        <v>116</v>
      </c>
      <c r="E237" s="70" t="s">
        <v>110</v>
      </c>
      <c r="F237" s="71">
        <v>70</v>
      </c>
      <c r="G237" s="72"/>
      <c r="H237" s="73">
        <f>ROUND(G237,2)*F237</f>
        <v>0</v>
      </c>
    </row>
    <row r="238" spans="1:8" ht="15.75" customHeight="1">
      <c r="A238" s="156" t="s">
        <v>111</v>
      </c>
      <c r="B238" s="82" t="s">
        <v>82</v>
      </c>
      <c r="C238" s="68" t="s">
        <v>257</v>
      </c>
      <c r="D238" s="69" t="s">
        <v>112</v>
      </c>
      <c r="E238" s="70" t="s">
        <v>110</v>
      </c>
      <c r="F238" s="71">
        <v>20</v>
      </c>
      <c r="G238" s="72"/>
      <c r="H238" s="73">
        <f>ROUND(G238,2)*F238</f>
        <v>0</v>
      </c>
    </row>
    <row r="239" spans="1:8" ht="15.75" customHeight="1">
      <c r="A239" s="156" t="s">
        <v>117</v>
      </c>
      <c r="B239" s="82" t="s">
        <v>94</v>
      </c>
      <c r="C239" s="68" t="s">
        <v>197</v>
      </c>
      <c r="D239" s="69" t="s">
        <v>118</v>
      </c>
      <c r="E239" s="70" t="s">
        <v>110</v>
      </c>
      <c r="F239" s="71">
        <v>2100</v>
      </c>
      <c r="G239" s="72"/>
      <c r="H239" s="73">
        <f>ROUND(G239,2)*F239</f>
        <v>0</v>
      </c>
    </row>
    <row r="240" spans="1:8" ht="15.75" customHeight="1">
      <c r="A240" s="156"/>
      <c r="B240" s="82"/>
      <c r="C240" s="68" t="s">
        <v>198</v>
      </c>
      <c r="D240" s="69"/>
      <c r="E240" s="70"/>
      <c r="F240" s="71"/>
      <c r="G240" s="81"/>
      <c r="H240" s="73"/>
    </row>
    <row r="241" spans="1:8" ht="15.75" customHeight="1">
      <c r="A241" s="156" t="s">
        <v>119</v>
      </c>
      <c r="B241" s="82" t="s">
        <v>96</v>
      </c>
      <c r="C241" s="68" t="s">
        <v>200</v>
      </c>
      <c r="D241" s="69" t="s">
        <v>120</v>
      </c>
      <c r="E241" s="70" t="s">
        <v>110</v>
      </c>
      <c r="F241" s="71">
        <v>100</v>
      </c>
      <c r="G241" s="72"/>
      <c r="H241" s="73">
        <f>ROUND(G241,2)*F241</f>
        <v>0</v>
      </c>
    </row>
    <row r="242" spans="1:8" ht="15.75" customHeight="1">
      <c r="A242" s="156"/>
      <c r="B242" s="82"/>
      <c r="C242" s="68" t="s">
        <v>199</v>
      </c>
      <c r="D242" s="69"/>
      <c r="E242" s="70"/>
      <c r="F242" s="71"/>
      <c r="G242" s="81"/>
      <c r="H242" s="73"/>
    </row>
    <row r="243" spans="1:8" ht="15.75" customHeight="1">
      <c r="A243" s="156"/>
      <c r="B243" s="82"/>
      <c r="C243" s="68"/>
      <c r="D243" s="69"/>
      <c r="E243" s="70"/>
      <c r="F243" s="71"/>
      <c r="G243" s="81"/>
      <c r="H243" s="73"/>
    </row>
    <row r="244" spans="1:8" ht="15.75" customHeight="1">
      <c r="A244" s="156" t="s">
        <v>121</v>
      </c>
      <c r="B244" s="67">
        <v>19</v>
      </c>
      <c r="C244" s="68" t="s">
        <v>201</v>
      </c>
      <c r="D244" s="69" t="s">
        <v>122</v>
      </c>
      <c r="E244" s="70" t="s">
        <v>110</v>
      </c>
      <c r="F244" s="71">
        <v>110</v>
      </c>
      <c r="G244" s="72"/>
      <c r="H244" s="73">
        <f>ROUND(G244,2)*F244</f>
        <v>0</v>
      </c>
    </row>
    <row r="245" spans="1:8" ht="15.75" customHeight="1">
      <c r="A245" s="156"/>
      <c r="B245" s="167"/>
      <c r="C245" s="68" t="s">
        <v>202</v>
      </c>
      <c r="D245" s="69"/>
      <c r="E245" s="70"/>
      <c r="F245" s="71"/>
      <c r="G245" s="81"/>
      <c r="H245" s="73"/>
    </row>
    <row r="246" spans="1:8" ht="15.75" customHeight="1">
      <c r="A246" s="156"/>
      <c r="B246" s="87"/>
      <c r="C246" s="68"/>
      <c r="D246" s="69"/>
      <c r="E246" s="70"/>
      <c r="F246" s="71"/>
      <c r="G246" s="81"/>
      <c r="H246" s="73"/>
    </row>
    <row r="247" spans="1:8" ht="15.75" customHeight="1">
      <c r="A247" s="156" t="s">
        <v>187</v>
      </c>
      <c r="B247" s="67">
        <v>20</v>
      </c>
      <c r="C247" s="68" t="s">
        <v>188</v>
      </c>
      <c r="D247" s="69" t="s">
        <v>189</v>
      </c>
      <c r="E247" s="70"/>
      <c r="F247" s="71"/>
      <c r="G247" s="81"/>
      <c r="H247" s="73"/>
    </row>
    <row r="248" spans="1:8" ht="15.75" customHeight="1">
      <c r="A248" s="156" t="s">
        <v>190</v>
      </c>
      <c r="B248" s="82" t="s">
        <v>59</v>
      </c>
      <c r="C248" s="68" t="s">
        <v>191</v>
      </c>
      <c r="D248" s="69" t="s">
        <v>2</v>
      </c>
      <c r="E248" s="70" t="s">
        <v>49</v>
      </c>
      <c r="F248" s="71">
        <v>2000</v>
      </c>
      <c r="G248" s="72"/>
      <c r="H248" s="73">
        <f>ROUND(G248,2)*F248</f>
        <v>0</v>
      </c>
    </row>
    <row r="249" spans="1:8" ht="15.75" customHeight="1">
      <c r="A249" s="156" t="s">
        <v>192</v>
      </c>
      <c r="B249" s="82" t="s">
        <v>82</v>
      </c>
      <c r="C249" s="68" t="s">
        <v>193</v>
      </c>
      <c r="D249" s="69" t="s">
        <v>2</v>
      </c>
      <c r="E249" s="70" t="s">
        <v>49</v>
      </c>
      <c r="F249" s="71">
        <v>12000</v>
      </c>
      <c r="G249" s="72"/>
      <c r="H249" s="73">
        <f>ROUND(G249,2)*F249</f>
        <v>0</v>
      </c>
    </row>
    <row r="250" spans="1:8" ht="15.75" customHeight="1">
      <c r="A250" s="156"/>
      <c r="B250" s="82"/>
      <c r="C250" s="68"/>
      <c r="D250" s="69"/>
      <c r="E250" s="70"/>
      <c r="F250" s="71"/>
      <c r="G250" s="81"/>
      <c r="H250" s="73"/>
    </row>
    <row r="251" spans="1:8" ht="15.75" customHeight="1">
      <c r="A251" s="156" t="s">
        <v>123</v>
      </c>
      <c r="B251" s="67">
        <v>21</v>
      </c>
      <c r="C251" s="68" t="s">
        <v>124</v>
      </c>
      <c r="D251" s="69" t="s">
        <v>125</v>
      </c>
      <c r="E251" s="88"/>
      <c r="F251" s="71"/>
      <c r="G251" s="81"/>
      <c r="H251" s="73"/>
    </row>
    <row r="252" spans="1:8" ht="15.75" customHeight="1">
      <c r="A252" s="156" t="s">
        <v>126</v>
      </c>
      <c r="B252" s="82" t="s">
        <v>59</v>
      </c>
      <c r="C252" s="68" t="s">
        <v>127</v>
      </c>
      <c r="D252" s="69"/>
      <c r="E252" s="70"/>
      <c r="F252" s="71"/>
      <c r="G252" s="81"/>
      <c r="H252" s="73"/>
    </row>
    <row r="253" spans="1:8" ht="15.75" customHeight="1">
      <c r="A253" s="156" t="s">
        <v>129</v>
      </c>
      <c r="B253" s="89"/>
      <c r="C253" s="68" t="s">
        <v>130</v>
      </c>
      <c r="D253" s="69"/>
      <c r="E253" s="70" t="s">
        <v>128</v>
      </c>
      <c r="F253" s="71">
        <v>3150</v>
      </c>
      <c r="G253" s="72"/>
      <c r="H253" s="73">
        <f>ROUND(G253,2)*F253</f>
        <v>0</v>
      </c>
    </row>
    <row r="254" spans="1:8" ht="15.75" customHeight="1">
      <c r="A254" s="156" t="s">
        <v>131</v>
      </c>
      <c r="B254" s="82" t="s">
        <v>82</v>
      </c>
      <c r="C254" s="68" t="s">
        <v>132</v>
      </c>
      <c r="D254" s="69"/>
      <c r="E254" s="70"/>
      <c r="F254" s="71"/>
      <c r="G254" s="81"/>
      <c r="H254" s="73"/>
    </row>
    <row r="255" spans="1:8" ht="15.75" customHeight="1">
      <c r="A255" s="156" t="s">
        <v>133</v>
      </c>
      <c r="B255" s="89"/>
      <c r="C255" s="68" t="s">
        <v>134</v>
      </c>
      <c r="D255" s="69"/>
      <c r="E255" s="70" t="s">
        <v>128</v>
      </c>
      <c r="F255" s="71">
        <v>100</v>
      </c>
      <c r="G255" s="72"/>
      <c r="H255" s="73">
        <f>ROUND(G255,2)*F255</f>
        <v>0</v>
      </c>
    </row>
    <row r="256" spans="1:8" ht="15.75" customHeight="1">
      <c r="A256" s="156"/>
      <c r="B256" s="89"/>
      <c r="C256" s="68"/>
      <c r="D256" s="69"/>
      <c r="E256" s="70"/>
      <c r="F256" s="71"/>
      <c r="G256" s="81"/>
      <c r="H256" s="73"/>
    </row>
    <row r="257" spans="1:8" ht="15.75" customHeight="1">
      <c r="A257" s="156" t="s">
        <v>135</v>
      </c>
      <c r="B257" s="67">
        <v>22</v>
      </c>
      <c r="C257" s="68" t="s">
        <v>136</v>
      </c>
      <c r="D257" s="69" t="s">
        <v>137</v>
      </c>
      <c r="E257" s="70" t="s">
        <v>49</v>
      </c>
      <c r="F257" s="90">
        <v>25</v>
      </c>
      <c r="G257" s="72"/>
      <c r="H257" s="73">
        <f>ROUND(G257,2)*F257</f>
        <v>0</v>
      </c>
    </row>
    <row r="258" spans="1:8" ht="15.75" customHeight="1">
      <c r="A258" s="156"/>
      <c r="B258" s="82"/>
      <c r="C258" s="68"/>
      <c r="D258" s="69"/>
      <c r="E258" s="70"/>
      <c r="F258" s="71"/>
      <c r="G258" s="81"/>
      <c r="H258" s="73"/>
    </row>
    <row r="259" spans="1:8" ht="15.75" customHeight="1">
      <c r="A259" s="55"/>
      <c r="B259" s="91"/>
      <c r="C259" s="85" t="s">
        <v>18</v>
      </c>
      <c r="D259" s="65"/>
      <c r="E259" s="92"/>
      <c r="F259" s="66"/>
      <c r="G259" s="61"/>
      <c r="H259" s="62"/>
    </row>
    <row r="260" spans="1:8" ht="15.75" customHeight="1">
      <c r="A260" s="152"/>
      <c r="B260" s="93"/>
      <c r="C260" s="94"/>
      <c r="D260" s="95"/>
      <c r="E260" s="96"/>
      <c r="F260" s="97"/>
      <c r="G260" s="98"/>
      <c r="H260" s="99"/>
    </row>
    <row r="261" spans="1:8" ht="15.75" customHeight="1">
      <c r="A261" s="55" t="s">
        <v>261</v>
      </c>
      <c r="B261" s="67">
        <v>23</v>
      </c>
      <c r="C261" s="100" t="s">
        <v>258</v>
      </c>
      <c r="D261" s="95" t="s">
        <v>260</v>
      </c>
      <c r="E261" s="78" t="s">
        <v>110</v>
      </c>
      <c r="F261" s="206">
        <v>100</v>
      </c>
      <c r="G261" s="209"/>
      <c r="H261" s="105">
        <f>ROUND(G261,2)*F261</f>
        <v>0</v>
      </c>
    </row>
    <row r="262" spans="1:8" ht="15.75" customHeight="1">
      <c r="A262" s="55"/>
      <c r="B262" s="93"/>
      <c r="C262" s="100" t="s">
        <v>259</v>
      </c>
      <c r="D262" s="95"/>
      <c r="E262" s="96"/>
      <c r="F262" s="97"/>
      <c r="G262" s="98"/>
      <c r="H262" s="99"/>
    </row>
    <row r="263" spans="1:8" ht="15.75" customHeight="1">
      <c r="A263" s="152"/>
      <c r="B263" s="93"/>
      <c r="C263" s="100"/>
      <c r="D263" s="95"/>
      <c r="E263" s="96"/>
      <c r="F263" s="97"/>
      <c r="G263" s="98"/>
      <c r="H263" s="99"/>
    </row>
    <row r="264" spans="1:8" ht="15.75" customHeight="1">
      <c r="A264" s="147" t="s">
        <v>138</v>
      </c>
      <c r="B264" s="67">
        <v>24</v>
      </c>
      <c r="C264" s="101" t="s">
        <v>139</v>
      </c>
      <c r="D264" s="102" t="s">
        <v>140</v>
      </c>
      <c r="E264" s="70" t="s">
        <v>110</v>
      </c>
      <c r="F264" s="103">
        <v>2415</v>
      </c>
      <c r="G264" s="104"/>
      <c r="H264" s="105">
        <f>ROUND(G264,2)*F264</f>
        <v>0</v>
      </c>
    </row>
    <row r="265" spans="1:8" ht="15.75" customHeight="1">
      <c r="A265" s="168"/>
      <c r="B265" s="106"/>
      <c r="C265" s="101"/>
      <c r="D265" s="102"/>
      <c r="E265" s="70"/>
      <c r="F265" s="103"/>
      <c r="G265" s="107"/>
      <c r="H265" s="105"/>
    </row>
    <row r="266" spans="1:8" ht="15.75" customHeight="1">
      <c r="A266" s="55"/>
      <c r="B266" s="91"/>
      <c r="C266" s="85" t="s">
        <v>204</v>
      </c>
      <c r="D266" s="65"/>
      <c r="E266" s="92"/>
      <c r="F266" s="66"/>
      <c r="G266" s="61"/>
      <c r="H266" s="62"/>
    </row>
    <row r="267" spans="1:8" ht="15.75" customHeight="1">
      <c r="A267" s="55"/>
      <c r="B267" s="91"/>
      <c r="C267" s="83" t="s">
        <v>203</v>
      </c>
      <c r="D267" s="65"/>
      <c r="E267" s="92"/>
      <c r="F267" s="66"/>
      <c r="G267" s="61"/>
      <c r="H267" s="62"/>
    </row>
    <row r="268" spans="1:8" ht="15.75" customHeight="1">
      <c r="A268" s="55"/>
      <c r="B268" s="91"/>
      <c r="C268" s="83"/>
      <c r="D268" s="65"/>
      <c r="E268" s="92"/>
      <c r="F268" s="66"/>
      <c r="G268" s="61"/>
      <c r="H268" s="62"/>
    </row>
    <row r="269" spans="1:8" ht="15.75" customHeight="1">
      <c r="A269" s="147" t="s">
        <v>141</v>
      </c>
      <c r="B269" s="67">
        <v>25</v>
      </c>
      <c r="C269" s="68" t="s">
        <v>142</v>
      </c>
      <c r="D269" s="69" t="s">
        <v>143</v>
      </c>
      <c r="E269" s="70"/>
      <c r="F269" s="90"/>
      <c r="G269" s="81"/>
      <c r="H269" s="105"/>
    </row>
    <row r="270" spans="1:8" ht="15.75" customHeight="1">
      <c r="A270" s="147" t="s">
        <v>144</v>
      </c>
      <c r="B270" s="82" t="s">
        <v>59</v>
      </c>
      <c r="C270" s="68" t="s">
        <v>145</v>
      </c>
      <c r="D270" s="69"/>
      <c r="E270" s="70" t="s">
        <v>60</v>
      </c>
      <c r="F270" s="90">
        <v>7</v>
      </c>
      <c r="G270" s="72"/>
      <c r="H270" s="105">
        <f>ROUND(G270,2)*F270</f>
        <v>0</v>
      </c>
    </row>
    <row r="271" spans="1:8" ht="15.75" customHeight="1">
      <c r="A271" s="55"/>
      <c r="B271" s="91"/>
      <c r="C271" s="83"/>
      <c r="D271" s="65"/>
      <c r="E271" s="92"/>
      <c r="F271" s="66"/>
      <c r="G271" s="61"/>
      <c r="H271" s="62"/>
    </row>
    <row r="272" spans="1:8" ht="15.75" customHeight="1">
      <c r="A272" s="147" t="s">
        <v>146</v>
      </c>
      <c r="B272" s="67">
        <v>26</v>
      </c>
      <c r="C272" s="68" t="s">
        <v>147</v>
      </c>
      <c r="D272" s="69" t="s">
        <v>143</v>
      </c>
      <c r="E272" s="70" t="s">
        <v>110</v>
      </c>
      <c r="F272" s="90">
        <v>40</v>
      </c>
      <c r="G272" s="72"/>
      <c r="H272" s="105">
        <f>ROUND(G272,2)*F272</f>
        <v>0</v>
      </c>
    </row>
    <row r="273" spans="1:8" s="177" customFormat="1" ht="15.75" customHeight="1">
      <c r="A273" s="207"/>
      <c r="B273" s="160"/>
      <c r="C273" s="161"/>
      <c r="D273" s="162"/>
      <c r="E273" s="163"/>
      <c r="F273" s="164"/>
      <c r="G273" s="165"/>
      <c r="H273" s="166"/>
    </row>
    <row r="274" spans="1:8" ht="31.5" customHeight="1">
      <c r="A274" s="168"/>
      <c r="B274" s="146" t="s">
        <v>227</v>
      </c>
      <c r="C274" s="219" t="s">
        <v>224</v>
      </c>
      <c r="D274" s="219"/>
      <c r="E274" s="219"/>
      <c r="F274" s="219"/>
      <c r="G274" s="219"/>
      <c r="H274" s="220"/>
    </row>
    <row r="275" spans="1:8" ht="15.75" customHeight="1">
      <c r="A275" s="168"/>
      <c r="B275" s="109"/>
      <c r="C275" s="101"/>
      <c r="D275" s="102"/>
      <c r="E275" s="110"/>
      <c r="F275" s="103"/>
      <c r="G275" s="107"/>
      <c r="H275" s="105"/>
    </row>
    <row r="276" spans="1:8" ht="15.75" customHeight="1">
      <c r="A276" s="168"/>
      <c r="B276" s="109"/>
      <c r="C276" s="85" t="s">
        <v>204</v>
      </c>
      <c r="D276" s="102"/>
      <c r="E276" s="110"/>
      <c r="F276" s="103"/>
      <c r="G276" s="107"/>
      <c r="H276" s="105"/>
    </row>
    <row r="277" spans="1:8" ht="15.75" customHeight="1">
      <c r="A277" s="168"/>
      <c r="B277" s="111"/>
      <c r="C277" s="83" t="s">
        <v>245</v>
      </c>
      <c r="D277" s="102"/>
      <c r="E277" s="110"/>
      <c r="F277" s="103"/>
      <c r="G277" s="107"/>
      <c r="H277" s="105"/>
    </row>
    <row r="278" spans="1:8" ht="15.75" customHeight="1">
      <c r="A278" s="168"/>
      <c r="B278" s="109"/>
      <c r="C278" s="101"/>
      <c r="D278" s="102"/>
      <c r="E278" s="110"/>
      <c r="F278" s="103"/>
      <c r="G278" s="107"/>
      <c r="H278" s="105"/>
    </row>
    <row r="279" spans="1:8" ht="15.75" customHeight="1">
      <c r="A279" s="147" t="s">
        <v>148</v>
      </c>
      <c r="B279" s="67">
        <v>27</v>
      </c>
      <c r="C279" s="108" t="s">
        <v>235</v>
      </c>
      <c r="D279" s="69" t="s">
        <v>143</v>
      </c>
      <c r="E279" s="70"/>
      <c r="F279" s="90"/>
      <c r="G279" s="81"/>
      <c r="H279" s="105"/>
    </row>
    <row r="280" spans="1:8" ht="15.75" customHeight="1">
      <c r="A280" s="147"/>
      <c r="B280" s="167"/>
      <c r="C280" s="108" t="s">
        <v>205</v>
      </c>
      <c r="D280" s="69"/>
      <c r="E280" s="70"/>
      <c r="F280" s="90"/>
      <c r="G280" s="81"/>
      <c r="H280" s="105"/>
    </row>
    <row r="281" spans="1:8" ht="15.75" customHeight="1">
      <c r="A281" s="147" t="s">
        <v>149</v>
      </c>
      <c r="B281" s="82" t="s">
        <v>59</v>
      </c>
      <c r="C281" s="68" t="s">
        <v>150</v>
      </c>
      <c r="D281" s="69"/>
      <c r="E281" s="70" t="s">
        <v>60</v>
      </c>
      <c r="F281" s="90">
        <v>2</v>
      </c>
      <c r="G281" s="72"/>
      <c r="H281" s="105">
        <f>ROUND(G281,2)*F281</f>
        <v>0</v>
      </c>
    </row>
    <row r="282" spans="1:8" ht="15.75" customHeight="1">
      <c r="A282" s="147" t="s">
        <v>151</v>
      </c>
      <c r="B282" s="82" t="s">
        <v>82</v>
      </c>
      <c r="C282" s="68" t="s">
        <v>152</v>
      </c>
      <c r="D282" s="69"/>
      <c r="E282" s="70" t="s">
        <v>60</v>
      </c>
      <c r="F282" s="90">
        <v>2</v>
      </c>
      <c r="G282" s="72"/>
      <c r="H282" s="105">
        <f>ROUND(G282,2)*F282</f>
        <v>0</v>
      </c>
    </row>
    <row r="283" spans="1:8" ht="15.75" customHeight="1">
      <c r="A283" s="55"/>
      <c r="B283" s="91"/>
      <c r="C283" s="83"/>
      <c r="D283" s="65"/>
      <c r="E283" s="92"/>
      <c r="F283" s="66"/>
      <c r="G283" s="61"/>
      <c r="H283" s="62"/>
    </row>
    <row r="284" spans="1:8" ht="15.75" customHeight="1">
      <c r="A284" s="147" t="s">
        <v>153</v>
      </c>
      <c r="B284" s="67">
        <v>28</v>
      </c>
      <c r="C284" s="108" t="s">
        <v>207</v>
      </c>
      <c r="D284" s="69" t="s">
        <v>143</v>
      </c>
      <c r="E284" s="70"/>
      <c r="F284" s="90"/>
      <c r="G284" s="81"/>
      <c r="H284" s="105"/>
    </row>
    <row r="285" spans="1:8" ht="15.75" customHeight="1">
      <c r="A285" s="147"/>
      <c r="B285" s="167"/>
      <c r="C285" s="108" t="s">
        <v>206</v>
      </c>
      <c r="D285" s="69"/>
      <c r="E285" s="70"/>
      <c r="F285" s="90"/>
      <c r="G285" s="81"/>
      <c r="H285" s="105"/>
    </row>
    <row r="286" spans="1:8" ht="15.75" customHeight="1">
      <c r="A286" s="147" t="s">
        <v>154</v>
      </c>
      <c r="B286" s="82" t="s">
        <v>59</v>
      </c>
      <c r="C286" s="68" t="s">
        <v>209</v>
      </c>
      <c r="D286" s="69"/>
      <c r="E286" s="70" t="s">
        <v>60</v>
      </c>
      <c r="F286" s="90">
        <v>1</v>
      </c>
      <c r="G286" s="72"/>
      <c r="H286" s="105">
        <f>ROUND(G286,2)*F286</f>
        <v>0</v>
      </c>
    </row>
    <row r="287" spans="1:8" ht="15.75" customHeight="1">
      <c r="A287" s="147"/>
      <c r="B287" s="82"/>
      <c r="C287" s="68" t="s">
        <v>208</v>
      </c>
      <c r="D287" s="69"/>
      <c r="E287" s="70"/>
      <c r="F287" s="90"/>
      <c r="G287" s="81"/>
      <c r="H287" s="105"/>
    </row>
    <row r="288" spans="1:8" ht="15.75" customHeight="1">
      <c r="A288" s="147" t="s">
        <v>155</v>
      </c>
      <c r="B288" s="82" t="s">
        <v>82</v>
      </c>
      <c r="C288" s="68" t="s">
        <v>211</v>
      </c>
      <c r="D288" s="69"/>
      <c r="E288" s="70" t="s">
        <v>60</v>
      </c>
      <c r="F288" s="90">
        <v>1</v>
      </c>
      <c r="G288" s="72"/>
      <c r="H288" s="105">
        <f>ROUND(G288,2)*F288</f>
        <v>0</v>
      </c>
    </row>
    <row r="289" spans="1:8" ht="15.75" customHeight="1">
      <c r="A289" s="168"/>
      <c r="B289" s="109"/>
      <c r="C289" s="101" t="s">
        <v>210</v>
      </c>
      <c r="D289" s="102"/>
      <c r="E289" s="110"/>
      <c r="F289" s="103"/>
      <c r="G289" s="107"/>
      <c r="H289" s="105"/>
    </row>
    <row r="290" spans="1:8" s="200" customFormat="1" ht="15.75" customHeight="1">
      <c r="A290" s="168"/>
      <c r="B290" s="109"/>
      <c r="C290" s="101"/>
      <c r="D290" s="102"/>
      <c r="E290" s="110"/>
      <c r="F290" s="103"/>
      <c r="G290" s="107"/>
      <c r="H290" s="105"/>
    </row>
    <row r="291" spans="1:8" ht="15.75" customHeight="1">
      <c r="A291" s="147" t="s">
        <v>156</v>
      </c>
      <c r="B291" s="67">
        <v>29</v>
      </c>
      <c r="C291" s="108" t="s">
        <v>157</v>
      </c>
      <c r="D291" s="69" t="s">
        <v>143</v>
      </c>
      <c r="E291" s="70"/>
      <c r="F291" s="90"/>
      <c r="G291" s="81"/>
      <c r="H291" s="105"/>
    </row>
    <row r="292" spans="1:8" ht="15.75" customHeight="1">
      <c r="A292" s="147" t="s">
        <v>158</v>
      </c>
      <c r="B292" s="82" t="s">
        <v>59</v>
      </c>
      <c r="C292" s="108" t="s">
        <v>194</v>
      </c>
      <c r="D292" s="69"/>
      <c r="E292" s="70" t="s">
        <v>60</v>
      </c>
      <c r="F292" s="90">
        <v>7</v>
      </c>
      <c r="G292" s="72"/>
      <c r="H292" s="105">
        <f>ROUND(G292,2)*F292</f>
        <v>0</v>
      </c>
    </row>
    <row r="293" spans="1:8" ht="15.75" customHeight="1">
      <c r="A293" s="168"/>
      <c r="B293" s="109"/>
      <c r="C293" s="113"/>
      <c r="D293" s="102"/>
      <c r="E293" s="110"/>
      <c r="F293" s="103"/>
      <c r="G293" s="107"/>
      <c r="H293" s="105"/>
    </row>
    <row r="294" spans="1:8" ht="15.75" customHeight="1">
      <c r="A294" s="147" t="s">
        <v>159</v>
      </c>
      <c r="B294" s="67">
        <v>30</v>
      </c>
      <c r="C294" s="68" t="s">
        <v>160</v>
      </c>
      <c r="D294" s="69" t="s">
        <v>161</v>
      </c>
      <c r="E294" s="70" t="s">
        <v>60</v>
      </c>
      <c r="F294" s="90">
        <v>8</v>
      </c>
      <c r="G294" s="72"/>
      <c r="H294" s="105">
        <f>ROUND(G294,2)*F294</f>
        <v>0</v>
      </c>
    </row>
    <row r="295" spans="1:8" ht="15.75" customHeight="1">
      <c r="A295" s="169"/>
      <c r="B295" s="114"/>
      <c r="C295" s="115"/>
      <c r="D295" s="116"/>
      <c r="E295" s="66"/>
      <c r="F295" s="66"/>
      <c r="G295" s="117"/>
      <c r="H295" s="118"/>
    </row>
    <row r="296" spans="1:8" ht="15.75" customHeight="1">
      <c r="A296" s="55"/>
      <c r="B296" s="119"/>
      <c r="C296" s="85" t="s">
        <v>19</v>
      </c>
      <c r="D296" s="65"/>
      <c r="E296" s="92"/>
      <c r="F296" s="66"/>
      <c r="G296" s="61"/>
      <c r="H296" s="62"/>
    </row>
    <row r="297" spans="1:8" ht="15.75" customHeight="1">
      <c r="A297" s="152"/>
      <c r="B297" s="120"/>
      <c r="C297" s="94"/>
      <c r="D297" s="95"/>
      <c r="E297" s="121"/>
      <c r="F297" s="97"/>
      <c r="G297" s="98"/>
      <c r="H297" s="99"/>
    </row>
    <row r="298" spans="1:8" ht="15.75" customHeight="1">
      <c r="A298" s="147" t="s">
        <v>162</v>
      </c>
      <c r="B298" s="67">
        <v>31</v>
      </c>
      <c r="C298" s="68" t="s">
        <v>213</v>
      </c>
      <c r="D298" s="69" t="s">
        <v>161</v>
      </c>
      <c r="E298" s="70" t="s">
        <v>60</v>
      </c>
      <c r="F298" s="90">
        <v>4</v>
      </c>
      <c r="G298" s="72"/>
      <c r="H298" s="105">
        <f>ROUND(G298,2)*F298</f>
        <v>0</v>
      </c>
    </row>
    <row r="299" spans="1:8" ht="15.75" customHeight="1">
      <c r="A299" s="168"/>
      <c r="B299" s="170"/>
      <c r="C299" s="101" t="s">
        <v>212</v>
      </c>
      <c r="D299" s="102"/>
      <c r="E299" s="110"/>
      <c r="F299" s="103"/>
      <c r="G299" s="107"/>
      <c r="H299" s="105"/>
    </row>
    <row r="300" spans="1:8" ht="15.75" customHeight="1">
      <c r="A300" s="152"/>
      <c r="B300" s="120"/>
      <c r="C300" s="94"/>
      <c r="D300" s="95"/>
      <c r="E300" s="121"/>
      <c r="F300" s="97"/>
      <c r="G300" s="98"/>
      <c r="H300" s="99"/>
    </row>
    <row r="301" spans="1:8" ht="15.75" customHeight="1">
      <c r="A301" s="147" t="s">
        <v>163</v>
      </c>
      <c r="B301" s="67">
        <v>32</v>
      </c>
      <c r="C301" s="68" t="s">
        <v>164</v>
      </c>
      <c r="D301" s="69" t="s">
        <v>161</v>
      </c>
      <c r="E301" s="70"/>
      <c r="F301" s="90"/>
      <c r="G301" s="81"/>
      <c r="H301" s="105"/>
    </row>
    <row r="302" spans="1:8" ht="15.75" customHeight="1">
      <c r="A302" s="147" t="s">
        <v>165</v>
      </c>
      <c r="B302" s="82" t="s">
        <v>59</v>
      </c>
      <c r="C302" s="68" t="s">
        <v>236</v>
      </c>
      <c r="D302" s="69"/>
      <c r="E302" s="70" t="s">
        <v>60</v>
      </c>
      <c r="F302" s="90">
        <v>2</v>
      </c>
      <c r="G302" s="72"/>
      <c r="H302" s="105">
        <f>ROUND(G302,2)*F302</f>
        <v>0</v>
      </c>
    </row>
    <row r="303" spans="1:8" ht="15.75" customHeight="1">
      <c r="A303" s="147" t="s">
        <v>166</v>
      </c>
      <c r="B303" s="82" t="s">
        <v>82</v>
      </c>
      <c r="C303" s="68" t="s">
        <v>237</v>
      </c>
      <c r="D303" s="69"/>
      <c r="E303" s="70" t="s">
        <v>60</v>
      </c>
      <c r="F303" s="90">
        <v>1</v>
      </c>
      <c r="G303" s="72"/>
      <c r="H303" s="105">
        <f>ROUND(G303,2)*F303</f>
        <v>0</v>
      </c>
    </row>
    <row r="304" spans="1:8" ht="15.75" customHeight="1">
      <c r="A304" s="152"/>
      <c r="B304" s="120"/>
      <c r="C304" s="94"/>
      <c r="D304" s="95"/>
      <c r="E304" s="121"/>
      <c r="F304" s="97"/>
      <c r="G304" s="98"/>
      <c r="H304" s="99"/>
    </row>
    <row r="305" spans="1:8" ht="15.75" customHeight="1">
      <c r="A305" s="147" t="s">
        <v>167</v>
      </c>
      <c r="B305" s="67">
        <v>33</v>
      </c>
      <c r="C305" s="68" t="s">
        <v>215</v>
      </c>
      <c r="D305" s="69" t="s">
        <v>161</v>
      </c>
      <c r="E305" s="70" t="s">
        <v>60</v>
      </c>
      <c r="F305" s="90">
        <v>3</v>
      </c>
      <c r="G305" s="72"/>
      <c r="H305" s="105">
        <f>ROUND(G305,2)*F305</f>
        <v>0</v>
      </c>
    </row>
    <row r="306" spans="1:8" ht="15.75" customHeight="1">
      <c r="A306" s="147"/>
      <c r="B306" s="167"/>
      <c r="C306" s="68" t="s">
        <v>214</v>
      </c>
      <c r="D306" s="69"/>
      <c r="E306" s="70"/>
      <c r="F306" s="90"/>
      <c r="G306" s="81"/>
      <c r="H306" s="105"/>
    </row>
    <row r="307" spans="1:8" ht="15.75" customHeight="1">
      <c r="A307" s="147"/>
      <c r="B307" s="87"/>
      <c r="C307" s="68"/>
      <c r="D307" s="69"/>
      <c r="E307" s="70"/>
      <c r="F307" s="90"/>
      <c r="G307" s="81"/>
      <c r="H307" s="105"/>
    </row>
    <row r="308" spans="1:8" ht="15.75" customHeight="1">
      <c r="A308" s="147" t="s">
        <v>168</v>
      </c>
      <c r="B308" s="67">
        <v>34</v>
      </c>
      <c r="C308" s="68" t="s">
        <v>216</v>
      </c>
      <c r="D308" s="69" t="s">
        <v>161</v>
      </c>
      <c r="E308" s="70" t="s">
        <v>60</v>
      </c>
      <c r="F308" s="90">
        <v>1</v>
      </c>
      <c r="G308" s="72"/>
      <c r="H308" s="105">
        <f>ROUND(G308,2)*F308</f>
        <v>0</v>
      </c>
    </row>
    <row r="309" spans="1:8" ht="15.75" customHeight="1">
      <c r="A309" s="168"/>
      <c r="B309" s="170"/>
      <c r="C309" s="101" t="s">
        <v>217</v>
      </c>
      <c r="D309" s="102"/>
      <c r="E309" s="110"/>
      <c r="F309" s="103"/>
      <c r="G309" s="107"/>
      <c r="H309" s="105"/>
    </row>
    <row r="310" spans="1:8" ht="15.75" customHeight="1">
      <c r="A310" s="168"/>
      <c r="B310" s="106"/>
      <c r="C310" s="101"/>
      <c r="D310" s="102"/>
      <c r="E310" s="110"/>
      <c r="F310" s="103"/>
      <c r="G310" s="107"/>
      <c r="H310" s="105"/>
    </row>
    <row r="311" spans="1:8" ht="15.75" customHeight="1">
      <c r="A311" s="147" t="s">
        <v>169</v>
      </c>
      <c r="B311" s="67">
        <v>35</v>
      </c>
      <c r="C311" s="68" t="s">
        <v>170</v>
      </c>
      <c r="D311" s="69" t="s">
        <v>161</v>
      </c>
      <c r="E311" s="70" t="s">
        <v>60</v>
      </c>
      <c r="F311" s="90">
        <v>6</v>
      </c>
      <c r="G311" s="72"/>
      <c r="H311" s="105">
        <f>ROUND(G311,2)*F311</f>
        <v>0</v>
      </c>
    </row>
    <row r="312" spans="1:8" ht="15.75" customHeight="1">
      <c r="A312" s="168"/>
      <c r="B312" s="106"/>
      <c r="C312" s="101"/>
      <c r="D312" s="102"/>
      <c r="E312" s="110"/>
      <c r="F312" s="103"/>
      <c r="G312" s="107"/>
      <c r="H312" s="105"/>
    </row>
    <row r="313" spans="1:8" ht="15.75" customHeight="1">
      <c r="A313" s="55"/>
      <c r="B313" s="91"/>
      <c r="C313" s="85" t="s">
        <v>17</v>
      </c>
      <c r="D313" s="65"/>
      <c r="E313" s="66"/>
      <c r="F313" s="66"/>
      <c r="G313" s="61"/>
      <c r="H313" s="62"/>
    </row>
    <row r="314" spans="1:8" ht="15.75" customHeight="1">
      <c r="A314" s="168"/>
      <c r="B314" s="106"/>
      <c r="C314" s="101"/>
      <c r="D314" s="102"/>
      <c r="E314" s="110"/>
      <c r="F314" s="103"/>
      <c r="G314" s="107"/>
      <c r="H314" s="105"/>
    </row>
    <row r="315" spans="1:8" ht="15.75" customHeight="1">
      <c r="A315" s="147" t="s">
        <v>176</v>
      </c>
      <c r="B315" s="67">
        <v>36</v>
      </c>
      <c r="C315" s="68" t="s">
        <v>218</v>
      </c>
      <c r="D315" s="69" t="s">
        <v>122</v>
      </c>
      <c r="E315" s="70"/>
      <c r="F315" s="90"/>
      <c r="G315" s="123"/>
      <c r="H315" s="105"/>
    </row>
    <row r="316" spans="1:8" ht="15.75" customHeight="1">
      <c r="A316" s="147"/>
      <c r="B316" s="167"/>
      <c r="C316" s="68" t="s">
        <v>219</v>
      </c>
      <c r="D316" s="69"/>
      <c r="E316" s="70"/>
      <c r="F316" s="90"/>
      <c r="G316" s="123"/>
      <c r="H316" s="105"/>
    </row>
    <row r="317" spans="1:8" ht="15.75" customHeight="1">
      <c r="A317" s="147" t="s">
        <v>177</v>
      </c>
      <c r="B317" s="82" t="s">
        <v>59</v>
      </c>
      <c r="C317" s="68" t="s">
        <v>220</v>
      </c>
      <c r="D317" s="69" t="s">
        <v>2</v>
      </c>
      <c r="E317" s="70" t="s">
        <v>49</v>
      </c>
      <c r="F317" s="90">
        <v>710</v>
      </c>
      <c r="G317" s="72"/>
      <c r="H317" s="105">
        <f>ROUND(G317,2)*F317</f>
        <v>0</v>
      </c>
    </row>
    <row r="318" spans="1:8" ht="15.75" customHeight="1">
      <c r="A318" s="168"/>
      <c r="B318" s="109"/>
      <c r="C318" s="101" t="s">
        <v>221</v>
      </c>
      <c r="D318" s="102"/>
      <c r="E318" s="110"/>
      <c r="F318" s="103"/>
      <c r="G318" s="107"/>
      <c r="H318" s="105"/>
    </row>
    <row r="319" spans="1:8" ht="15.75" customHeight="1">
      <c r="A319" s="168"/>
      <c r="B319" s="106"/>
      <c r="C319" s="101"/>
      <c r="D319" s="102"/>
      <c r="E319" s="110"/>
      <c r="F319" s="103"/>
      <c r="G319" s="124"/>
      <c r="H319" s="105"/>
    </row>
    <row r="320" spans="1:8" ht="15.75" customHeight="1">
      <c r="A320" s="147" t="s">
        <v>178</v>
      </c>
      <c r="B320" s="67">
        <v>37</v>
      </c>
      <c r="C320" s="68" t="s">
        <v>179</v>
      </c>
      <c r="D320" s="69" t="s">
        <v>180</v>
      </c>
      <c r="E320" s="70"/>
      <c r="F320" s="90"/>
      <c r="G320" s="81"/>
      <c r="H320" s="105"/>
    </row>
    <row r="321" spans="1:8" ht="15.75" customHeight="1">
      <c r="A321" s="147" t="s">
        <v>181</v>
      </c>
      <c r="B321" s="82" t="s">
        <v>59</v>
      </c>
      <c r="C321" s="68" t="s">
        <v>220</v>
      </c>
      <c r="D321" s="69"/>
      <c r="E321" s="70" t="s">
        <v>49</v>
      </c>
      <c r="F321" s="90">
        <v>100</v>
      </c>
      <c r="G321" s="72"/>
      <c r="H321" s="105">
        <f>ROUND(G321,2)*F321</f>
        <v>0</v>
      </c>
    </row>
    <row r="322" spans="1:8" ht="15.75" customHeight="1">
      <c r="A322" s="168"/>
      <c r="B322" s="109"/>
      <c r="C322" s="101" t="s">
        <v>222</v>
      </c>
      <c r="D322" s="102"/>
      <c r="E322" s="110"/>
      <c r="F322" s="103"/>
      <c r="G322" s="107"/>
      <c r="H322" s="105"/>
    </row>
    <row r="323" spans="1:8" ht="15.75" customHeight="1">
      <c r="A323" s="168"/>
      <c r="B323" s="109"/>
      <c r="C323" s="101" t="s">
        <v>223</v>
      </c>
      <c r="D323" s="102"/>
      <c r="E323" s="110"/>
      <c r="F323" s="103"/>
      <c r="G323" s="107"/>
      <c r="H323" s="105"/>
    </row>
    <row r="324" spans="1:8" s="177" customFormat="1" ht="15.75" customHeight="1">
      <c r="A324" s="207"/>
      <c r="B324" s="160"/>
      <c r="C324" s="161"/>
      <c r="D324" s="162"/>
      <c r="E324" s="163"/>
      <c r="F324" s="164"/>
      <c r="G324" s="165"/>
      <c r="H324" s="166"/>
    </row>
    <row r="325" spans="1:8" ht="31.5" customHeight="1">
      <c r="A325" s="168"/>
      <c r="B325" s="146" t="s">
        <v>227</v>
      </c>
      <c r="C325" s="219" t="s">
        <v>224</v>
      </c>
      <c r="D325" s="219"/>
      <c r="E325" s="219"/>
      <c r="F325" s="219"/>
      <c r="G325" s="219"/>
      <c r="H325" s="220"/>
    </row>
    <row r="326" spans="1:8" ht="15.75" customHeight="1">
      <c r="A326" s="168"/>
      <c r="B326" s="109"/>
      <c r="C326" s="101"/>
      <c r="D326" s="102"/>
      <c r="E326" s="110"/>
      <c r="F326" s="103"/>
      <c r="G326" s="107"/>
      <c r="H326" s="105"/>
    </row>
    <row r="327" spans="1:8" ht="15.75" customHeight="1">
      <c r="A327" s="55"/>
      <c r="B327" s="63"/>
      <c r="C327" s="85" t="s">
        <v>20</v>
      </c>
      <c r="D327" s="65"/>
      <c r="E327" s="84"/>
      <c r="F327" s="65"/>
      <c r="G327" s="61"/>
      <c r="H327" s="62"/>
    </row>
    <row r="328" spans="1:8" ht="15.75" customHeight="1">
      <c r="A328" s="55"/>
      <c r="B328" s="63"/>
      <c r="C328" s="83"/>
      <c r="D328" s="65"/>
      <c r="E328" s="84"/>
      <c r="F328" s="65"/>
      <c r="G328" s="61"/>
      <c r="H328" s="62"/>
    </row>
    <row r="329" spans="1:8" ht="15.75" customHeight="1">
      <c r="A329" s="156" t="s">
        <v>171</v>
      </c>
      <c r="B329" s="67">
        <v>38</v>
      </c>
      <c r="C329" s="68" t="s">
        <v>172</v>
      </c>
      <c r="D329" s="69" t="s">
        <v>173</v>
      </c>
      <c r="E329" s="70"/>
      <c r="F329" s="71"/>
      <c r="G329" s="81"/>
      <c r="H329" s="73"/>
    </row>
    <row r="330" spans="1:8" ht="15.75" customHeight="1">
      <c r="A330" s="156" t="s">
        <v>174</v>
      </c>
      <c r="B330" s="82" t="s">
        <v>59</v>
      </c>
      <c r="C330" s="68" t="s">
        <v>242</v>
      </c>
      <c r="D330" s="69"/>
      <c r="E330" s="70" t="s">
        <v>49</v>
      </c>
      <c r="F330" s="71">
        <v>200</v>
      </c>
      <c r="G330" s="72"/>
      <c r="H330" s="73">
        <f>ROUND(G330,2)*F330</f>
        <v>0</v>
      </c>
    </row>
    <row r="331" spans="1:8" ht="15.75" customHeight="1">
      <c r="A331" s="156" t="s">
        <v>175</v>
      </c>
      <c r="B331" s="82" t="s">
        <v>82</v>
      </c>
      <c r="C331" s="68" t="s">
        <v>243</v>
      </c>
      <c r="D331" s="69"/>
      <c r="E331" s="70" t="s">
        <v>49</v>
      </c>
      <c r="F331" s="71">
        <v>2600</v>
      </c>
      <c r="G331" s="72"/>
      <c r="H331" s="73">
        <f>ROUND(G331,2)*F331</f>
        <v>0</v>
      </c>
    </row>
    <row r="332" spans="1:8" ht="15.75" customHeight="1">
      <c r="A332" s="156"/>
      <c r="B332" s="82"/>
      <c r="C332" s="68"/>
      <c r="D332" s="69"/>
      <c r="E332" s="70"/>
      <c r="F332" s="71"/>
      <c r="G332" s="81"/>
      <c r="H332" s="73"/>
    </row>
    <row r="333" spans="1:8" s="128" customFormat="1" ht="15.75" customHeight="1">
      <c r="A333" s="125" t="s">
        <v>265</v>
      </c>
      <c r="B333" s="67">
        <v>39</v>
      </c>
      <c r="C333" s="126" t="s">
        <v>262</v>
      </c>
      <c r="D333" s="127" t="s">
        <v>263</v>
      </c>
      <c r="E333" s="70" t="s">
        <v>49</v>
      </c>
      <c r="F333" s="205">
        <v>560</v>
      </c>
      <c r="G333" s="210"/>
      <c r="H333" s="73">
        <f>ROUND(G333,2)*F333</f>
        <v>0</v>
      </c>
    </row>
    <row r="334" spans="1:8" ht="15.75">
      <c r="A334" s="55"/>
      <c r="B334" s="114"/>
      <c r="C334" s="85"/>
      <c r="D334" s="65"/>
      <c r="E334" s="92"/>
      <c r="F334" s="66"/>
      <c r="G334" s="171"/>
      <c r="H334" s="172"/>
    </row>
    <row r="335" spans="1:8" ht="15.75">
      <c r="A335" s="55"/>
      <c r="B335" s="135"/>
      <c r="C335" s="136"/>
      <c r="D335" s="137"/>
      <c r="E335" s="138"/>
      <c r="F335" s="137"/>
      <c r="G335" s="139"/>
      <c r="H335" s="62"/>
    </row>
    <row r="336" spans="1:8" s="50" customFormat="1" ht="16.5" thickBot="1">
      <c r="A336" s="208"/>
      <c r="B336" s="140"/>
      <c r="C336" s="141"/>
      <c r="D336" s="142" t="s">
        <v>231</v>
      </c>
      <c r="E336" s="143"/>
      <c r="F336" s="143"/>
      <c r="G336" s="144"/>
      <c r="H336" s="145">
        <f>SUM(H172:H334)</f>
        <v>0</v>
      </c>
    </row>
    <row r="337" spans="1:8" s="179" customFormat="1" ht="28.5" customHeight="1" thickTop="1">
      <c r="A337" s="173"/>
      <c r="B337" s="174"/>
      <c r="C337" s="175" t="s">
        <v>14</v>
      </c>
      <c r="D337" s="176"/>
      <c r="E337" s="177"/>
      <c r="F337" s="177"/>
      <c r="G337" s="139"/>
      <c r="H337" s="178"/>
    </row>
    <row r="338" spans="1:8" s="179" customFormat="1" ht="31.5" customHeight="1" thickBot="1">
      <c r="A338" s="152"/>
      <c r="B338" s="180" t="s">
        <v>12</v>
      </c>
      <c r="C338" s="181" t="str">
        <f>+C6</f>
        <v> WAVERLEY STREET NORTHBOUND</v>
      </c>
      <c r="D338" s="182"/>
      <c r="E338" s="183"/>
      <c r="F338" s="183"/>
      <c r="G338" s="184" t="s">
        <v>230</v>
      </c>
      <c r="H338" s="185">
        <f>+H170</f>
        <v>0</v>
      </c>
    </row>
    <row r="339" spans="1:8" ht="32.25" customHeight="1" thickBot="1" thickTop="1">
      <c r="A339" s="152"/>
      <c r="B339" s="180" t="s">
        <v>13</v>
      </c>
      <c r="C339" s="186" t="str">
        <f>+C171</f>
        <v>WAVERLEY STREET SOUTHBOUND</v>
      </c>
      <c r="D339" s="182"/>
      <c r="E339" s="183"/>
      <c r="F339" s="183"/>
      <c r="G339" s="184" t="s">
        <v>230</v>
      </c>
      <c r="H339" s="185">
        <f>+H336</f>
        <v>0</v>
      </c>
    </row>
    <row r="340" spans="1:8" ht="11.25" customHeight="1" thickTop="1">
      <c r="A340" s="152"/>
      <c r="B340" s="187"/>
      <c r="C340" s="188"/>
      <c r="D340" s="189"/>
      <c r="E340" s="190"/>
      <c r="F340" s="191"/>
      <c r="G340" s="192"/>
      <c r="H340" s="80"/>
    </row>
    <row r="341" spans="1:8" s="197" customFormat="1" ht="15">
      <c r="A341" s="152"/>
      <c r="B341" s="193" t="s">
        <v>40</v>
      </c>
      <c r="C341" s="194"/>
      <c r="D341" s="194"/>
      <c r="E341" s="195" t="s">
        <v>41</v>
      </c>
      <c r="F341" s="223">
        <f>H338+H339</f>
        <v>0</v>
      </c>
      <c r="G341" s="223"/>
      <c r="H341" s="196"/>
    </row>
    <row r="342" spans="1:8" ht="15">
      <c r="A342" s="152"/>
      <c r="B342" s="193" t="s">
        <v>42</v>
      </c>
      <c r="C342" s="194"/>
      <c r="D342" s="198"/>
      <c r="E342" s="194"/>
      <c r="F342" s="194"/>
      <c r="G342" s="139"/>
      <c r="H342" s="80"/>
    </row>
    <row r="343" spans="1:8" s="200" customFormat="1" ht="15">
      <c r="A343" s="152"/>
      <c r="B343" s="199" t="s">
        <v>21</v>
      </c>
      <c r="C343" s="194"/>
      <c r="D343" s="198"/>
      <c r="E343" s="194"/>
      <c r="F343" s="194"/>
      <c r="G343" s="139"/>
      <c r="H343" s="80"/>
    </row>
    <row r="344" spans="1:8" ht="15.75" thickBot="1">
      <c r="A344" s="152"/>
      <c r="B344" s="201"/>
      <c r="C344" s="50"/>
      <c r="D344" s="202"/>
      <c r="E344" s="50"/>
      <c r="F344" s="50"/>
      <c r="G344" s="144"/>
      <c r="H344" s="203"/>
    </row>
    <row r="345" ht="15.75" thickTop="1"/>
    <row r="354" ht="13.5" customHeight="1"/>
    <row r="355" ht="13.5" customHeight="1"/>
    <row r="356" spans="1:8" s="179" customFormat="1" ht="28.5" customHeight="1">
      <c r="A356" s="173"/>
      <c r="B356" s="38"/>
      <c r="C356" s="31"/>
      <c r="D356" s="173"/>
      <c r="E356" s="31"/>
      <c r="F356" s="31"/>
      <c r="G356" s="204"/>
      <c r="H356" s="204"/>
    </row>
    <row r="357" ht="32.25" customHeight="1"/>
    <row r="358" ht="28.5" customHeight="1"/>
    <row r="359" ht="28.5" customHeight="1"/>
    <row r="360" ht="28.5" customHeight="1"/>
    <row r="361" ht="28.5" customHeight="1"/>
    <row r="362" ht="28.5" customHeight="1"/>
    <row r="363" spans="1:8" s="39" customFormat="1" ht="34.5" customHeight="1">
      <c r="A363" s="173"/>
      <c r="B363" s="38"/>
      <c r="C363" s="31"/>
      <c r="D363" s="173"/>
      <c r="E363" s="31"/>
      <c r="F363" s="31"/>
      <c r="G363" s="204"/>
      <c r="H363" s="204"/>
    </row>
    <row r="364" ht="27" customHeight="1"/>
    <row r="365" ht="30" customHeight="1"/>
    <row r="366" ht="15.75" customHeight="1"/>
  </sheetData>
  <sheetProtection password="C7AC" sheet="1" objects="1" scenarios="1"/>
  <mergeCells count="9">
    <mergeCell ref="C6:H6"/>
    <mergeCell ref="C171:H171"/>
    <mergeCell ref="F341:G341"/>
    <mergeCell ref="C57:H57"/>
    <mergeCell ref="C108:H108"/>
    <mergeCell ref="C159:H159"/>
    <mergeCell ref="C223:H223"/>
    <mergeCell ref="C274:H274"/>
    <mergeCell ref="C325:H325"/>
  </mergeCells>
  <dataValidations count="1">
    <dataValidation type="decimal" operator="greaterThan" allowBlank="1" showInputMessage="1" showErrorMessage="1" errorTitle="Illegal Entry" error="No unit prices below 0 (negative) will be accepted" sqref="G175 G177 G179:G180 G28 G182:G184 G190:G191 G201:G202 G204:G208 G210:G216 G264:G265 G269:G270 G272 G224:G258 G298:G299 G301:G303 G305:G312 G196:G197 G314 G317:G318 G275:G282 G10 G326 G12 G14 G19 G23 G31:G32 G36:G37 G53:G56 G95 G98:G99 G103:G104 G106:G107 G132:G133 G135:G137 G139:G146 G164:G165 G148 G151:G152 G330:G332 G109:G116 G154:G158 G284:G294 G1 G186:G188 G39:G43 G45:G51 G218:G222 G320:G324 G17 G21 G25:G26 G58:G92 G118:G128">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371-2004&amp;R&amp;10Bid Submission
Page &amp;P+3 of 15</oddHeader>
    <oddFooter xml:space="preserve">&amp;R__________________
Name of Bidder                    </oddFooter>
  </headerFooter>
  <rowBreaks count="7" manualBreakCount="7">
    <brk id="56" max="7" man="1"/>
    <brk id="107" max="7" man="1"/>
    <brk id="158" max="7" man="1"/>
    <brk id="170" max="7" man="1"/>
    <brk id="222" max="7" man="1"/>
    <brk id="273" max="7" man="1"/>
    <brk id="32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Streets &amp; Transportation</dc:creator>
  <cp:keywords/>
  <dc:description/>
  <cp:lastModifiedBy>Winnipeg Office</cp:lastModifiedBy>
  <cp:lastPrinted>2004-07-28T20:20:47Z</cp:lastPrinted>
  <dcterms:created xsi:type="dcterms:W3CDTF">1999-03-31T15:44:33Z</dcterms:created>
  <dcterms:modified xsi:type="dcterms:W3CDTF">2004-07-28T20:34:27Z</dcterms:modified>
  <cp:category/>
  <cp:version/>
  <cp:contentType/>
  <cp:contentStatus/>
</cp:coreProperties>
</file>