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55" windowWidth="19170" windowHeight="5685" firstSheet="1" activeTab="1"/>
  </bookViews>
  <sheets>
    <sheet name="Instructions" sheetId="1" r:id="rId1"/>
    <sheet name="FORM B -(2 Part w. fundng cond)"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'FORM B -(2 Part w. fundng cond)'!#REF!</definedName>
    <definedName name="HEADER">#REF!</definedName>
    <definedName name="PAGE1OF13" localSheetId="1">'FORM B -(2 Part w. fundng cond)'!#REF!</definedName>
    <definedName name="PAGE1OF13">#REF!</definedName>
    <definedName name="_xlnm.Print_Area" localSheetId="1">'FORM B -(2 Part w. fundng cond)'!$B$6:$H$368</definedName>
    <definedName name="_xlnm.Print_Area" localSheetId="0">'Instructions'!$A$1:$I$25</definedName>
    <definedName name="_xlnm.Print_Titles" localSheetId="1">'FORM B -(2 Part w. fundng cond)'!$1:$5</definedName>
    <definedName name="TEMP" localSheetId="1">'FORM B -(2 Part w. fundng cond)'!#REF!</definedName>
    <definedName name="TEMP">#REF!</definedName>
    <definedName name="TENDERNO.181-" localSheetId="1">'FORM B -(2 Part w. fundng cond)'!#REF!</definedName>
    <definedName name="TENDERNO.181-">#REF!</definedName>
    <definedName name="TENDERSUBMISSI" localSheetId="1">'FORM B -(2 Part w. fundng cond)'!#REF!</definedName>
    <definedName name="TENDERSUBMISSI">#REF!</definedName>
    <definedName name="TESTHEAD" localSheetId="1">'FORM B -(2 Part w. fundng cond)'!#REF!</definedName>
    <definedName name="TESTHEAD">#REF!</definedName>
    <definedName name="XEVERYTHING" localSheetId="1">'FORM B -(2 Part w. fundng cond)'!$B$1:$IV$346</definedName>
    <definedName name="XEVERYTHING">#REF!</definedName>
    <definedName name="XITEMS" localSheetId="1">'FORM B -(2 Part w. fundng cond)'!$B$7:$IV$346</definedName>
    <definedName name="XITEMS">#REF!</definedName>
  </definedNames>
  <calcPr fullCalcOnLoad="1" fullPrecision="0"/>
</workbook>
</file>

<file path=xl/comments2.xml><?xml version="1.0" encoding="utf-8"?>
<comments xmlns="http://schemas.openxmlformats.org/spreadsheetml/2006/main">
  <authors>
    <author>Pheifer, Henly</author>
  </authors>
  <commentList>
    <comment ref="C174" authorId="0">
      <text>
        <r>
          <rPr>
            <b/>
            <sz val="9"/>
            <rFont val="Tahoma"/>
            <family val="2"/>
          </rPr>
          <t>Pheifer, Henly:</t>
        </r>
        <r>
          <rPr>
            <sz val="9"/>
            <rFont val="Tahoma"/>
            <family val="2"/>
          </rPr>
          <t xml:space="preserve">
old version has 0 - 50</t>
        </r>
      </text>
    </comment>
    <comment ref="C62" authorId="0">
      <text>
        <r>
          <rPr>
            <b/>
            <sz val="9"/>
            <rFont val="Tahoma"/>
            <family val="2"/>
          </rPr>
          <t>Pheifer, Henly:</t>
        </r>
        <r>
          <rPr>
            <sz val="9"/>
            <rFont val="Tahoma"/>
            <family val="2"/>
          </rPr>
          <t xml:space="preserve">
old version has 0 - 50</t>
        </r>
      </text>
    </comment>
  </commentList>
</comments>
</file>

<file path=xl/sharedStrings.xml><?xml version="1.0" encoding="utf-8"?>
<sst xmlns="http://schemas.openxmlformats.org/spreadsheetml/2006/main" count="1457" uniqueCount="585">
  <si>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</si>
  <si>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</si>
  <si>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</si>
  <si>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</si>
  <si>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</si>
  <si>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</si>
  <si>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</si>
  <si>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</si>
  <si>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</si>
  <si>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</si>
  <si>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</si>
  <si>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</si>
  <si>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</si>
  <si>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</si>
  <si>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</si>
  <si>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</si>
  <si>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</si>
  <si>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</si>
  <si>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</si>
  <si>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</si>
  <si>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ROADWORKS - NEW CONSTRUCTION</t>
  </si>
  <si>
    <t>JOINT AND CRACK SEALING</t>
  </si>
  <si>
    <t>ASSOCIATED DRAINAGE AND UNDERGROUND WORKS</t>
  </si>
  <si>
    <t>ADJUSTMENTS</t>
  </si>
  <si>
    <t>LANDSCAPING</t>
  </si>
  <si>
    <t>MISCELLANEOUS</t>
  </si>
  <si>
    <t>CODE</t>
  </si>
  <si>
    <t>INSTRUCTIONS</t>
  </si>
  <si>
    <t xml:space="preserve"> (total price) PART 1</t>
  </si>
  <si>
    <t xml:space="preserve"> (total price) PART 2</t>
  </si>
  <si>
    <r>
      <t xml:space="preserve">PART 1      </t>
    </r>
    <r>
      <rPr>
        <b/>
        <i/>
        <sz val="16"/>
        <rFont val="Arial"/>
        <family val="2"/>
      </rPr>
      <t>CITY FUNDED WORK</t>
    </r>
  </si>
  <si>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</si>
  <si>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</si>
  <si>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</si>
  <si>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</si>
  <si>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</si>
  <si>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</si>
  <si>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</si>
  <si>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</si>
  <si>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m²</t>
  </si>
  <si>
    <t>i)</t>
  </si>
  <si>
    <t>tonne</t>
  </si>
  <si>
    <t>A010</t>
  </si>
  <si>
    <t>Supplying and Placing Base Course Material</t>
  </si>
  <si>
    <t>A012</t>
  </si>
  <si>
    <t>Grading of Boulevards</t>
  </si>
  <si>
    <t>each</t>
  </si>
  <si>
    <t>ii)</t>
  </si>
  <si>
    <t>m</t>
  </si>
  <si>
    <t>iii)</t>
  </si>
  <si>
    <t>Concrete Curb Renewal</t>
  </si>
  <si>
    <t>C001</t>
  </si>
  <si>
    <t>Concrete Pavements, Median Slabs, Bull-noses, and Safety Medians</t>
  </si>
  <si>
    <t>C032</t>
  </si>
  <si>
    <t>Concrete Curbs, Curb and Gutter, and Splash Strips</t>
  </si>
  <si>
    <t>C046</t>
  </si>
  <si>
    <t>D006</t>
  </si>
  <si>
    <t xml:space="preserve">Reflective Crack Maintenance </t>
  </si>
  <si>
    <t>F001</t>
  </si>
  <si>
    <t>F003</t>
  </si>
  <si>
    <t>F005</t>
  </si>
  <si>
    <t>F007</t>
  </si>
  <si>
    <t>iv)</t>
  </si>
  <si>
    <t>G001</t>
  </si>
  <si>
    <t>Sodding</t>
  </si>
  <si>
    <t>G003</t>
  </si>
  <si>
    <t>v)</t>
  </si>
  <si>
    <t>B001</t>
  </si>
  <si>
    <t>Pavement Removal</t>
  </si>
  <si>
    <t>B002</t>
  </si>
  <si>
    <t>Concrete Pavement</t>
  </si>
  <si>
    <t>Tie-ins and Approaches</t>
  </si>
  <si>
    <t>F002</t>
  </si>
  <si>
    <t>vert. m</t>
  </si>
  <si>
    <t>F009</t>
  </si>
  <si>
    <t>F010</t>
  </si>
  <si>
    <t>F011</t>
  </si>
  <si>
    <t>C008</t>
  </si>
  <si>
    <t>C019</t>
  </si>
  <si>
    <t>Concrete Pavements for Early Opening</t>
  </si>
  <si>
    <t>C026</t>
  </si>
  <si>
    <t>E023</t>
  </si>
  <si>
    <t>E024</t>
  </si>
  <si>
    <t>E025</t>
  </si>
  <si>
    <t>Replacing Existing Risers</t>
  </si>
  <si>
    <t>F002A</t>
  </si>
  <si>
    <t>Adjustment of Valve Boxes</t>
  </si>
  <si>
    <t>Valve Box Extensions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</si>
  <si>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</si>
  <si>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</si>
  <si>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</si>
  <si>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</si>
  <si>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</si>
  <si>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</si>
  <si>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</si>
  <si>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</si>
  <si>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</si>
  <si>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</si>
  <si>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</si>
  <si>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</si>
  <si>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</si>
  <si>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</si>
  <si>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</si>
  <si>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</si>
  <si>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</si>
  <si>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</si>
  <si>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</si>
  <si>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</si>
  <si>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</si>
  <si>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</si>
  <si>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</si>
  <si>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</si>
  <si>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</si>
  <si>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</si>
  <si>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 xml:space="preserve">100 mm </t>
  </si>
  <si>
    <t>A.4</t>
  </si>
  <si>
    <t>A022</t>
  </si>
  <si>
    <t>Separation Geotextile Fabric</t>
  </si>
  <si>
    <t xml:space="preserve">CW 3130-R4 </t>
  </si>
  <si>
    <t>A022A</t>
  </si>
  <si>
    <t>A.7</t>
  </si>
  <si>
    <t>Supply and Install Geogrid</t>
  </si>
  <si>
    <t>CW 3135-R1</t>
  </si>
  <si>
    <t>A.9</t>
  </si>
  <si>
    <t xml:space="preserve">CW 3235-R9  </t>
  </si>
  <si>
    <t>100 mm Sidewalk</t>
  </si>
  <si>
    <t>a)</t>
  </si>
  <si>
    <t>b)</t>
  </si>
  <si>
    <t>B154rl</t>
  </si>
  <si>
    <t>A.12</t>
  </si>
  <si>
    <t>SD-203B</t>
  </si>
  <si>
    <t>SD-229C,D</t>
  </si>
  <si>
    <t>B200</t>
  </si>
  <si>
    <t>Planing of Pavement</t>
  </si>
  <si>
    <t>B201</t>
  </si>
  <si>
    <t>B219</t>
  </si>
  <si>
    <t>A.14</t>
  </si>
  <si>
    <t>Detectable Warning Surface Tiles</t>
  </si>
  <si>
    <t>A.16</t>
  </si>
  <si>
    <t>C033</t>
  </si>
  <si>
    <t>SD-205</t>
  </si>
  <si>
    <t>C036</t>
  </si>
  <si>
    <t>Construction of Modified Barrier (180 mm ht, Dowelled)</t>
  </si>
  <si>
    <t>vii)</t>
  </si>
  <si>
    <t>Construction of  Curb Ramp (8-12 mm ht, Integral)</t>
  </si>
  <si>
    <t>SD-229C</t>
  </si>
  <si>
    <t>Type IA</t>
  </si>
  <si>
    <t>CW 3250-R7</t>
  </si>
  <si>
    <t>E003</t>
  </si>
  <si>
    <t xml:space="preserve">Catch Basin  </t>
  </si>
  <si>
    <t>CW 2130-R12</t>
  </si>
  <si>
    <t>SD-024, 1800 mm deep</t>
  </si>
  <si>
    <t>E008</t>
  </si>
  <si>
    <t>Sewer Service</t>
  </si>
  <si>
    <t>E009</t>
  </si>
  <si>
    <t>E010</t>
  </si>
  <si>
    <t>A.21</t>
  </si>
  <si>
    <t>E036</t>
  </si>
  <si>
    <t>A.22</t>
  </si>
  <si>
    <t xml:space="preserve">Connecting to Existing Sewer </t>
  </si>
  <si>
    <t>E037</t>
  </si>
  <si>
    <t>E051</t>
  </si>
  <si>
    <t>Installation of Subdrains</t>
  </si>
  <si>
    <t>CW 3120-R4</t>
  </si>
  <si>
    <t>Pre-cast Concrete Risers</t>
  </si>
  <si>
    <t>51 mm</t>
  </si>
  <si>
    <t>CW 3510-R9</t>
  </si>
  <si>
    <t>G002</t>
  </si>
  <si>
    <t xml:space="preserve"> width &lt; 600 mm</t>
  </si>
  <si>
    <t xml:space="preserve"> width &gt; or = 600 mm</t>
  </si>
  <si>
    <t>C037</t>
  </si>
  <si>
    <t>Construction of  Modified Barrier  (180 mm ht, Integral)</t>
  </si>
  <si>
    <t>A007A</t>
  </si>
  <si>
    <t xml:space="preserve">50 mm </t>
  </si>
  <si>
    <t>B100r</t>
  </si>
  <si>
    <t>Miscellaneous Concrete Slab Removal</t>
  </si>
  <si>
    <t>B104r</t>
  </si>
  <si>
    <t>E006</t>
  </si>
  <si>
    <t xml:space="preserve">Catch Pit </t>
  </si>
  <si>
    <t>E007</t>
  </si>
  <si>
    <t>SD-023</t>
  </si>
  <si>
    <t>E012</t>
  </si>
  <si>
    <t>Drainage Connection Pipe</t>
  </si>
  <si>
    <t>C051</t>
  </si>
  <si>
    <t>100 mm Concrete Sidewalk</t>
  </si>
  <si>
    <t xml:space="preserve">CW 3325-R5  </t>
  </si>
  <si>
    <t>76 mm</t>
  </si>
  <si>
    <t>CW 3110-R19</t>
  </si>
  <si>
    <t>A008B</t>
  </si>
  <si>
    <t>A016</t>
  </si>
  <si>
    <t>Removal of Existing Concrete Bases</t>
  </si>
  <si>
    <t>A017</t>
  </si>
  <si>
    <t>600 mm Diameter or Less</t>
  </si>
  <si>
    <t>CW 3326-R3</t>
  </si>
  <si>
    <t>C007</t>
  </si>
  <si>
    <t>Construction of 200 mm Concrete Pavement (Reinforced)</t>
  </si>
  <si>
    <t>C015</t>
  </si>
  <si>
    <t>Construction of Monolithic Concrete Median Slabs</t>
  </si>
  <si>
    <t>SD-226A</t>
  </si>
  <si>
    <t>C018</t>
  </si>
  <si>
    <t>Construction of Monolithic Concrete Bull-noses</t>
  </si>
  <si>
    <t>SD-227C</t>
  </si>
  <si>
    <t>C025</t>
  </si>
  <si>
    <t>Construction of  Barrier (180 mm ht, Dowelled)</t>
  </si>
  <si>
    <t>C035</t>
  </si>
  <si>
    <t>SD-204</t>
  </si>
  <si>
    <t>C050</t>
  </si>
  <si>
    <t>Supply and Installation of Dowel Assemblies</t>
  </si>
  <si>
    <t>CW 3310-R17</t>
  </si>
  <si>
    <t>Interlocking Paving Stones</t>
  </si>
  <si>
    <t>SD-025, 1800 mm deep</t>
  </si>
  <si>
    <t>E011</t>
  </si>
  <si>
    <t>E026</t>
  </si>
  <si>
    <t>E032</t>
  </si>
  <si>
    <t>Connecting to Existing Manhole</t>
  </si>
  <si>
    <t>E033</t>
  </si>
  <si>
    <t>250 mm Catch Basin Lead</t>
  </si>
  <si>
    <t>E046</t>
  </si>
  <si>
    <t>Removal of Existing Catch Basins</t>
  </si>
  <si>
    <t>F004</t>
  </si>
  <si>
    <t>38 mm</t>
  </si>
  <si>
    <t>F006</t>
  </si>
  <si>
    <t>64 mm</t>
  </si>
  <si>
    <t>CW 2110-R11</t>
  </si>
  <si>
    <t>CHEVRIER BOULEVARD - WAVERLEY STREET TO TROTTIER BAY EAST LEG, ASPHALT RESURFACING AND ASSOCIATED WORKS</t>
  </si>
  <si>
    <t>CHEVRIER BOULEVARD - TROTTIER BAY EAST LEG TO PEMBINA HIGHWAY, CONCRETE RECONSTRUCTION</t>
  </si>
  <si>
    <t>WAVERLEY STREET - CHEVRIER BOULEVARD TO McGILLIVRAY BOULEVARD, MULTI-USE PATH CONSTRUCTION</t>
  </si>
  <si>
    <r>
      <t xml:space="preserve">PART 2     </t>
    </r>
    <r>
      <rPr>
        <b/>
        <i/>
        <sz val="16"/>
        <rFont val="Arial"/>
        <family val="2"/>
      </rPr>
      <t xml:space="preserve"> MANITOBA HYDRO FUNDED WORK
                 (See B10.5, B17.2.1, B18.4, D2, D13.2-3, D14.4)</t>
    </r>
  </si>
  <si>
    <t>CHEVRIER BOULEVARD - HUDSON STREET TO PEMBINA HIGHWAY, STREET LIGHTING</t>
  </si>
  <si>
    <t>WATER AND WASTE WORK</t>
  </si>
  <si>
    <t>(SEE B10)</t>
  </si>
  <si>
    <t>E017</t>
  </si>
  <si>
    <t>Sewer Repair - Up to 3.0 Meters Long</t>
  </si>
  <si>
    <t>E017C</t>
  </si>
  <si>
    <t xml:space="preserve">200 mm </t>
  </si>
  <si>
    <t>E017D</t>
  </si>
  <si>
    <t>Class 3 Backfill</t>
  </si>
  <si>
    <t>E022A</t>
  </si>
  <si>
    <t>Sewer Inspection ( following repair)</t>
  </si>
  <si>
    <t>CW2145-R3</t>
  </si>
  <si>
    <t>E022C</t>
  </si>
  <si>
    <t>CHEVRIER BOULEVARD (MA60018184)</t>
  </si>
  <si>
    <t>D.1</t>
  </si>
  <si>
    <t>D.2</t>
  </si>
  <si>
    <t>200 mm, Clay</t>
  </si>
  <si>
    <t>A014</t>
  </si>
  <si>
    <t>Boulevard Excavation</t>
  </si>
  <si>
    <t>B.1</t>
  </si>
  <si>
    <t>B.10</t>
  </si>
  <si>
    <t>B114rl</t>
  </si>
  <si>
    <t>B.12</t>
  </si>
  <si>
    <t xml:space="preserve">Miscellaneous Concrete Slab Renewal </t>
  </si>
  <si>
    <t>B118rl</t>
  </si>
  <si>
    <t>SD-228A</t>
  </si>
  <si>
    <t>B120rl</t>
  </si>
  <si>
    <t>5 sq.m. to 20 sq.m.</t>
  </si>
  <si>
    <t>B124</t>
  </si>
  <si>
    <t>B.13</t>
  </si>
  <si>
    <t>Adjustment of Precast  Sidewalk Blocks</t>
  </si>
  <si>
    <t>B125</t>
  </si>
  <si>
    <t>B.14</t>
  </si>
  <si>
    <t>Supply of Precast  Sidewalk Blocks</t>
  </si>
  <si>
    <t>B.18</t>
  </si>
  <si>
    <t xml:space="preserve">CW 3240-R10 </t>
  </si>
  <si>
    <t>B155rl</t>
  </si>
  <si>
    <t>SD-205,
SD-206A</t>
  </si>
  <si>
    <t>B157rl</t>
  </si>
  <si>
    <t>3 m to 30 m</t>
  </si>
  <si>
    <t>B184rl</t>
  </si>
  <si>
    <t>Curb Ramp (8-12 mm reveal ht, Integral)</t>
  </si>
  <si>
    <t>B.24</t>
  </si>
  <si>
    <t xml:space="preserve">CW 3450-R6 </t>
  </si>
  <si>
    <t>1 - 50 mm Depth (Asphalt)</t>
  </si>
  <si>
    <t>B.30</t>
  </si>
  <si>
    <t>C.1</t>
  </si>
  <si>
    <t>Construction of 230 mm Concrete Pavement (Plain-Dowelled)</t>
  </si>
  <si>
    <t>C.2</t>
  </si>
  <si>
    <t>Construction of 200 mm Concrete Pavement for Early Opening 24 Hour (Reinforced)</t>
  </si>
  <si>
    <t>Construction of 200 mm Concrete Pavement for Early Opening 72 Hour (Reinforced)</t>
  </si>
  <si>
    <t>Construction of 230 mm Concrete Pavement for Early Opening 24 Hour (Plain-Dowelled)</t>
  </si>
  <si>
    <t>Construction of 230 mm Concrete Pavement for Early Opening 72 Hour (Plain-Dowelled)</t>
  </si>
  <si>
    <t>C011</t>
  </si>
  <si>
    <t>Construction of 150 mm Concrete Pavement (Reinforced)</t>
  </si>
  <si>
    <t>C.3</t>
  </si>
  <si>
    <t>C045</t>
  </si>
  <si>
    <t>Construction of   Lip Curb (40 mm ht, Integral)</t>
  </si>
  <si>
    <t>SD-202B</t>
  </si>
  <si>
    <t>C.4</t>
  </si>
  <si>
    <t>C.5</t>
  </si>
  <si>
    <t>100 mm Concrete Sidewalk with Block-outs for Interlocking Paving Stones</t>
  </si>
  <si>
    <t>C055</t>
  </si>
  <si>
    <t>C.10</t>
  </si>
  <si>
    <t xml:space="preserve">Construction of Asphaltic Concrete Pavements </t>
  </si>
  <si>
    <t>C059</t>
  </si>
  <si>
    <t>C060</t>
  </si>
  <si>
    <t>D001</t>
  </si>
  <si>
    <t>Joint Sealing</t>
  </si>
  <si>
    <t>E004A</t>
  </si>
  <si>
    <t>E005A</t>
  </si>
  <si>
    <t>Frames &amp; Covers</t>
  </si>
  <si>
    <t>CW3210-R8</t>
  </si>
  <si>
    <t>AP-006 - Standard Frame for Manhole and Catch Basin</t>
  </si>
  <si>
    <t>AP-007 - Standard Solid Cover for Standard Frame</t>
  </si>
  <si>
    <t>AP-008 - Standard Grated Cover for Standard Frame</t>
  </si>
  <si>
    <t>E034</t>
  </si>
  <si>
    <t>Connecting to Existing Catch Basin</t>
  </si>
  <si>
    <t>E035</t>
  </si>
  <si>
    <t>250 mm Drainage Connection Pipe</t>
  </si>
  <si>
    <t>E041B</t>
  </si>
  <si>
    <t>E042</t>
  </si>
  <si>
    <t>Connecting New Sewer Service to Existing Sewer Service</t>
  </si>
  <si>
    <t>E043</t>
  </si>
  <si>
    <t>E052s</t>
  </si>
  <si>
    <t>Corrugated Steel Pipe Culvert - Supply</t>
  </si>
  <si>
    <t>CW 3610-R5</t>
  </si>
  <si>
    <t>E057s</t>
  </si>
  <si>
    <t>E057i</t>
  </si>
  <si>
    <t>Corrugated Steel Pipe Culvert - Install</t>
  </si>
  <si>
    <t>E062i</t>
  </si>
  <si>
    <t>E067</t>
  </si>
  <si>
    <t>Connections to Existing Culverts</t>
  </si>
  <si>
    <t>E069</t>
  </si>
  <si>
    <t>Removal of Existing Culverts</t>
  </si>
  <si>
    <t>E070</t>
  </si>
  <si>
    <t>Disposal of Existing Culverts</t>
  </si>
  <si>
    <t>E071</t>
  </si>
  <si>
    <t>Culvert End Markers</t>
  </si>
  <si>
    <t>Adjustment of Manholes/Catch Basins Frames</t>
  </si>
  <si>
    <t>CW 3210-R8</t>
  </si>
  <si>
    <t>Plugging Existing Sewer Services Smaller than 300 mm</t>
  </si>
  <si>
    <t>Lifter Rings (AP-010)</t>
  </si>
  <si>
    <t>F018</t>
  </si>
  <si>
    <t>Curb Stop Extensions</t>
  </si>
  <si>
    <t>F019</t>
  </si>
  <si>
    <t>Relocating Existing Hydrant - Type A</t>
  </si>
  <si>
    <t>F022</t>
  </si>
  <si>
    <r>
      <t>Raising of</t>
    </r>
    <r>
      <rPr>
        <b/>
        <sz val="12"/>
        <rFont val="Arial"/>
        <family val="2"/>
      </rPr>
      <t xml:space="preserve"> </t>
    </r>
    <r>
      <rPr>
        <sz val="12"/>
        <rFont val="Arial"/>
        <family val="2"/>
      </rPr>
      <t>Existing</t>
    </r>
    <r>
      <rPr>
        <b/>
        <sz val="12"/>
        <rFont val="Arial"/>
        <family val="2"/>
      </rPr>
      <t xml:space="preserve"> </t>
    </r>
    <r>
      <rPr>
        <sz val="12"/>
        <rFont val="Arial"/>
        <family val="2"/>
      </rPr>
      <t>Hydrant</t>
    </r>
  </si>
  <si>
    <t>B.25</t>
  </si>
  <si>
    <t>Tree Removal</t>
  </si>
  <si>
    <t>Barrier (180 mm reveal ht, Dowelled)</t>
  </si>
  <si>
    <t>Construction of 230 mm Concrete Pavement (Plain-Dowelled) Slip Form Paving</t>
  </si>
  <si>
    <t>Construction of Barrier (180 mm ht, Integral) Slip Form Paving</t>
  </si>
  <si>
    <t>C056</t>
  </si>
  <si>
    <t>Main Line Paving</t>
  </si>
  <si>
    <t>C058</t>
  </si>
  <si>
    <t>Blue</t>
  </si>
  <si>
    <t>Black</t>
  </si>
  <si>
    <t>B004</t>
  </si>
  <si>
    <t>Slab Replacement</t>
  </si>
  <si>
    <t xml:space="preserve">CW 3230-R8
</t>
  </si>
  <si>
    <t>B014</t>
  </si>
  <si>
    <t>150 mm Concrete Pavement (Reinforced)</t>
  </si>
  <si>
    <t>B017</t>
  </si>
  <si>
    <t>Partial Slab Patches</t>
  </si>
  <si>
    <t>B030</t>
  </si>
  <si>
    <t>150 mm Concrete Pavement (Type A)</t>
  </si>
  <si>
    <t>B031</t>
  </si>
  <si>
    <t>150 mm Concrete Pavement (Type B)</t>
  </si>
  <si>
    <t>B032</t>
  </si>
  <si>
    <t>150 mm Concrete Pavement (Type C)</t>
  </si>
  <si>
    <t>B033</t>
  </si>
  <si>
    <t>150 mm Concrete Pavement (Type D)</t>
  </si>
  <si>
    <t>B034-24</t>
  </si>
  <si>
    <t>Slab Replacement - Early Opening (24 hour)</t>
  </si>
  <si>
    <t>B060-24</t>
  </si>
  <si>
    <t>B061-24</t>
  </si>
  <si>
    <t>B062-24</t>
  </si>
  <si>
    <t>B063-24</t>
  </si>
  <si>
    <t>B064-72</t>
  </si>
  <si>
    <t>Slab Replacement - Early Opening (72 hour)</t>
  </si>
  <si>
    <t>B074-72</t>
  </si>
  <si>
    <t>B090-72</t>
  </si>
  <si>
    <t>B091-72</t>
  </si>
  <si>
    <t>B092-72</t>
  </si>
  <si>
    <t>B093-72</t>
  </si>
  <si>
    <t>B094</t>
  </si>
  <si>
    <t>Drilled Dowels</t>
  </si>
  <si>
    <t>B095</t>
  </si>
  <si>
    <t>19.1 mm Diameter</t>
  </si>
  <si>
    <t>B097</t>
  </si>
  <si>
    <t>Drilled Tie Bars</t>
  </si>
  <si>
    <t>B097A</t>
  </si>
  <si>
    <t>15 M Deformed Tie Bar</t>
  </si>
  <si>
    <t>B098</t>
  </si>
  <si>
    <t>20 M Deformed Tie Bar</t>
  </si>
  <si>
    <t>B121rl</t>
  </si>
  <si>
    <t>Greater than 20 sq.m.</t>
  </si>
  <si>
    <t>B158rl</t>
  </si>
  <si>
    <t xml:space="preserve"> Greater than 30 m</t>
  </si>
  <si>
    <t>B167rl</t>
  </si>
  <si>
    <t>Modified Barrier (180 mm reveal ht, Dowelled)</t>
  </si>
  <si>
    <t>B190</t>
  </si>
  <si>
    <t xml:space="preserve">Construction of Asphaltic Concrete Overlay </t>
  </si>
  <si>
    <t>B191</t>
  </si>
  <si>
    <t>B193</t>
  </si>
  <si>
    <t>B194</t>
  </si>
  <si>
    <t>B195</t>
  </si>
  <si>
    <t>B126r</t>
  </si>
  <si>
    <t>Concrete Curb Removal</t>
  </si>
  <si>
    <t>B127r</t>
  </si>
  <si>
    <t>B128r</t>
  </si>
  <si>
    <t>Modified Barrier  (Integral)</t>
  </si>
  <si>
    <t>Construction of 200 mm Concrete Pavement (Reinforced) Slip Form Paving</t>
  </si>
  <si>
    <t>Construction of Barrier (180 mm ht, Integral)</t>
  </si>
  <si>
    <t>C.8</t>
  </si>
  <si>
    <t>Barrier (Separate)</t>
  </si>
  <si>
    <t>A.1</t>
  </si>
  <si>
    <t>A.2</t>
  </si>
  <si>
    <t>A.5</t>
  </si>
  <si>
    <t>A.6</t>
  </si>
  <si>
    <t>A.8</t>
  </si>
  <si>
    <t>B044-24</t>
  </si>
  <si>
    <t>A.10</t>
  </si>
  <si>
    <t>A.11</t>
  </si>
  <si>
    <t>A.13</t>
  </si>
  <si>
    <t>A.15</t>
  </si>
  <si>
    <t>A.17</t>
  </si>
  <si>
    <t>A.18</t>
  </si>
  <si>
    <t>A.19</t>
  </si>
  <si>
    <t>250 mm, PVC</t>
  </si>
  <si>
    <t>In a Trench, Class B Type 2  Bedding, Class 3 Backfill</t>
  </si>
  <si>
    <t>250 mm (PVC) Connecting Pipe</t>
  </si>
  <si>
    <t>Connecting to 300 mm  (Concrete) Sewer</t>
  </si>
  <si>
    <t>Connecting to 375 mm  (Concrete) Sewer</t>
  </si>
  <si>
    <t>Connecting to 900 mm  (Concrete) Sewer</t>
  </si>
  <si>
    <t xml:space="preserve">250 mm </t>
  </si>
  <si>
    <t>Hydro Excavation</t>
  </si>
  <si>
    <t>hr</t>
  </si>
  <si>
    <t>Connecting to 525 mm  (Concrete) Sewer</t>
  </si>
  <si>
    <t>C044</t>
  </si>
  <si>
    <t>Construction of   Lip Curb (75 mm ht, Integral)</t>
  </si>
  <si>
    <t>SD-202A</t>
  </si>
  <si>
    <t>B.2</t>
  </si>
  <si>
    <t>B.3</t>
  </si>
  <si>
    <t>B.4</t>
  </si>
  <si>
    <t>B.5</t>
  </si>
  <si>
    <t>B.6</t>
  </si>
  <si>
    <t>B.7</t>
  </si>
  <si>
    <t>B.8</t>
  </si>
  <si>
    <t>B.9</t>
  </si>
  <si>
    <t>B.11</t>
  </si>
  <si>
    <t>B.15</t>
  </si>
  <si>
    <t>B.16</t>
  </si>
  <si>
    <t>B.17</t>
  </si>
  <si>
    <t>vi)</t>
  </si>
  <si>
    <t>B.19</t>
  </si>
  <si>
    <t>B.20</t>
  </si>
  <si>
    <t>B.21</t>
  </si>
  <si>
    <t>B.22</t>
  </si>
  <si>
    <t>B.23</t>
  </si>
  <si>
    <t>B.26</t>
  </si>
  <si>
    <t>B.27</t>
  </si>
  <si>
    <t>B.28</t>
  </si>
  <si>
    <t>B.29</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</si>
  <si>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</si>
  <si>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</si>
  <si>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</si>
  <si>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</si>
  <si>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</si>
  <si>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</si>
  <si>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</si>
  <si>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</si>
  <si>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</si>
  <si>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</si>
  <si>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</si>
  <si>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</si>
  <si>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</si>
  <si>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</si>
  <si>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</si>
  <si>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</si>
  <si>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</si>
  <si>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</si>
  <si>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</si>
  <si>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</si>
  <si>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</si>
  <si>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</si>
  <si>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</si>
  <si>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</si>
  <si>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</si>
  <si>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</si>
  <si>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E13</t>
  </si>
  <si>
    <t>E12</t>
  </si>
  <si>
    <t>E10</t>
  </si>
  <si>
    <t>E11</t>
  </si>
  <si>
    <t>CW 3335-R1 E14</t>
  </si>
  <si>
    <t>F015</t>
  </si>
  <si>
    <t>Adjustment of Curb and Gutter Frames</t>
  </si>
  <si>
    <t>Trenchless Installation, Class B Type 2 Bedding, Class 3 Backfill</t>
  </si>
  <si>
    <t>SD-024, 1200 mm deep</t>
  </si>
  <si>
    <t>Connecting to 1200 mm  (Concrete) Sewer</t>
  </si>
  <si>
    <t>Connecting to 1350 mm  (Concrete) Sewer</t>
  </si>
  <si>
    <t>A.20</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</si>
  <si>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</si>
  <si>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</si>
  <si>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</si>
  <si>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</si>
  <si>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</si>
  <si>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</si>
  <si>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</si>
  <si>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</si>
  <si>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</si>
  <si>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</si>
  <si>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</si>
  <si>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</si>
  <si>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</si>
  <si>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</si>
  <si>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</si>
  <si>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</si>
  <si>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</si>
  <si>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</si>
  <si>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</si>
  <si>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</si>
  <si>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</si>
  <si>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</si>
  <si>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</si>
  <si>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</si>
  <si>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</si>
  <si>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B026</t>
  </si>
  <si>
    <t>200 mm Concrete Pavement (Type A)</t>
  </si>
  <si>
    <t>B027</t>
  </si>
  <si>
    <t>200 mm Concrete Pavement (Type B)</t>
  </si>
  <si>
    <t>B134r</t>
  </si>
  <si>
    <t>Splash Strip Monolithic</t>
  </si>
  <si>
    <t>Barrier Separate</t>
  </si>
  <si>
    <t>C047A</t>
  </si>
  <si>
    <t>Construction of Splash Strip (180 mm ht, Monolithic Barrier Curb,  750 mm width)</t>
  </si>
  <si>
    <t>SD-223A</t>
  </si>
  <si>
    <t>D002</t>
  </si>
  <si>
    <t>Crack Sealing</t>
  </si>
  <si>
    <t>D003</t>
  </si>
  <si>
    <t>2 mm to 10 mm Wide</t>
  </si>
  <si>
    <t>C.6</t>
  </si>
  <si>
    <t>C.7</t>
  </si>
  <si>
    <t>C.9</t>
  </si>
  <si>
    <t>C.11</t>
  </si>
  <si>
    <t>C.12</t>
  </si>
  <si>
    <t>C.13</t>
  </si>
  <si>
    <t>C.14</t>
  </si>
  <si>
    <t>C.15</t>
  </si>
  <si>
    <t>C.16</t>
  </si>
  <si>
    <t>C.17</t>
  </si>
  <si>
    <t>C.18</t>
  </si>
  <si>
    <t>C.19</t>
  </si>
  <si>
    <t>C.20</t>
  </si>
  <si>
    <t>C.21</t>
  </si>
  <si>
    <t>C.22</t>
  </si>
  <si>
    <t>C.23</t>
  </si>
  <si>
    <t>(750 mm, 14  gauge, Galvanized)</t>
  </si>
  <si>
    <t xml:space="preserve">Removal of 25' to 45' street light pole and precast, poured in place concrete, steel power installed base or direct buried including davit arm, luminaire and appurtenances.  </t>
  </si>
  <si>
    <t>E.1</t>
  </si>
  <si>
    <t>E.2</t>
  </si>
  <si>
    <t>E.3</t>
  </si>
  <si>
    <t>E.4</t>
  </si>
  <si>
    <t>E.5</t>
  </si>
  <si>
    <t>E.6</t>
  </si>
  <si>
    <t>E.7</t>
  </si>
  <si>
    <t>E.8</t>
  </si>
  <si>
    <t>E.9</t>
  </si>
  <si>
    <t xml:space="preserve">Installation of 50 mm conduit(s) by boring method complete with cable insertion (#4 AL C/N or 1/0 AL Triplex).  </t>
  </si>
  <si>
    <t xml:space="preserve">Installation of 25'/35'/45' pole, davit arm and precast concrete base including luminaire and appurtenances. </t>
  </si>
  <si>
    <t xml:space="preserve">Installation of one (1) 10' ground rod at end of street light circuit. Trench #4 ground wire up to 1 m from rod location to new street light and connect (hammerlock) to top of the ground rod.  </t>
  </si>
  <si>
    <t>Terminate 2/C #12 copper conductor to street light cables per Standard CD310-4, CD310-9 or CD310-10.</t>
  </si>
  <si>
    <t>Installation of overhead span of #4 duplex between new or existing streetlight poles and connect luminaire to provide temporary feed.</t>
  </si>
  <si>
    <t xml:space="preserve">Removal of overhead span of #4 duplex between new or existing streetlight poles to remove temporary feed. </t>
  </si>
  <si>
    <t>Expose underground cable entrance of existing streetlight pole and install new streetlight cable.</t>
  </si>
  <si>
    <t>Install / lower 3 m of Cable Guard, ground lug, cable up pole, and first 3 m section of ground rod per Standard CD 315-5.</t>
  </si>
  <si>
    <t>per span</t>
  </si>
  <si>
    <t>FORM B (R1): PRICES</t>
  </si>
  <si>
    <t>Coloured Bike Lane Treatment (Concrete)</t>
  </si>
  <si>
    <t>Coloured Bike Lane Treatment (Asphalt)</t>
  </si>
  <si>
    <t>E004</t>
  </si>
  <si>
    <t>E072</t>
  </si>
  <si>
    <t>Watermain and Water Service Insulation</t>
  </si>
  <si>
    <t>E073</t>
  </si>
  <si>
    <t>Pipe Under Roadway Excavation (SD-018)</t>
  </si>
  <si>
    <t>D.3</t>
  </si>
  <si>
    <t>A.48</t>
  </si>
  <si>
    <t>A.49</t>
  </si>
  <si>
    <t>B.57</t>
  </si>
  <si>
    <t>E17</t>
  </si>
  <si>
    <t xml:space="preserve">CW 3410-R12 </t>
  </si>
  <si>
    <t>A.50</t>
  </si>
  <si>
    <t>Installation of Conduit</t>
  </si>
  <si>
    <t>E22</t>
  </si>
  <si>
    <t>B.58</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</si>
</sst>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numFmt numFmtId="200" formatCode="[$-1009]mmmm\-dd\-yy"/>
    <numFmt numFmtId="201" formatCode="[$-409]h:mm:ss\ AM/PM"/>
  </numFmts>
  <fonts count="85">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9"/>
      <name val="Tahoma"/>
      <family val="2"/>
    </font>
    <font>
      <b/>
      <sz val="9"/>
      <name val="Tahoma"/>
      <family val="2"/>
    </font>
    <font>
      <sz val="12"/>
      <color indexed="8"/>
      <name val="Arial"/>
      <family val="2"/>
    </font>
    <font>
      <sz val="10"/>
      <name val="Cambria"/>
      <family val="1"/>
    </font>
    <font>
      <strike/>
      <sz val="12"/>
      <name val="Cambria"/>
      <family val="1"/>
    </font>
    <font>
      <strike/>
      <sz val="10"/>
      <name val="Cambria"/>
      <family val="1"/>
    </font>
    <font>
      <sz val="10"/>
      <color indexed="8"/>
      <name val="MS Sans Serif"/>
      <family val="2"/>
    </font>
    <font>
      <sz val="12"/>
      <color indexed="10"/>
      <name val="Arial"/>
      <family val="2"/>
    </font>
    <font>
      <sz val="10"/>
      <color indexed="10"/>
      <name val="MS Sans Serif"/>
      <family val="2"/>
    </font>
    <font>
      <sz val="12"/>
      <color indexed="13"/>
      <name val="Arial"/>
      <family val="2"/>
    </font>
    <font>
      <sz val="10"/>
      <color indexed="13"/>
      <name val="MS Sans Serif"/>
      <family val="2"/>
    </font>
    <font>
      <b/>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sz val="12"/>
      <color rgb="FFFF0000"/>
      <name val="Arial"/>
      <family val="2"/>
    </font>
    <font>
      <sz val="10"/>
      <color rgb="FFFF0000"/>
      <name val="MS Sans Serif"/>
      <family val="2"/>
    </font>
    <font>
      <sz val="12"/>
      <color rgb="FFFFFF00"/>
      <name val="Arial"/>
      <family val="2"/>
    </font>
    <font>
      <sz val="10"/>
      <color rgb="FFFFFF00"/>
      <name val="MS Sans Serif"/>
      <family val="2"/>
    </font>
    <font>
      <b/>
      <sz val="10"/>
      <color theme="1"/>
      <name val="MS Sans Serif"/>
      <family val="2"/>
    </font>
    <font>
      <b/>
      <sz val="8"/>
      <name val="Arial"/>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66">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color indexed="63"/>
      </left>
      <right style="thin"/>
      <top>
        <color indexed="63"/>
      </top>
      <bottom style="thin">
        <color indexed="8"/>
      </bottom>
    </border>
    <border>
      <left>
        <color indexed="63"/>
      </left>
      <right style="thin"/>
      <top>
        <color indexed="63"/>
      </top>
      <bottom style="thin"/>
    </border>
    <border>
      <left style="thin">
        <color indexed="8"/>
      </left>
      <right style="thin">
        <color indexed="8"/>
      </right>
      <top style="double">
        <color indexed="8"/>
      </top>
      <bottom style="double"/>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style="double">
        <color indexed="8"/>
      </top>
      <bottom>
        <color indexed="63"/>
      </bottom>
    </border>
    <border>
      <left>
        <color indexed="63"/>
      </left>
      <right>
        <color indexed="63"/>
      </right>
      <top>
        <color indexed="63"/>
      </top>
      <bottom style="thin">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style="thin"/>
    </border>
    <border>
      <left style="thin">
        <color indexed="8"/>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style="double">
        <color indexed="8"/>
      </top>
      <bottom style="thin"/>
    </border>
    <border>
      <left>
        <color indexed="63"/>
      </left>
      <right style="thin"/>
      <top style="double">
        <color indexed="8"/>
      </top>
      <bottom style="thin"/>
    </border>
    <border>
      <left style="thin">
        <color indexed="8"/>
      </left>
      <right>
        <color indexed="63"/>
      </right>
      <top>
        <color indexed="63"/>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3" borderId="0" applyNumberFormat="0" applyBorder="0" applyAlignment="0" applyProtection="0"/>
    <xf numFmtId="0" fontId="45" fillId="4" borderId="0" applyNumberFormat="0" applyBorder="0" applyAlignment="0" applyProtection="0"/>
    <xf numFmtId="0" fontId="60" fillId="5" borderId="0" applyNumberFormat="0" applyBorder="0" applyAlignment="0" applyProtection="0"/>
    <xf numFmtId="0" fontId="45" fillId="6" borderId="0" applyNumberFormat="0" applyBorder="0" applyAlignment="0" applyProtection="0"/>
    <xf numFmtId="0" fontId="60" fillId="7" borderId="0" applyNumberFormat="0" applyBorder="0" applyAlignment="0" applyProtection="0"/>
    <xf numFmtId="0" fontId="45" fillId="8" borderId="0" applyNumberFormat="0" applyBorder="0" applyAlignment="0" applyProtection="0"/>
    <xf numFmtId="0" fontId="60" fillId="9" borderId="0" applyNumberFormat="0" applyBorder="0" applyAlignment="0" applyProtection="0"/>
    <xf numFmtId="0" fontId="45" fillId="10" borderId="0" applyNumberFormat="0" applyBorder="0" applyAlignment="0" applyProtection="0"/>
    <xf numFmtId="0" fontId="60" fillId="11" borderId="0" applyNumberFormat="0" applyBorder="0" applyAlignment="0" applyProtection="0"/>
    <xf numFmtId="0" fontId="45" fillId="12" borderId="0" applyNumberFormat="0" applyBorder="0" applyAlignment="0" applyProtection="0"/>
    <xf numFmtId="0" fontId="60" fillId="13" borderId="0" applyNumberFormat="0" applyBorder="0" applyAlignment="0" applyProtection="0"/>
    <xf numFmtId="0" fontId="45" fillId="14" borderId="0" applyNumberFormat="0" applyBorder="0" applyAlignment="0" applyProtection="0"/>
    <xf numFmtId="0" fontId="60" fillId="15" borderId="0" applyNumberFormat="0" applyBorder="0" applyAlignment="0" applyProtection="0"/>
    <xf numFmtId="0" fontId="45" fillId="16" borderId="0" applyNumberFormat="0" applyBorder="0" applyAlignment="0" applyProtection="0"/>
    <xf numFmtId="0" fontId="60" fillId="17" borderId="0" applyNumberFormat="0" applyBorder="0" applyAlignment="0" applyProtection="0"/>
    <xf numFmtId="0" fontId="45" fillId="18" borderId="0" applyNumberFormat="0" applyBorder="0" applyAlignment="0" applyProtection="0"/>
    <xf numFmtId="0" fontId="60" fillId="19" borderId="0" applyNumberFormat="0" applyBorder="0" applyAlignment="0" applyProtection="0"/>
    <xf numFmtId="0" fontId="45" fillId="20" borderId="0" applyNumberFormat="0" applyBorder="0" applyAlignment="0" applyProtection="0"/>
    <xf numFmtId="0" fontId="60" fillId="21" borderId="0" applyNumberFormat="0" applyBorder="0" applyAlignment="0" applyProtection="0"/>
    <xf numFmtId="0" fontId="45" fillId="10" borderId="0" applyNumberFormat="0" applyBorder="0" applyAlignment="0" applyProtection="0"/>
    <xf numFmtId="0" fontId="60" fillId="22" borderId="0" applyNumberFormat="0" applyBorder="0" applyAlignment="0" applyProtection="0"/>
    <xf numFmtId="0" fontId="45" fillId="16" borderId="0" applyNumberFormat="0" applyBorder="0" applyAlignment="0" applyProtection="0"/>
    <xf numFmtId="0" fontId="60" fillId="23" borderId="0" applyNumberFormat="0" applyBorder="0" applyAlignment="0" applyProtection="0"/>
    <xf numFmtId="0" fontId="45" fillId="24" borderId="0" applyNumberFormat="0" applyBorder="0" applyAlignment="0" applyProtection="0"/>
    <xf numFmtId="0" fontId="61" fillId="25" borderId="0" applyNumberFormat="0" applyBorder="0" applyAlignment="0" applyProtection="0"/>
    <xf numFmtId="0" fontId="44" fillId="26" borderId="0" applyNumberFormat="0" applyBorder="0" applyAlignment="0" applyProtection="0"/>
    <xf numFmtId="0" fontId="61" fillId="27" borderId="0" applyNumberFormat="0" applyBorder="0" applyAlignment="0" applyProtection="0"/>
    <xf numFmtId="0" fontId="44" fillId="18" borderId="0" applyNumberFormat="0" applyBorder="0" applyAlignment="0" applyProtection="0"/>
    <xf numFmtId="0" fontId="61" fillId="28" borderId="0" applyNumberFormat="0" applyBorder="0" applyAlignment="0" applyProtection="0"/>
    <xf numFmtId="0" fontId="44" fillId="20" borderId="0" applyNumberFormat="0" applyBorder="0" applyAlignment="0" applyProtection="0"/>
    <xf numFmtId="0" fontId="61" fillId="29" borderId="0" applyNumberFormat="0" applyBorder="0" applyAlignment="0" applyProtection="0"/>
    <xf numFmtId="0" fontId="44" fillId="30" borderId="0" applyNumberFormat="0" applyBorder="0" applyAlignment="0" applyProtection="0"/>
    <xf numFmtId="0" fontId="61" fillId="31" borderId="0" applyNumberFormat="0" applyBorder="0" applyAlignment="0" applyProtection="0"/>
    <xf numFmtId="0" fontId="44" fillId="32" borderId="0" applyNumberFormat="0" applyBorder="0" applyAlignment="0" applyProtection="0"/>
    <xf numFmtId="0" fontId="61" fillId="33" borderId="0" applyNumberFormat="0" applyBorder="0" applyAlignment="0" applyProtection="0"/>
    <xf numFmtId="0" fontId="44" fillId="34" borderId="0" applyNumberFormat="0" applyBorder="0" applyAlignment="0" applyProtection="0"/>
    <xf numFmtId="0" fontId="61" fillId="35" borderId="0" applyNumberFormat="0" applyBorder="0" applyAlignment="0" applyProtection="0"/>
    <xf numFmtId="0" fontId="44" fillId="36" borderId="0" applyNumberFormat="0" applyBorder="0" applyAlignment="0" applyProtection="0"/>
    <xf numFmtId="0" fontId="61" fillId="37" borderId="0" applyNumberFormat="0" applyBorder="0" applyAlignment="0" applyProtection="0"/>
    <xf numFmtId="0" fontId="44" fillId="38" borderId="0" applyNumberFormat="0" applyBorder="0" applyAlignment="0" applyProtection="0"/>
    <xf numFmtId="0" fontId="61" fillId="39" borderId="0" applyNumberFormat="0" applyBorder="0" applyAlignment="0" applyProtection="0"/>
    <xf numFmtId="0" fontId="44" fillId="40" borderId="0" applyNumberFormat="0" applyBorder="0" applyAlignment="0" applyProtection="0"/>
    <xf numFmtId="0" fontId="61" fillId="41" borderId="0" applyNumberFormat="0" applyBorder="0" applyAlignment="0" applyProtection="0"/>
    <xf numFmtId="0" fontId="44" fillId="30" borderId="0" applyNumberFormat="0" applyBorder="0" applyAlignment="0" applyProtection="0"/>
    <xf numFmtId="0" fontId="61" fillId="42" borderId="0" applyNumberFormat="0" applyBorder="0" applyAlignment="0" applyProtection="0"/>
    <xf numFmtId="0" fontId="44" fillId="32" borderId="0" applyNumberFormat="0" applyBorder="0" applyAlignment="0" applyProtection="0"/>
    <xf numFmtId="0" fontId="61" fillId="43" borderId="0" applyNumberFormat="0" applyBorder="0" applyAlignment="0" applyProtection="0"/>
    <xf numFmtId="0" fontId="44" fillId="44" borderId="0" applyNumberFormat="0" applyBorder="0" applyAlignment="0" applyProtection="0"/>
    <xf numFmtId="0" fontId="62" fillId="45" borderId="0" applyNumberFormat="0" applyBorder="0" applyAlignment="0" applyProtection="0"/>
    <xf numFmtId="0" fontId="34" fillId="6" borderId="0" applyNumberFormat="0" applyBorder="0" applyAlignment="0" applyProtection="0"/>
    <xf numFmtId="0" fontId="16" fillId="0" borderId="0" applyFill="0">
      <alignment horizontal="right" vertical="top"/>
      <protection/>
    </xf>
    <xf numFmtId="0" fontId="16" fillId="0" borderId="0"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181" fontId="17" fillId="0" borderId="2" applyFill="0">
      <alignment horizontal="right" vertical="top"/>
      <protection/>
    </xf>
    <xf numFmtId="181" fontId="17" fillId="0" borderId="2" applyFill="0">
      <alignment horizontal="right" vertical="top"/>
      <protection/>
    </xf>
    <xf numFmtId="0" fontId="17" fillId="0" borderId="1" applyFill="0">
      <alignment horizontal="center" vertical="top" wrapText="1"/>
      <protection/>
    </xf>
    <xf numFmtId="0" fontId="17" fillId="0" borderId="1" applyFill="0">
      <alignment horizontal="center" vertical="top" wrapText="1"/>
      <protection/>
    </xf>
    <xf numFmtId="0" fontId="17" fillId="0" borderId="1" applyFill="0">
      <alignment horizontal="center" vertical="top" wrapText="1"/>
      <protection/>
    </xf>
    <xf numFmtId="0" fontId="18" fillId="0" borderId="3" applyFill="0">
      <alignment horizontal="center" vertical="center" wrapText="1"/>
      <protection/>
    </xf>
    <xf numFmtId="0" fontId="18" fillId="0" borderId="3" applyFill="0">
      <alignment horizontal="center" vertical="center"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172" fontId="20" fillId="0" borderId="4" applyFill="0">
      <alignment horizontal="centerContinuous" wrapText="1"/>
      <protection/>
    </xf>
    <xf numFmtId="172" fontId="20" fillId="0" borderId="4" applyFill="0">
      <alignment horizontal="centerContinuous" wrapText="1"/>
      <protection/>
    </xf>
    <xf numFmtId="172" fontId="17" fillId="0" borderId="1" applyFill="0">
      <alignment horizontal="center" vertical="top" wrapText="1"/>
      <protection/>
    </xf>
    <xf numFmtId="172" fontId="17" fillId="0" borderId="1" applyFill="0">
      <alignment horizontal="center" vertical="top" wrapText="1"/>
      <protection/>
    </xf>
    <xf numFmtId="172" fontId="17" fillId="0" borderId="1" applyFill="0">
      <alignment horizontal="center" vertical="top" wrapText="1"/>
      <protection/>
    </xf>
    <xf numFmtId="0" fontId="17" fillId="0" borderId="1" applyFill="0">
      <alignment horizontal="center" wrapText="1"/>
      <protection/>
    </xf>
    <xf numFmtId="0" fontId="17" fillId="0" borderId="1" applyFill="0">
      <alignment horizontal="center" wrapText="1"/>
      <protection/>
    </xf>
    <xf numFmtId="0" fontId="17" fillId="0" borderId="1" applyFill="0">
      <alignment horizontal="center" wrapText="1"/>
      <protection/>
    </xf>
    <xf numFmtId="187" fontId="17" fillId="0" borderId="1" applyFill="0">
      <alignment/>
      <protection/>
    </xf>
    <xf numFmtId="187" fontId="17" fillId="0" borderId="1" applyFill="0">
      <alignment/>
      <protection/>
    </xf>
    <xf numFmtId="187" fontId="17" fillId="0" borderId="1" applyFill="0">
      <alignment/>
      <protection/>
    </xf>
    <xf numFmtId="183" fontId="17" fillId="0" borderId="1" applyFill="0">
      <alignment horizontal="right"/>
      <protection locked="0"/>
    </xf>
    <xf numFmtId="183" fontId="17" fillId="0" borderId="1" applyFill="0">
      <alignment horizontal="right"/>
      <protection locked="0"/>
    </xf>
    <xf numFmtId="183"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protection/>
    </xf>
    <xf numFmtId="177" fontId="17" fillId="0" borderId="1" applyFill="0">
      <alignment/>
      <protection/>
    </xf>
    <xf numFmtId="177" fontId="17" fillId="0" borderId="1" applyFill="0">
      <alignment/>
      <protection/>
    </xf>
    <xf numFmtId="177" fontId="17" fillId="0" borderId="3" applyFill="0">
      <alignment horizontal="right"/>
      <protection/>
    </xf>
    <xf numFmtId="177" fontId="17" fillId="0" borderId="3" applyFill="0">
      <alignment horizontal="right"/>
      <protection/>
    </xf>
    <xf numFmtId="0" fontId="63" fillId="46" borderId="5" applyNumberFormat="0" applyAlignment="0" applyProtection="0"/>
    <xf numFmtId="0" fontId="38" fillId="47" borderId="6" applyNumberFormat="0" applyAlignment="0" applyProtection="0"/>
    <xf numFmtId="0" fontId="64" fillId="48" borderId="7" applyNumberFormat="0" applyAlignment="0" applyProtection="0"/>
    <xf numFmtId="0" fontId="40" fillId="49" borderId="8" applyNumberFormat="0" applyAlignment="0" applyProtection="0"/>
    <xf numFmtId="171" fontId="14" fillId="0" borderId="0" applyFont="0" applyFill="0" applyBorder="0" applyAlignment="0" applyProtection="0"/>
    <xf numFmtId="169" fontId="14" fillId="0" borderId="0" applyFont="0" applyFill="0" applyBorder="0" applyAlignment="0" applyProtection="0"/>
    <xf numFmtId="0" fontId="21" fillId="0" borderId="1" applyFill="0">
      <alignment horizontal="left" vertical="top"/>
      <protection/>
    </xf>
    <xf numFmtId="0" fontId="21" fillId="0" borderId="1" applyFill="0">
      <alignment horizontal="left" vertical="top"/>
      <protection/>
    </xf>
    <xf numFmtId="0" fontId="21" fillId="0" borderId="1" applyFill="0">
      <alignment horizontal="left" vertical="top"/>
      <protection/>
    </xf>
    <xf numFmtId="170" fontId="14" fillId="0" borderId="0" applyFont="0" applyFill="0" applyBorder="0" applyAlignment="0" applyProtection="0"/>
    <xf numFmtId="168" fontId="14" fillId="0" borderId="0" applyFont="0" applyFill="0" applyBorder="0" applyAlignment="0" applyProtection="0"/>
    <xf numFmtId="0" fontId="65" fillId="0" borderId="0" applyNumberForma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66" fillId="50" borderId="0" applyNumberFormat="0" applyBorder="0" applyAlignment="0" applyProtection="0"/>
    <xf numFmtId="0" fontId="33" fillId="8" borderId="0" applyNumberFormat="0" applyBorder="0" applyAlignment="0" applyProtection="0"/>
    <xf numFmtId="0" fontId="67" fillId="0" borderId="9" applyNumberFormat="0" applyFill="0" applyAlignment="0" applyProtection="0"/>
    <xf numFmtId="0" fontId="30" fillId="0" borderId="10" applyNumberFormat="0" applyFill="0" applyAlignment="0" applyProtection="0"/>
    <xf numFmtId="0" fontId="68" fillId="0" borderId="11" applyNumberFormat="0" applyFill="0" applyAlignment="0" applyProtection="0"/>
    <xf numFmtId="0" fontId="31" fillId="0" borderId="12" applyNumberFormat="0" applyFill="0" applyAlignment="0" applyProtection="0"/>
    <xf numFmtId="0" fontId="69" fillId="0" borderId="13" applyNumberFormat="0" applyFill="0" applyAlignment="0" applyProtection="0"/>
    <xf numFmtId="0" fontId="32" fillId="0" borderId="14" applyNumberFormat="0" applyFill="0" applyAlignment="0" applyProtection="0"/>
    <xf numFmtId="0" fontId="69"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70" fillId="51" borderId="5" applyNumberFormat="0" applyAlignment="0" applyProtection="0"/>
    <xf numFmtId="0" fontId="36" fillId="14" borderId="6" applyNumberFormat="0" applyAlignment="0" applyProtection="0"/>
    <xf numFmtId="0" fontId="71" fillId="0" borderId="15" applyNumberFormat="0" applyFill="0" applyAlignment="0" applyProtection="0"/>
    <xf numFmtId="0" fontId="39" fillId="0" borderId="16" applyNumberFormat="0" applyFill="0" applyAlignment="0" applyProtection="0"/>
    <xf numFmtId="0" fontId="72" fillId="52" borderId="0" applyNumberFormat="0" applyBorder="0" applyAlignment="0" applyProtection="0"/>
    <xf numFmtId="0" fontId="35" fillId="53" borderId="0" applyNumberFormat="0" applyBorder="0" applyAlignment="0" applyProtection="0"/>
    <xf numFmtId="0" fontId="15" fillId="0" borderId="0">
      <alignment/>
      <protection/>
    </xf>
    <xf numFmtId="0" fontId="0" fillId="2" borderId="0">
      <alignment/>
      <protection/>
    </xf>
    <xf numFmtId="0" fontId="15" fillId="0" borderId="0">
      <alignment/>
      <protection/>
    </xf>
    <xf numFmtId="0" fontId="0" fillId="54" borderId="17" applyNumberFormat="0" applyFont="0" applyAlignment="0" applyProtection="0"/>
    <xf numFmtId="0" fontId="0" fillId="55" borderId="18" applyNumberFormat="0" applyFont="0" applyAlignment="0" applyProtection="0"/>
    <xf numFmtId="191" fontId="18" fillId="0" borderId="3" applyNumberFormat="0" applyFont="0" applyFill="0" applyBorder="0" applyAlignment="0" applyProtection="0"/>
    <xf numFmtId="191" fontId="18" fillId="0" borderId="3" applyNumberFormat="0" applyFont="0" applyFill="0" applyBorder="0" applyAlignment="0" applyProtection="0"/>
    <xf numFmtId="0" fontId="73" fillId="46" borderId="19" applyNumberFormat="0" applyAlignment="0" applyProtection="0"/>
    <xf numFmtId="0" fontId="37" fillId="47" borderId="20" applyNumberFormat="0" applyAlignment="0" applyProtection="0"/>
    <xf numFmtId="9" fontId="14" fillId="0" borderId="0" applyFont="0" applyFill="0" applyBorder="0" applyAlignment="0" applyProtection="0"/>
    <xf numFmtId="0" fontId="24" fillId="0" borderId="0">
      <alignment horizontal="right"/>
      <protection/>
    </xf>
    <xf numFmtId="0" fontId="24" fillId="0" borderId="0">
      <alignment horizontal="right"/>
      <protection/>
    </xf>
    <xf numFmtId="0" fontId="74" fillId="0" borderId="0" applyNumberFormat="0" applyFill="0" applyBorder="0" applyAlignment="0" applyProtection="0"/>
    <xf numFmtId="0" fontId="29" fillId="0" borderId="0" applyNumberFormat="0" applyFill="0" applyBorder="0" applyAlignment="0" applyProtection="0"/>
    <xf numFmtId="0" fontId="17" fillId="0" borderId="0" applyFill="0">
      <alignment horizontal="left"/>
      <protection/>
    </xf>
    <xf numFmtId="0" fontId="17" fillId="0" borderId="0" applyFill="0">
      <alignment horizontal="left"/>
      <protection/>
    </xf>
    <xf numFmtId="0" fontId="25" fillId="0" borderId="0" applyFill="0">
      <alignment horizontal="centerContinuous" vertical="center"/>
      <protection/>
    </xf>
    <xf numFmtId="0" fontId="25" fillId="0" borderId="0" applyFill="0">
      <alignment horizontal="centerContinuous" vertical="center"/>
      <protection/>
    </xf>
    <xf numFmtId="186" fontId="26" fillId="0" borderId="0" applyFill="0">
      <alignment horizontal="centerContinuous" vertical="center"/>
      <protection/>
    </xf>
    <xf numFmtId="186" fontId="26" fillId="0" borderId="0" applyFill="0">
      <alignment horizontal="centerContinuous" vertical="center"/>
      <protection/>
    </xf>
    <xf numFmtId="188" fontId="26" fillId="0" borderId="0" applyFill="0">
      <alignment horizontal="centerContinuous" vertical="center"/>
      <protection/>
    </xf>
    <xf numFmtId="188" fontId="26" fillId="0" borderId="0" applyFill="0">
      <alignment horizontal="centerContinuous" vertical="center"/>
      <protection/>
    </xf>
    <xf numFmtId="0" fontId="17" fillId="0" borderId="3">
      <alignment horizontal="centerContinuous" wrapText="1"/>
      <protection/>
    </xf>
    <xf numFmtId="0" fontId="17" fillId="0" borderId="3">
      <alignment horizontal="centerContinuous" wrapText="1"/>
      <protection/>
    </xf>
    <xf numFmtId="184" fontId="27" fillId="0" borderId="0" applyFill="0">
      <alignment horizontal="left"/>
      <protection/>
    </xf>
    <xf numFmtId="184" fontId="27" fillId="0" borderId="0" applyFill="0">
      <alignment horizontal="left"/>
      <protection/>
    </xf>
    <xf numFmtId="185" fontId="28" fillId="0" borderId="0" applyFill="0">
      <alignment horizontal="right"/>
      <protection/>
    </xf>
    <xf numFmtId="185" fontId="28" fillId="0" borderId="0" applyFill="0">
      <alignment horizontal="right"/>
      <protection/>
    </xf>
    <xf numFmtId="0" fontId="17" fillId="0" borderId="21" applyFill="0">
      <alignment/>
      <protection/>
    </xf>
    <xf numFmtId="0" fontId="17" fillId="0" borderId="21" applyFill="0">
      <alignment/>
      <protection/>
    </xf>
    <xf numFmtId="0" fontId="75" fillId="0" borderId="22" applyNumberFormat="0" applyFill="0" applyAlignment="0" applyProtection="0"/>
    <xf numFmtId="0" fontId="43" fillId="0" borderId="23" applyNumberFormat="0" applyFill="0" applyAlignment="0" applyProtection="0"/>
    <xf numFmtId="0" fontId="76" fillId="0" borderId="0" applyNumberFormat="0" applyFill="0" applyBorder="0" applyAlignment="0" applyProtection="0"/>
    <xf numFmtId="0" fontId="41" fillId="0" borderId="0" applyNumberFormat="0" applyFill="0" applyBorder="0" applyAlignment="0" applyProtection="0"/>
  </cellStyleXfs>
  <cellXfs count="203">
    <xf numFmtId="0" fontId="0" fillId="2" borderId="0" xfId="0" applyNumberFormat="1" applyAlignment="1">
      <alignment/>
    </xf>
    <xf numFmtId="0" fontId="0" fillId="2" borderId="0" xfId="0" applyNumberFormat="1" applyAlignment="1">
      <alignment horizontal="centerContinuous" vertical="center"/>
    </xf>
    <xf numFmtId="0" fontId="0" fillId="2" borderId="24" xfId="0" applyNumberFormat="1" applyBorder="1" applyAlignment="1">
      <alignment horizont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left" vertical="top"/>
    </xf>
    <xf numFmtId="0" fontId="0" fillId="2" borderId="27" xfId="0" applyNumberFormat="1" applyBorder="1" applyAlignment="1">
      <alignment horizontal="center" vertical="top"/>
    </xf>
    <xf numFmtId="1" fontId="0" fillId="2" borderId="28" xfId="0" applyNumberFormat="1" applyBorder="1" applyAlignment="1">
      <alignment vertical="top"/>
    </xf>
    <xf numFmtId="0" fontId="0" fillId="2" borderId="28" xfId="0" applyNumberFormat="1" applyBorder="1" applyAlignment="1">
      <alignment horizontal="center" vertical="top"/>
    </xf>
    <xf numFmtId="0" fontId="0" fillId="2" borderId="28" xfId="0" applyNumberFormat="1" applyBorder="1" applyAlignment="1">
      <alignment vertical="top"/>
    </xf>
    <xf numFmtId="1" fontId="0" fillId="2" borderId="28" xfId="0" applyNumberFormat="1" applyBorder="1" applyAlignment="1">
      <alignment horizontal="center" vertical="top"/>
    </xf>
    <xf numFmtId="0" fontId="0" fillId="2" borderId="29" xfId="0" applyNumberFormat="1" applyBorder="1" applyAlignment="1">
      <alignment vertical="top"/>
    </xf>
    <xf numFmtId="0" fontId="0" fillId="2" borderId="27"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4" xfId="0" applyNumberFormat="1" applyBorder="1" applyAlignment="1">
      <alignment horizontal="center" vertical="top"/>
    </xf>
    <xf numFmtId="0" fontId="2" fillId="2" borderId="27" xfId="0" applyNumberFormat="1" applyFont="1" applyBorder="1" applyAlignment="1">
      <alignment vertical="top"/>
    </xf>
    <xf numFmtId="7" fontId="0" fillId="2" borderId="0" xfId="0" applyNumberFormat="1" applyAlignment="1">
      <alignment horizontal="right"/>
    </xf>
    <xf numFmtId="7" fontId="0" fillId="2" borderId="26" xfId="0" applyNumberFormat="1" applyBorder="1" applyAlignment="1">
      <alignment horizontal="right"/>
    </xf>
    <xf numFmtId="7" fontId="0" fillId="2" borderId="28" xfId="0" applyNumberFormat="1" applyBorder="1" applyAlignment="1">
      <alignment horizontal="right"/>
    </xf>
    <xf numFmtId="7" fontId="0" fillId="2" borderId="30" xfId="0" applyNumberFormat="1" applyBorder="1" applyAlignment="1">
      <alignment horizontal="right"/>
    </xf>
    <xf numFmtId="0" fontId="0" fillId="2" borderId="0" xfId="0" applyNumberFormat="1" applyAlignment="1">
      <alignment horizontal="right"/>
    </xf>
    <xf numFmtId="7" fontId="0" fillId="2" borderId="27" xfId="0" applyNumberFormat="1" applyBorder="1" applyAlignment="1">
      <alignment horizontal="right"/>
    </xf>
    <xf numFmtId="7" fontId="0" fillId="2" borderId="31" xfId="0" applyNumberFormat="1" applyBorder="1" applyAlignment="1">
      <alignment horizontal="right"/>
    </xf>
    <xf numFmtId="0" fontId="0" fillId="2" borderId="0" xfId="0" applyNumberFormat="1" applyAlignment="1">
      <alignment horizontal="center"/>
    </xf>
    <xf numFmtId="0" fontId="0" fillId="2" borderId="32" xfId="0" applyNumberFormat="1" applyBorder="1" applyAlignment="1">
      <alignment horizontal="right"/>
    </xf>
    <xf numFmtId="7" fontId="0" fillId="2" borderId="21" xfId="0" applyNumberFormat="1" applyBorder="1" applyAlignment="1">
      <alignment horizontal="right"/>
    </xf>
    <xf numFmtId="0" fontId="0" fillId="2" borderId="33" xfId="0" applyNumberFormat="1" applyBorder="1" applyAlignment="1">
      <alignment horizontal="right"/>
    </xf>
    <xf numFmtId="7" fontId="0" fillId="2" borderId="34"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7" xfId="0" applyNumberFormat="1" applyFont="1" applyFill="1" applyBorder="1" applyAlignment="1" applyProtection="1">
      <alignment horizontal="left" vertical="center"/>
      <protection/>
    </xf>
    <xf numFmtId="172" fontId="2" fillId="56" borderId="27" xfId="0" applyNumberFormat="1" applyFont="1" applyFill="1" applyBorder="1" applyAlignment="1" applyProtection="1">
      <alignment horizontal="left" vertical="center" wrapText="1"/>
      <protection/>
    </xf>
    <xf numFmtId="0" fontId="0" fillId="2" borderId="0" xfId="0" applyNumberFormat="1" applyAlignment="1">
      <alignment/>
    </xf>
    <xf numFmtId="0" fontId="2" fillId="2" borderId="30" xfId="0" applyNumberFormat="1" applyFont="1" applyBorder="1" applyAlignment="1">
      <alignment horizontal="center" vertical="center"/>
    </xf>
    <xf numFmtId="0" fontId="2" fillId="2" borderId="27" xfId="0" applyNumberFormat="1" applyFont="1" applyBorder="1" applyAlignment="1">
      <alignment horizontal="center" vertical="center"/>
    </xf>
    <xf numFmtId="7" fontId="0" fillId="2" borderId="28" xfId="0" applyNumberFormat="1" applyBorder="1" applyAlignment="1">
      <alignment horizontal="right" vertical="center"/>
    </xf>
    <xf numFmtId="7" fontId="0" fillId="2" borderId="27" xfId="0" applyNumberFormat="1" applyBorder="1" applyAlignment="1">
      <alignment horizontal="right" vertical="center"/>
    </xf>
    <xf numFmtId="0" fontId="0" fillId="2" borderId="0" xfId="0" applyNumberFormat="1" applyAlignment="1">
      <alignment vertical="center"/>
    </xf>
    <xf numFmtId="7" fontId="0" fillId="2" borderId="30" xfId="0" applyNumberFormat="1" applyBorder="1" applyAlignment="1">
      <alignment horizontal="right" vertical="center"/>
    </xf>
    <xf numFmtId="7" fontId="0" fillId="2" borderId="35" xfId="0" applyNumberFormat="1" applyBorder="1" applyAlignment="1">
      <alignment horizontal="right" vertical="center"/>
    </xf>
    <xf numFmtId="0" fontId="0" fillId="2" borderId="35" xfId="0" applyNumberFormat="1" applyBorder="1" applyAlignment="1">
      <alignment vertical="top"/>
    </xf>
    <xf numFmtId="0" fontId="0" fillId="2" borderId="36" xfId="0" applyNumberFormat="1" applyBorder="1" applyAlignment="1">
      <alignment/>
    </xf>
    <xf numFmtId="0" fontId="0" fillId="2" borderId="35" xfId="0" applyNumberFormat="1" applyBorder="1" applyAlignment="1">
      <alignment horizontal="center"/>
    </xf>
    <xf numFmtId="0" fontId="0" fillId="2" borderId="37" xfId="0" applyNumberFormat="1" applyBorder="1" applyAlignment="1">
      <alignment/>
    </xf>
    <xf numFmtId="0" fontId="0" fillId="2" borderId="37" xfId="0" applyNumberFormat="1" applyBorder="1" applyAlignment="1">
      <alignment horizontal="center"/>
    </xf>
    <xf numFmtId="7" fontId="0" fillId="2" borderId="37" xfId="0" applyNumberFormat="1" applyBorder="1" applyAlignment="1">
      <alignment horizontal="right"/>
    </xf>
    <xf numFmtId="7" fontId="0" fillId="2" borderId="0" xfId="0" applyNumberFormat="1" applyAlignment="1">
      <alignment vertical="center"/>
    </xf>
    <xf numFmtId="2" fontId="0" fillId="2" borderId="0" xfId="0" applyNumberFormat="1" applyAlignment="1">
      <alignment/>
    </xf>
    <xf numFmtId="7" fontId="0" fillId="2" borderId="38" xfId="0" applyNumberFormat="1" applyBorder="1" applyAlignment="1">
      <alignment horizontal="right"/>
    </xf>
    <xf numFmtId="0" fontId="0" fillId="2" borderId="38" xfId="0" applyNumberFormat="1" applyBorder="1" applyAlignment="1">
      <alignment horizontal="right"/>
    </xf>
    <xf numFmtId="0" fontId="10" fillId="2" borderId="39" xfId="0" applyNumberFormat="1" applyFont="1" applyBorder="1" applyAlignment="1">
      <alignment horizontal="centerContinuous"/>
    </xf>
    <xf numFmtId="0" fontId="0" fillId="2" borderId="39" xfId="0" applyNumberFormat="1" applyBorder="1" applyAlignment="1">
      <alignment horizontal="centerContinuous"/>
    </xf>
    <xf numFmtId="0" fontId="0" fillId="2" borderId="0" xfId="0" applyNumberFormat="1" applyAlignment="1">
      <alignment horizontal="right" vertical="center"/>
    </xf>
    <xf numFmtId="0" fontId="2" fillId="2" borderId="40" xfId="0" applyNumberFormat="1" applyFont="1" applyBorder="1" applyAlignment="1">
      <alignment horizontal="center"/>
    </xf>
    <xf numFmtId="1" fontId="3" fillId="2" borderId="41" xfId="0" applyNumberFormat="1" applyFont="1" applyBorder="1" applyAlignment="1">
      <alignment horizontal="left"/>
    </xf>
    <xf numFmtId="1" fontId="0" fillId="2" borderId="41" xfId="0" applyNumberFormat="1" applyBorder="1" applyAlignment="1">
      <alignment horizontal="center"/>
    </xf>
    <xf numFmtId="1" fontId="0" fillId="2" borderId="41" xfId="0" applyNumberFormat="1" applyBorder="1" applyAlignment="1">
      <alignment/>
    </xf>
    <xf numFmtId="7" fontId="0" fillId="2" borderId="42" xfId="0" applyNumberFormat="1" applyBorder="1" applyAlignment="1">
      <alignment horizontal="right"/>
    </xf>
    <xf numFmtId="7" fontId="4" fillId="2" borderId="42" xfId="0" applyNumberFormat="1" applyFont="1" applyBorder="1" applyAlignment="1">
      <alignment horizontal="right"/>
    </xf>
    <xf numFmtId="0" fontId="0" fillId="2" borderId="35" xfId="0" applyNumberFormat="1" applyBorder="1" applyAlignment="1">
      <alignment horizontal="right"/>
    </xf>
    <xf numFmtId="0" fontId="0" fillId="2" borderId="27" xfId="0" applyNumberFormat="1" applyBorder="1" applyAlignment="1">
      <alignment horizontal="right"/>
    </xf>
    <xf numFmtId="0" fontId="0" fillId="2" borderId="43" xfId="0" applyNumberFormat="1" applyBorder="1" applyAlignment="1">
      <alignment horizontal="righ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44"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4" xfId="0" applyNumberFormat="1" applyBorder="1" applyAlignment="1">
      <alignment horizontal="center"/>
    </xf>
    <xf numFmtId="0" fontId="0" fillId="2" borderId="28" xfId="0" applyNumberFormat="1" applyBorder="1" applyAlignment="1">
      <alignment horizontal="right"/>
    </xf>
    <xf numFmtId="7" fontId="0" fillId="2" borderId="45" xfId="0" applyNumberFormat="1" applyBorder="1" applyAlignment="1">
      <alignment horizontal="right"/>
    </xf>
    <xf numFmtId="0" fontId="0" fillId="2" borderId="28" xfId="0" applyNumberFormat="1" applyBorder="1" applyAlignment="1">
      <alignment horizontal="right" vertical="center"/>
    </xf>
    <xf numFmtId="172" fontId="0" fillId="0" borderId="1" xfId="0" applyNumberFormat="1" applyFont="1" applyFill="1" applyBorder="1" applyAlignment="1" applyProtection="1">
      <alignment horizontal="center" vertical="top" wrapText="1"/>
      <protection/>
    </xf>
    <xf numFmtId="174" fontId="77" fillId="0" borderId="1" xfId="0" applyNumberFormat="1" applyFont="1" applyFill="1" applyBorder="1" applyAlignment="1" applyProtection="1">
      <alignment vertical="top"/>
      <protection/>
    </xf>
    <xf numFmtId="174" fontId="77" fillId="0" borderId="1" xfId="0" applyNumberFormat="1" applyFont="1" applyFill="1" applyBorder="1" applyAlignment="1" applyProtection="1">
      <alignment vertical="top" wrapText="1"/>
      <protection/>
    </xf>
    <xf numFmtId="4" fontId="0" fillId="57" borderId="1" xfId="0" applyNumberFormat="1" applyFont="1" applyFill="1" applyBorder="1" applyAlignment="1" applyProtection="1">
      <alignment horizontal="center" vertical="top" wrapText="1"/>
      <protection/>
    </xf>
    <xf numFmtId="173" fontId="0" fillId="0"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left" vertical="top" wrapText="1"/>
      <protection/>
    </xf>
    <xf numFmtId="0" fontId="0" fillId="0" borderId="1" xfId="0" applyNumberFormat="1" applyFont="1" applyFill="1" applyBorder="1" applyAlignment="1" applyProtection="1">
      <alignment horizontal="center" vertical="top" wrapText="1"/>
      <protection/>
    </xf>
    <xf numFmtId="1" fontId="77" fillId="0" borderId="1" xfId="0" applyNumberFormat="1" applyFont="1" applyFill="1" applyBorder="1" applyAlignment="1" applyProtection="1">
      <alignment horizontal="right" vertical="top" wrapText="1"/>
      <protection/>
    </xf>
    <xf numFmtId="0" fontId="77" fillId="57" borderId="1" xfId="0" applyNumberFormat="1" applyFont="1" applyFill="1" applyBorder="1" applyAlignment="1" applyProtection="1">
      <alignment vertical="center"/>
      <protection/>
    </xf>
    <xf numFmtId="0" fontId="78" fillId="57" borderId="0" xfId="0" applyFont="1" applyFill="1" applyAlignment="1">
      <alignment/>
    </xf>
    <xf numFmtId="173" fontId="0" fillId="0" borderId="1" xfId="0" applyNumberFormat="1" applyFont="1" applyFill="1" applyBorder="1" applyAlignment="1" applyProtection="1">
      <alignment horizontal="center" vertical="top" wrapText="1"/>
      <protection/>
    </xf>
    <xf numFmtId="173" fontId="0" fillId="0" borderId="1" xfId="0" applyNumberFormat="1" applyFont="1" applyFill="1" applyBorder="1" applyAlignment="1" applyProtection="1">
      <alignment horizontal="right" vertical="top" wrapText="1"/>
      <protection/>
    </xf>
    <xf numFmtId="174" fontId="77" fillId="57" borderId="1" xfId="0" applyNumberFormat="1" applyFont="1" applyFill="1" applyBorder="1" applyAlignment="1" applyProtection="1">
      <alignment vertical="top"/>
      <protection locked="0"/>
    </xf>
    <xf numFmtId="172" fontId="0" fillId="0" borderId="1" xfId="136" applyNumberFormat="1" applyFont="1" applyFill="1" applyBorder="1" applyAlignment="1" applyProtection="1">
      <alignment horizontal="left" vertical="top" wrapText="1"/>
      <protection/>
    </xf>
    <xf numFmtId="172" fontId="0" fillId="57" borderId="1" xfId="136" applyNumberFormat="1" applyFont="1" applyFill="1" applyBorder="1" applyAlignment="1" applyProtection="1">
      <alignment horizontal="center" vertical="top" wrapText="1"/>
      <protection/>
    </xf>
    <xf numFmtId="1" fontId="77" fillId="57" borderId="1" xfId="0" applyNumberFormat="1" applyFont="1" applyFill="1" applyBorder="1" applyAlignment="1" applyProtection="1">
      <alignment horizontal="right" vertical="top" wrapText="1"/>
      <protection/>
    </xf>
    <xf numFmtId="7" fontId="0" fillId="2" borderId="0" xfId="0" applyNumberFormat="1" applyBorder="1" applyAlignment="1">
      <alignment horizontal="right" vertical="center"/>
    </xf>
    <xf numFmtId="172" fontId="4"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1" fontId="77" fillId="0" borderId="1" xfId="0" applyNumberFormat="1" applyFont="1" applyFill="1" applyBorder="1" applyAlignment="1" applyProtection="1">
      <alignment horizontal="right" vertical="top"/>
      <protection/>
    </xf>
    <xf numFmtId="0" fontId="78" fillId="57" borderId="0" xfId="0" applyFont="1" applyFill="1" applyAlignment="1">
      <alignment/>
    </xf>
    <xf numFmtId="176" fontId="0" fillId="57" borderId="1" xfId="0" applyNumberFormat="1" applyFont="1" applyFill="1" applyBorder="1" applyAlignment="1" applyProtection="1">
      <alignment horizontal="center" vertical="top"/>
      <protection/>
    </xf>
    <xf numFmtId="4" fontId="0" fillId="57" borderId="1" xfId="0" applyNumberFormat="1" applyFont="1" applyFill="1" applyBorder="1" applyAlignment="1" applyProtection="1">
      <alignment horizontal="center" vertical="top"/>
      <protection/>
    </xf>
    <xf numFmtId="174" fontId="77" fillId="57" borderId="1" xfId="0" applyNumberFormat="1" applyFont="1" applyFill="1" applyBorder="1" applyAlignment="1" applyProtection="1">
      <alignment vertical="top"/>
      <protection/>
    </xf>
    <xf numFmtId="0" fontId="0" fillId="2" borderId="0" xfId="0" applyNumberFormat="1" applyFont="1" applyAlignment="1">
      <alignment/>
    </xf>
    <xf numFmtId="0" fontId="15" fillId="0" borderId="0" xfId="0" applyFont="1" applyFill="1" applyAlignment="1">
      <alignment/>
    </xf>
    <xf numFmtId="179" fontId="77" fillId="0" borderId="1" xfId="0" applyNumberFormat="1" applyFont="1" applyFill="1" applyBorder="1" applyAlignment="1" applyProtection="1">
      <alignment horizontal="right" vertical="top" wrapText="1"/>
      <protection/>
    </xf>
    <xf numFmtId="172" fontId="0" fillId="0" borderId="1" xfId="136" applyNumberFormat="1" applyFont="1" applyFill="1" applyBorder="1" applyAlignment="1" applyProtection="1">
      <alignment vertical="top" wrapText="1"/>
      <protection/>
    </xf>
    <xf numFmtId="172" fontId="0" fillId="0" borderId="1" xfId="136" applyNumberFormat="1" applyFont="1" applyFill="1" applyBorder="1" applyAlignment="1" applyProtection="1">
      <alignment horizontal="center" vertical="top" wrapText="1"/>
      <protection/>
    </xf>
    <xf numFmtId="0" fontId="78" fillId="57" borderId="0" xfId="0" applyFont="1" applyFill="1" applyAlignment="1">
      <alignment vertical="top"/>
    </xf>
    <xf numFmtId="172" fontId="0" fillId="0" borderId="1" xfId="0" applyNumberFormat="1" applyFont="1" applyFill="1" applyBorder="1" applyAlignment="1" applyProtection="1">
      <alignment vertical="top" wrapText="1"/>
      <protection/>
    </xf>
    <xf numFmtId="4" fontId="0" fillId="57" borderId="1" xfId="136" applyNumberFormat="1" applyFont="1" applyFill="1" applyBorder="1" applyAlignment="1" applyProtection="1">
      <alignment horizontal="center" vertical="top" wrapText="1"/>
      <protection/>
    </xf>
    <xf numFmtId="173" fontId="0" fillId="57"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vertical="top" wrapText="1"/>
      <protection/>
    </xf>
    <xf numFmtId="173" fontId="0" fillId="0" borderId="1" xfId="136" applyNumberFormat="1" applyFont="1" applyFill="1" applyBorder="1" applyAlignment="1" applyProtection="1">
      <alignment horizontal="left" vertical="top" wrapText="1"/>
      <protection/>
    </xf>
    <xf numFmtId="0" fontId="0" fillId="0" borderId="1" xfId="136" applyNumberFormat="1" applyFont="1" applyFill="1" applyBorder="1" applyAlignment="1" applyProtection="1">
      <alignment horizontal="center" vertical="top" wrapText="1"/>
      <protection/>
    </xf>
    <xf numFmtId="0" fontId="0" fillId="2" borderId="0" xfId="0" applyNumberFormat="1" applyFont="1" applyAlignment="1">
      <alignment vertical="center"/>
    </xf>
    <xf numFmtId="10" fontId="0" fillId="2" borderId="0" xfId="145" applyNumberFormat="1" applyFont="1" applyFill="1" applyAlignment="1">
      <alignment/>
    </xf>
    <xf numFmtId="179" fontId="0" fillId="2" borderId="0" xfId="0" applyNumberFormat="1" applyAlignment="1">
      <alignment/>
    </xf>
    <xf numFmtId="0" fontId="79" fillId="2" borderId="0" xfId="0" applyNumberFormat="1" applyFont="1" applyAlignment="1">
      <alignment/>
    </xf>
    <xf numFmtId="0" fontId="79" fillId="2" borderId="0" xfId="0" applyNumberFormat="1" applyFont="1" applyAlignment="1">
      <alignment vertical="center"/>
    </xf>
    <xf numFmtId="0" fontId="80" fillId="57" borderId="0" xfId="0" applyFont="1" applyFill="1" applyAlignment="1">
      <alignment/>
    </xf>
    <xf numFmtId="0" fontId="79" fillId="2" borderId="0" xfId="0" applyNumberFormat="1" applyFont="1" applyAlignment="1">
      <alignment/>
    </xf>
    <xf numFmtId="179" fontId="79" fillId="2" borderId="0" xfId="0" applyNumberFormat="1" applyFont="1" applyAlignment="1">
      <alignment/>
    </xf>
    <xf numFmtId="0" fontId="81" fillId="2" borderId="0" xfId="0" applyNumberFormat="1" applyFont="1" applyAlignment="1">
      <alignment/>
    </xf>
    <xf numFmtId="0" fontId="81" fillId="2" borderId="0" xfId="0" applyNumberFormat="1" applyFont="1" applyAlignment="1">
      <alignment vertical="center"/>
    </xf>
    <xf numFmtId="0" fontId="82" fillId="57" borderId="0" xfId="0" applyFont="1" applyFill="1" applyAlignment="1">
      <alignment/>
    </xf>
    <xf numFmtId="0" fontId="81" fillId="2" borderId="0" xfId="0" applyNumberFormat="1" applyFont="1" applyAlignment="1">
      <alignment/>
    </xf>
    <xf numFmtId="179" fontId="81" fillId="2" borderId="0" xfId="0" applyNumberFormat="1" applyFont="1" applyAlignment="1">
      <alignment/>
    </xf>
    <xf numFmtId="0" fontId="78" fillId="57" borderId="0" xfId="0" applyFont="1" applyFill="1" applyBorder="1" applyAlignment="1">
      <alignment/>
    </xf>
    <xf numFmtId="199" fontId="0" fillId="57" borderId="1" xfId="0" applyNumberFormat="1" applyFont="1" applyFill="1" applyBorder="1" applyAlignment="1" applyProtection="1">
      <alignment horizontal="center" vertical="top"/>
      <protection/>
    </xf>
    <xf numFmtId="199" fontId="0" fillId="57" borderId="1" xfId="0" applyNumberFormat="1" applyFont="1" applyFill="1" applyBorder="1" applyAlignment="1" applyProtection="1">
      <alignment horizontal="center" vertical="top" wrapText="1"/>
      <protection/>
    </xf>
    <xf numFmtId="199" fontId="0" fillId="57" borderId="1" xfId="0" applyNumberFormat="1" applyFont="1" applyFill="1" applyBorder="1" applyAlignment="1" applyProtection="1">
      <alignment horizontal="left" vertical="top" wrapText="1"/>
      <protection/>
    </xf>
    <xf numFmtId="4" fontId="0" fillId="57" borderId="0" xfId="0" applyNumberFormat="1" applyFont="1" applyFill="1" applyBorder="1" applyAlignment="1" applyProtection="1">
      <alignment horizontal="center" vertical="top" wrapText="1"/>
      <protection/>
    </xf>
    <xf numFmtId="0" fontId="83" fillId="57" borderId="0" xfId="0" applyFont="1" applyFill="1" applyAlignment="1">
      <alignment/>
    </xf>
    <xf numFmtId="174" fontId="77" fillId="0" borderId="1" xfId="0" applyNumberFormat="1" applyFont="1" applyFill="1" applyBorder="1" applyAlignment="1" applyProtection="1">
      <alignment vertical="top"/>
      <protection locked="0"/>
    </xf>
    <xf numFmtId="7" fontId="0" fillId="0" borderId="30" xfId="0" applyNumberFormat="1" applyFill="1" applyBorder="1" applyAlignment="1">
      <alignment horizontal="right" vertical="center"/>
    </xf>
    <xf numFmtId="0" fontId="78" fillId="0" borderId="46" xfId="0" applyFont="1" applyFill="1" applyBorder="1" applyAlignment="1">
      <alignment vertical="top" wrapText="1"/>
    </xf>
    <xf numFmtId="0" fontId="0" fillId="2" borderId="0" xfId="0" applyNumberFormat="1" applyBorder="1" applyAlignment="1">
      <alignment/>
    </xf>
    <xf numFmtId="0" fontId="0" fillId="2" borderId="0" xfId="0" applyNumberFormat="1" applyBorder="1" applyAlignment="1">
      <alignment vertical="center"/>
    </xf>
    <xf numFmtId="0" fontId="0" fillId="2" borderId="0" xfId="0" applyNumberFormat="1" applyBorder="1" applyAlignment="1">
      <alignment/>
    </xf>
    <xf numFmtId="0" fontId="51" fillId="2" borderId="0" xfId="0" applyFont="1" applyAlignment="1" applyProtection="1">
      <alignment vertical="center"/>
      <protection/>
    </xf>
    <xf numFmtId="174" fontId="0" fillId="56" borderId="0" xfId="0" applyNumberFormat="1" applyFont="1" applyFill="1" applyBorder="1" applyAlignment="1" applyProtection="1">
      <alignment vertical="center"/>
      <protection/>
    </xf>
    <xf numFmtId="172" fontId="0" fillId="56" borderId="0" xfId="0" applyNumberFormat="1" applyFont="1" applyFill="1" applyBorder="1" applyAlignment="1" applyProtection="1">
      <alignment horizontal="center" vertical="center"/>
      <protection/>
    </xf>
    <xf numFmtId="0" fontId="15" fillId="2" borderId="0" xfId="0" applyFont="1" applyAlignment="1" applyProtection="1">
      <alignment horizontal="center" vertical="center"/>
      <protection/>
    </xf>
    <xf numFmtId="174" fontId="52" fillId="56" borderId="0" xfId="0" applyNumberFormat="1" applyFont="1" applyFill="1" applyBorder="1" applyAlignment="1" applyProtection="1">
      <alignment vertical="center"/>
      <protection/>
    </xf>
    <xf numFmtId="172" fontId="52" fillId="56" borderId="0" xfId="0" applyNumberFormat="1" applyFont="1" applyFill="1" applyBorder="1" applyAlignment="1" applyProtection="1">
      <alignment horizontal="center" vertical="center"/>
      <protection/>
    </xf>
    <xf numFmtId="0" fontId="53" fillId="2" borderId="0" xfId="0" applyFont="1" applyAlignment="1" applyProtection="1">
      <alignment horizontal="center" vertical="center"/>
      <protection/>
    </xf>
    <xf numFmtId="172" fontId="0" fillId="0" borderId="47" xfId="0" applyNumberFormat="1" applyFont="1" applyFill="1" applyBorder="1" applyAlignment="1" applyProtection="1">
      <alignment horizontal="center" vertical="top" wrapText="1"/>
      <protection/>
    </xf>
    <xf numFmtId="1" fontId="77" fillId="0" borderId="47" xfId="0" applyNumberFormat="1" applyFont="1" applyFill="1" applyBorder="1" applyAlignment="1" applyProtection="1">
      <alignment horizontal="right" vertical="top" wrapText="1"/>
      <protection/>
    </xf>
    <xf numFmtId="0" fontId="77" fillId="0" borderId="1" xfId="0" applyNumberFormat="1" applyFont="1" applyFill="1" applyBorder="1" applyAlignment="1" applyProtection="1">
      <alignment vertical="center"/>
      <protection/>
    </xf>
    <xf numFmtId="172" fontId="0" fillId="0" borderId="47" xfId="0" applyNumberFormat="1" applyFont="1" applyFill="1" applyBorder="1" applyAlignment="1" applyProtection="1">
      <alignment horizontal="left" vertical="top" wrapText="1"/>
      <protection/>
    </xf>
    <xf numFmtId="0" fontId="2" fillId="0" borderId="30" xfId="0" applyNumberFormat="1" applyFont="1" applyFill="1" applyBorder="1" applyAlignment="1">
      <alignment horizontal="center" vertical="center"/>
    </xf>
    <xf numFmtId="0" fontId="2" fillId="0" borderId="27" xfId="0" applyNumberFormat="1" applyFont="1" applyFill="1" applyBorder="1" applyAlignment="1">
      <alignment horizontal="center" vertical="center"/>
    </xf>
    <xf numFmtId="173" fontId="0" fillId="0" borderId="46" xfId="0" applyNumberFormat="1" applyFont="1" applyFill="1" applyBorder="1" applyAlignment="1" applyProtection="1">
      <alignment horizontal="left" vertical="top" wrapText="1"/>
      <protection/>
    </xf>
    <xf numFmtId="172" fontId="0" fillId="0" borderId="1" xfId="137" applyNumberFormat="1" applyFont="1" applyFill="1" applyBorder="1" applyAlignment="1" applyProtection="1">
      <alignment horizontal="left" vertical="top" wrapText="1"/>
      <protection/>
    </xf>
    <xf numFmtId="0" fontId="50" fillId="0" borderId="1" xfId="136" applyFont="1" applyFill="1" applyBorder="1" applyAlignment="1">
      <alignment vertical="top" wrapText="1"/>
      <protection/>
    </xf>
    <xf numFmtId="0" fontId="0" fillId="0" borderId="1" xfId="136" applyFont="1" applyFill="1" applyBorder="1" applyAlignment="1">
      <alignment vertical="top" wrapText="1"/>
      <protection/>
    </xf>
    <xf numFmtId="0" fontId="0" fillId="0" borderId="27" xfId="0" applyNumberFormat="1" applyFill="1" applyBorder="1" applyAlignment="1">
      <alignment horizontal="left" vertical="top"/>
    </xf>
    <xf numFmtId="0" fontId="0" fillId="0" borderId="27" xfId="0" applyNumberFormat="1" applyFill="1" applyBorder="1" applyAlignment="1">
      <alignment vertical="top"/>
    </xf>
    <xf numFmtId="0" fontId="0" fillId="0" borderId="27" xfId="0" applyNumberFormat="1" applyFill="1" applyBorder="1" applyAlignment="1">
      <alignment horizontal="center" vertical="top"/>
    </xf>
    <xf numFmtId="3" fontId="77" fillId="57" borderId="1" xfId="0" applyNumberFormat="1" applyFont="1" applyFill="1" applyBorder="1" applyAlignment="1" applyProtection="1">
      <alignment vertical="top"/>
      <protection/>
    </xf>
    <xf numFmtId="0" fontId="11"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2" fillId="56" borderId="0" xfId="0" applyNumberFormat="1" applyFont="1" applyFill="1" applyBorder="1" applyAlignment="1" applyProtection="1">
      <alignment horizontal="left" vertical="top" wrapText="1"/>
      <protection/>
    </xf>
    <xf numFmtId="0" fontId="13"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 fontId="6" fillId="0" borderId="48" xfId="0" applyNumberFormat="1" applyFont="1" applyFill="1" applyBorder="1" applyAlignment="1">
      <alignment horizontal="left" vertical="center" wrapText="1"/>
    </xf>
    <xf numFmtId="0" fontId="0" fillId="0" borderId="49" xfId="0" applyNumberFormat="1" applyFill="1" applyBorder="1" applyAlignment="1">
      <alignment vertical="center" wrapText="1"/>
    </xf>
    <xf numFmtId="0" fontId="0" fillId="0" borderId="50" xfId="0" applyNumberFormat="1" applyFill="1" applyBorder="1" applyAlignment="1">
      <alignment vertical="center" wrapText="1"/>
    </xf>
    <xf numFmtId="0" fontId="10" fillId="2" borderId="51" xfId="0" applyNumberFormat="1" applyFont="1" applyBorder="1" applyAlignment="1">
      <alignment vertical="center" wrapText="1"/>
    </xf>
    <xf numFmtId="0" fontId="0" fillId="2" borderId="25" xfId="0" applyNumberFormat="1" applyBorder="1" applyAlignment="1">
      <alignment vertical="center" wrapText="1"/>
    </xf>
    <xf numFmtId="0" fontId="0" fillId="2" borderId="26" xfId="0" applyNumberFormat="1" applyBorder="1" applyAlignment="1">
      <alignment vertical="center" wrapText="1"/>
    </xf>
    <xf numFmtId="1" fontId="6" fillId="0" borderId="28" xfId="0" applyNumberFormat="1" applyFont="1" applyFill="1" applyBorder="1" applyAlignment="1">
      <alignment horizontal="left" vertical="center" wrapText="1"/>
    </xf>
    <xf numFmtId="0" fontId="0" fillId="0" borderId="0" xfId="0" applyNumberFormat="1" applyFill="1" applyAlignment="1">
      <alignment vertical="center" wrapText="1"/>
    </xf>
    <xf numFmtId="0" fontId="0" fillId="0" borderId="52" xfId="0" applyNumberFormat="1" applyFill="1" applyBorder="1" applyAlignment="1">
      <alignment vertical="center" wrapText="1"/>
    </xf>
    <xf numFmtId="1" fontId="3" fillId="2" borderId="53" xfId="0" applyNumberFormat="1" applyFont="1" applyBorder="1" applyAlignment="1">
      <alignment horizontal="left" vertical="center" wrapText="1"/>
    </xf>
    <xf numFmtId="0" fontId="0" fillId="2" borderId="54" xfId="0" applyNumberFormat="1" applyBorder="1" applyAlignment="1">
      <alignment vertical="center" wrapText="1"/>
    </xf>
    <xf numFmtId="0" fontId="0" fillId="2" borderId="55" xfId="0" applyNumberFormat="1" applyBorder="1" applyAlignment="1">
      <alignment vertical="center" wrapText="1"/>
    </xf>
    <xf numFmtId="1" fontId="3" fillId="2" borderId="48" xfId="0" applyNumberFormat="1" applyFont="1" applyBorder="1" applyAlignment="1">
      <alignment horizontal="left" vertical="center" wrapText="1"/>
    </xf>
    <xf numFmtId="0" fontId="0" fillId="2" borderId="49" xfId="0" applyNumberFormat="1" applyBorder="1" applyAlignment="1">
      <alignment vertical="center" wrapText="1"/>
    </xf>
    <xf numFmtId="0" fontId="0" fillId="2" borderId="50" xfId="0" applyNumberFormat="1" applyBorder="1" applyAlignment="1">
      <alignment vertical="center" wrapText="1"/>
    </xf>
    <xf numFmtId="0" fontId="10" fillId="0" borderId="56" xfId="0" applyNumberFormat="1" applyFont="1" applyFill="1" applyBorder="1" applyAlignment="1">
      <alignment vertical="top" wrapText="1"/>
    </xf>
    <xf numFmtId="0" fontId="0" fillId="0" borderId="57" xfId="0" applyNumberFormat="1" applyFill="1" applyBorder="1" applyAlignment="1">
      <alignment wrapText="1"/>
    </xf>
    <xf numFmtId="0" fontId="0" fillId="0" borderId="58" xfId="0" applyNumberFormat="1" applyFill="1" applyBorder="1" applyAlignment="1">
      <alignment wrapText="1"/>
    </xf>
    <xf numFmtId="0" fontId="0" fillId="2" borderId="59" xfId="0" applyNumberFormat="1" applyBorder="1" applyAlignment="1">
      <alignment/>
    </xf>
    <xf numFmtId="0" fontId="0" fillId="2" borderId="60" xfId="0" applyNumberFormat="1" applyBorder="1" applyAlignment="1">
      <alignment/>
    </xf>
    <xf numFmtId="7" fontId="0" fillId="2" borderId="61" xfId="0" applyNumberFormat="1" applyBorder="1" applyAlignment="1">
      <alignment horizontal="center"/>
    </xf>
    <xf numFmtId="0" fontId="0" fillId="2" borderId="62" xfId="0" applyNumberFormat="1" applyBorder="1" applyAlignment="1">
      <alignment/>
    </xf>
    <xf numFmtId="1" fontId="6" fillId="0" borderId="63" xfId="0" applyNumberFormat="1" applyFont="1" applyFill="1" applyBorder="1" applyAlignment="1">
      <alignment horizontal="left" vertical="center" wrapText="1"/>
    </xf>
    <xf numFmtId="1" fontId="6" fillId="2" borderId="56" xfId="0" applyNumberFormat="1" applyFont="1" applyBorder="1" applyAlignment="1">
      <alignment horizontal="left" vertical="center" wrapText="1"/>
    </xf>
    <xf numFmtId="0" fontId="0" fillId="2" borderId="57" xfId="0" applyNumberFormat="1" applyBorder="1" applyAlignment="1">
      <alignment vertical="center" wrapText="1"/>
    </xf>
    <xf numFmtId="0" fontId="0" fillId="2" borderId="58" xfId="0" applyNumberFormat="1" applyBorder="1" applyAlignment="1">
      <alignment vertical="center" wrapText="1"/>
    </xf>
    <xf numFmtId="0" fontId="10" fillId="2" borderId="56" xfId="0" applyNumberFormat="1" applyFont="1" applyBorder="1" applyAlignment="1">
      <alignment vertical="top"/>
    </xf>
    <xf numFmtId="0" fontId="0" fillId="2" borderId="57" xfId="0" applyNumberFormat="1" applyBorder="1" applyAlignment="1">
      <alignment/>
    </xf>
    <xf numFmtId="0" fontId="0" fillId="2" borderId="58" xfId="0" applyNumberFormat="1" applyBorder="1" applyAlignment="1">
      <alignment/>
    </xf>
    <xf numFmtId="0" fontId="10" fillId="2" borderId="64" xfId="0" applyNumberFormat="1" applyFont="1" applyBorder="1" applyAlignment="1">
      <alignment vertical="center"/>
    </xf>
    <xf numFmtId="0" fontId="0" fillId="2" borderId="65" xfId="0" applyNumberFormat="1" applyBorder="1" applyAlignment="1">
      <alignment vertical="center"/>
    </xf>
    <xf numFmtId="1" fontId="6" fillId="2" borderId="28" xfId="0" applyNumberFormat="1" applyFont="1" applyBorder="1" applyAlignment="1">
      <alignment horizontal="left" vertical="center" wrapText="1"/>
    </xf>
    <xf numFmtId="0" fontId="0" fillId="2" borderId="0" xfId="0" applyNumberFormat="1" applyAlignment="1">
      <alignment vertical="center" wrapText="1"/>
    </xf>
    <xf numFmtId="0" fontId="0" fillId="2" borderId="52" xfId="0" applyNumberFormat="1" applyBorder="1" applyAlignment="1">
      <alignment vertical="center" wrapText="1"/>
    </xf>
    <xf numFmtId="1" fontId="6" fillId="2" borderId="48" xfId="0" applyNumberFormat="1" applyFont="1" applyBorder="1" applyAlignment="1">
      <alignment horizontal="left" vertical="center" wrapText="1"/>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628">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65" customWidth="1"/>
    <col min="2" max="16384" width="8.77734375" style="65" customWidth="1"/>
  </cols>
  <sheetData>
    <row r="1" spans="1:9" ht="38.25" customHeight="1">
      <c r="A1" s="156" t="s">
        <v>27</v>
      </c>
      <c r="B1" s="157"/>
      <c r="C1" s="157"/>
      <c r="D1" s="157"/>
      <c r="E1" s="157"/>
      <c r="F1" s="157"/>
      <c r="G1" s="157"/>
      <c r="H1" s="157"/>
      <c r="I1" s="157"/>
    </row>
    <row r="2" spans="1:9" ht="20.25" customHeight="1">
      <c r="A2" s="66">
        <v>1</v>
      </c>
      <c r="B2" s="164" t="s">
        <v>35</v>
      </c>
      <c r="C2" s="164"/>
      <c r="D2" s="164"/>
      <c r="E2" s="164"/>
      <c r="F2" s="164"/>
      <c r="G2" s="164"/>
      <c r="H2" s="164"/>
      <c r="I2" s="164"/>
    </row>
    <row r="3" spans="1:9" ht="34.5" customHeight="1">
      <c r="A3" s="66">
        <v>2</v>
      </c>
      <c r="B3" s="164" t="s">
        <v>90</v>
      </c>
      <c r="C3" s="164"/>
      <c r="D3" s="164"/>
      <c r="E3" s="164"/>
      <c r="F3" s="164"/>
      <c r="G3" s="164"/>
      <c r="H3" s="164"/>
      <c r="I3" s="164"/>
    </row>
    <row r="4" spans="1:9" ht="34.5" customHeight="1">
      <c r="A4" s="66">
        <v>3</v>
      </c>
      <c r="B4" s="164" t="s">
        <v>100</v>
      </c>
      <c r="C4" s="164"/>
      <c r="D4" s="164"/>
      <c r="E4" s="164"/>
      <c r="F4" s="164"/>
      <c r="G4" s="164"/>
      <c r="H4" s="164"/>
      <c r="I4" s="164"/>
    </row>
    <row r="5" spans="1:9" ht="34.5" customHeight="1">
      <c r="A5" s="66">
        <v>4</v>
      </c>
      <c r="B5" s="164" t="s">
        <v>33</v>
      </c>
      <c r="C5" s="164"/>
      <c r="D5" s="164"/>
      <c r="E5" s="164"/>
      <c r="F5" s="164"/>
      <c r="G5" s="164"/>
      <c r="H5" s="164"/>
      <c r="I5" s="164"/>
    </row>
    <row r="6" spans="1:9" ht="19.5" customHeight="1">
      <c r="A6" s="66">
        <v>5</v>
      </c>
      <c r="B6" s="162" t="s">
        <v>98</v>
      </c>
      <c r="C6" s="163"/>
      <c r="D6" s="163"/>
      <c r="E6" s="163"/>
      <c r="F6" s="163"/>
      <c r="G6" s="163"/>
      <c r="H6" s="163"/>
      <c r="I6" s="163"/>
    </row>
    <row r="7" spans="1:9" ht="19.5" customHeight="1">
      <c r="A7" s="66">
        <v>6</v>
      </c>
      <c r="B7" s="162" t="s">
        <v>106</v>
      </c>
      <c r="C7" s="163"/>
      <c r="D7" s="163"/>
      <c r="E7" s="163"/>
      <c r="F7" s="163"/>
      <c r="G7" s="163"/>
      <c r="H7" s="163"/>
      <c r="I7" s="163"/>
    </row>
    <row r="8" spans="1:9" ht="28.5" customHeight="1">
      <c r="A8" s="66">
        <v>7</v>
      </c>
      <c r="B8" s="162" t="s">
        <v>97</v>
      </c>
      <c r="C8" s="163"/>
      <c r="D8" s="163"/>
      <c r="E8" s="163"/>
      <c r="F8" s="163"/>
      <c r="G8" s="163"/>
      <c r="H8" s="163"/>
      <c r="I8" s="163"/>
    </row>
    <row r="9" spans="1:9" ht="19.5" customHeight="1">
      <c r="A9" s="66">
        <v>8</v>
      </c>
      <c r="B9" s="162" t="s">
        <v>104</v>
      </c>
      <c r="C9" s="163"/>
      <c r="D9" s="163"/>
      <c r="E9" s="163"/>
      <c r="F9" s="163"/>
      <c r="G9" s="163"/>
      <c r="H9" s="163"/>
      <c r="I9" s="163"/>
    </row>
    <row r="10" spans="1:9" ht="66" customHeight="1">
      <c r="A10" s="66"/>
      <c r="B10" s="165" t="s">
        <v>91</v>
      </c>
      <c r="C10" s="166"/>
      <c r="D10" s="166"/>
      <c r="E10" s="166"/>
      <c r="F10" s="166"/>
      <c r="G10" s="166"/>
      <c r="H10" s="166"/>
      <c r="I10" s="166"/>
    </row>
    <row r="11" spans="1:9" ht="31.5" customHeight="1">
      <c r="A11" s="66">
        <v>9</v>
      </c>
      <c r="B11" s="158" t="s">
        <v>103</v>
      </c>
      <c r="C11" s="163"/>
      <c r="D11" s="163"/>
      <c r="E11" s="163"/>
      <c r="F11" s="163"/>
      <c r="G11" s="163"/>
      <c r="H11" s="163"/>
      <c r="I11" s="163"/>
    </row>
    <row r="12" spans="1:9" ht="20.25" customHeight="1">
      <c r="A12" s="66">
        <v>10</v>
      </c>
      <c r="B12" s="158" t="s">
        <v>32</v>
      </c>
      <c r="C12" s="163"/>
      <c r="D12" s="163"/>
      <c r="E12" s="163"/>
      <c r="F12" s="163"/>
      <c r="G12" s="163"/>
      <c r="H12" s="163"/>
      <c r="I12" s="163"/>
    </row>
    <row r="13" spans="1:9" ht="45.75" customHeight="1">
      <c r="A13" s="66">
        <v>11</v>
      </c>
      <c r="B13" s="158" t="s">
        <v>37</v>
      </c>
      <c r="C13" s="163"/>
      <c r="D13" s="163"/>
      <c r="E13" s="163"/>
      <c r="F13" s="163"/>
      <c r="G13" s="163"/>
      <c r="H13" s="163"/>
      <c r="I13" s="163"/>
    </row>
    <row r="14" spans="1:9" ht="36" customHeight="1">
      <c r="A14" s="66">
        <v>12</v>
      </c>
      <c r="B14" s="158" t="s">
        <v>92</v>
      </c>
      <c r="C14" s="163"/>
      <c r="D14" s="163"/>
      <c r="E14" s="163"/>
      <c r="F14" s="163"/>
      <c r="G14" s="163"/>
      <c r="H14" s="163"/>
      <c r="I14" s="163"/>
    </row>
    <row r="15" spans="1:9" ht="31.5" customHeight="1">
      <c r="A15" s="66">
        <v>13</v>
      </c>
      <c r="B15" s="167" t="s">
        <v>93</v>
      </c>
      <c r="C15" s="163"/>
      <c r="D15" s="163"/>
      <c r="E15" s="163"/>
      <c r="F15" s="163"/>
      <c r="G15" s="163"/>
      <c r="H15" s="163"/>
      <c r="I15" s="163"/>
    </row>
    <row r="16" spans="1:9" ht="36" customHeight="1">
      <c r="A16" s="66">
        <v>14</v>
      </c>
      <c r="B16" s="167" t="s">
        <v>34</v>
      </c>
      <c r="C16" s="163"/>
      <c r="D16" s="163"/>
      <c r="E16" s="163"/>
      <c r="F16" s="163"/>
      <c r="G16" s="163"/>
      <c r="H16" s="163"/>
      <c r="I16" s="163"/>
    </row>
    <row r="17" spans="1:9" ht="19.5" customHeight="1">
      <c r="A17" s="66">
        <v>15</v>
      </c>
      <c r="B17" s="158" t="s">
        <v>89</v>
      </c>
      <c r="C17" s="163"/>
      <c r="D17" s="163"/>
      <c r="E17" s="163"/>
      <c r="F17" s="163"/>
      <c r="G17" s="163"/>
      <c r="H17" s="163"/>
      <c r="I17" s="163"/>
    </row>
    <row r="18" spans="1:9" ht="19.5" customHeight="1">
      <c r="A18" s="66">
        <v>16</v>
      </c>
      <c r="B18" s="158" t="s">
        <v>102</v>
      </c>
      <c r="C18" s="163"/>
      <c r="D18" s="163"/>
      <c r="E18" s="163"/>
      <c r="F18" s="163"/>
      <c r="G18" s="163"/>
      <c r="H18" s="163"/>
      <c r="I18" s="163"/>
    </row>
    <row r="19" spans="1:9" ht="19.5" customHeight="1">
      <c r="A19" s="66">
        <v>17</v>
      </c>
      <c r="B19" s="158" t="s">
        <v>31</v>
      </c>
      <c r="C19" s="163"/>
      <c r="D19" s="163"/>
      <c r="E19" s="163"/>
      <c r="F19" s="163"/>
      <c r="G19" s="163"/>
      <c r="H19" s="163"/>
      <c r="I19" s="163"/>
    </row>
    <row r="20" spans="1:9" ht="28.5" customHeight="1">
      <c r="A20" s="66">
        <v>18</v>
      </c>
      <c r="B20" s="158" t="s">
        <v>101</v>
      </c>
      <c r="C20" s="159"/>
      <c r="D20" s="159"/>
      <c r="E20" s="159"/>
      <c r="F20" s="159"/>
      <c r="G20" s="159"/>
      <c r="H20" s="159"/>
      <c r="I20" s="159"/>
    </row>
    <row r="21" spans="1:9" ht="28.5" customHeight="1">
      <c r="A21" s="66">
        <v>19</v>
      </c>
      <c r="B21" s="158" t="s">
        <v>99</v>
      </c>
      <c r="C21" s="159"/>
      <c r="D21" s="159"/>
      <c r="E21" s="159"/>
      <c r="F21" s="159"/>
      <c r="G21" s="159"/>
      <c r="H21" s="159"/>
      <c r="I21" s="159"/>
    </row>
    <row r="22" spans="1:9" ht="28.5" customHeight="1">
      <c r="A22" s="66">
        <v>20</v>
      </c>
      <c r="B22" s="158" t="s">
        <v>105</v>
      </c>
      <c r="C22" s="159"/>
      <c r="D22" s="159"/>
      <c r="E22" s="159"/>
      <c r="F22" s="159"/>
      <c r="G22" s="159"/>
      <c r="H22" s="159"/>
      <c r="I22" s="159"/>
    </row>
    <row r="23" spans="1:9" ht="31.5" customHeight="1">
      <c r="A23" s="66">
        <v>21</v>
      </c>
      <c r="B23" s="158" t="s">
        <v>94</v>
      </c>
      <c r="C23" s="163"/>
      <c r="D23" s="163"/>
      <c r="E23" s="163"/>
      <c r="F23" s="163"/>
      <c r="G23" s="163"/>
      <c r="H23" s="163"/>
      <c r="I23" s="163"/>
    </row>
    <row r="24" spans="1:9" ht="33" customHeight="1">
      <c r="A24" s="66">
        <v>22</v>
      </c>
      <c r="B24" s="160" t="s">
        <v>96</v>
      </c>
      <c r="C24" s="161"/>
      <c r="D24" s="161"/>
      <c r="E24" s="161"/>
      <c r="F24" s="161"/>
      <c r="G24" s="161"/>
      <c r="H24" s="161"/>
      <c r="I24" s="161"/>
    </row>
    <row r="25" spans="1:9" ht="17.25" customHeight="1">
      <c r="A25" s="66">
        <v>23</v>
      </c>
      <c r="B25" s="160" t="s">
        <v>95</v>
      </c>
      <c r="C25" s="161"/>
      <c r="D25" s="161"/>
      <c r="E25" s="161"/>
      <c r="F25" s="161"/>
      <c r="G25" s="161"/>
      <c r="H25" s="161"/>
      <c r="I25" s="161"/>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tabColor indexed="23"/>
  </sheetPr>
  <dimension ref="A1:U368"/>
  <sheetViews>
    <sheetView showZeros="0" tabSelected="1" showOutlineSymbols="0" view="pageBreakPreview" zoomScale="75" zoomScaleNormal="87" zoomScaleSheetLayoutView="75" workbookViewId="0" topLeftCell="B343">
      <selection activeCell="K12" sqref="K12"/>
    </sheetView>
  </sheetViews>
  <sheetFormatPr defaultColWidth="10.5546875" defaultRowHeight="15"/>
  <cols>
    <col min="1" max="1" width="7.88671875" style="21" hidden="1" customWidth="1"/>
    <col min="2" max="2" width="8.77734375" style="13" customWidth="1"/>
    <col min="3" max="3" width="36.77734375" style="0" customWidth="1"/>
    <col min="4" max="4" width="12.77734375" style="24" customWidth="1"/>
    <col min="5" max="5" width="6.77734375" style="0" customWidth="1"/>
    <col min="6" max="6" width="11.77734375" style="0" customWidth="1"/>
    <col min="7" max="7" width="11.77734375" style="21" customWidth="1"/>
    <col min="8" max="8" width="16.77734375" style="21" customWidth="1"/>
    <col min="9" max="9" width="12.10546875" style="0" customWidth="1"/>
    <col min="10" max="10" width="26.3359375" style="132" customWidth="1"/>
    <col min="11" max="11" width="24.6640625" style="0" bestFit="1" customWidth="1"/>
    <col min="12" max="16" width="10.5546875" style="0" customWidth="1"/>
    <col min="17" max="17" width="10.5546875" style="113" customWidth="1"/>
    <col min="18" max="18" width="11.5546875" style="0" bestFit="1" customWidth="1"/>
    <col min="19" max="19" width="12.5546875" style="0" bestFit="1" customWidth="1"/>
    <col min="20" max="20" width="16.6640625" style="118" bestFit="1" customWidth="1"/>
    <col min="21" max="21" width="16.10546875" style="0" bestFit="1" customWidth="1"/>
  </cols>
  <sheetData>
    <row r="1" spans="1:14" ht="15.75">
      <c r="A1" s="32"/>
      <c r="B1" s="30" t="s">
        <v>567</v>
      </c>
      <c r="C1" s="31"/>
      <c r="D1" s="31"/>
      <c r="E1" s="31"/>
      <c r="F1" s="31"/>
      <c r="G1" s="32"/>
      <c r="H1" s="31"/>
      <c r="I1" s="135"/>
      <c r="J1" s="136"/>
      <c r="K1" s="137"/>
      <c r="L1" s="138"/>
      <c r="M1" s="138"/>
      <c r="N1" s="138"/>
    </row>
    <row r="2" spans="1:14" ht="15">
      <c r="A2" s="29"/>
      <c r="B2" s="14" t="s">
        <v>230</v>
      </c>
      <c r="C2" s="1"/>
      <c r="D2" s="1"/>
      <c r="E2" s="1"/>
      <c r="F2" s="1"/>
      <c r="G2" s="29"/>
      <c r="H2" s="1"/>
      <c r="I2" s="135"/>
      <c r="J2" s="136"/>
      <c r="K2" s="137"/>
      <c r="L2" s="138"/>
      <c r="M2" s="138"/>
      <c r="N2" s="138"/>
    </row>
    <row r="3" spans="1:14" ht="15">
      <c r="A3" s="17"/>
      <c r="B3" s="13" t="s">
        <v>0</v>
      </c>
      <c r="C3" s="35"/>
      <c r="D3" s="35"/>
      <c r="E3" s="35"/>
      <c r="F3" s="35"/>
      <c r="G3" s="49"/>
      <c r="H3" s="50"/>
      <c r="I3" s="135"/>
      <c r="J3" s="136"/>
      <c r="K3" s="137"/>
      <c r="L3" s="138"/>
      <c r="M3" s="138"/>
      <c r="N3" s="138"/>
    </row>
    <row r="4" spans="1:14" ht="15">
      <c r="A4" s="70" t="s">
        <v>26</v>
      </c>
      <c r="B4" s="15" t="s">
        <v>2</v>
      </c>
      <c r="C4" s="3" t="s">
        <v>3</v>
      </c>
      <c r="D4" s="2" t="s">
        <v>4</v>
      </c>
      <c r="E4" s="4" t="s">
        <v>5</v>
      </c>
      <c r="F4" s="4" t="s">
        <v>6</v>
      </c>
      <c r="G4" s="18" t="s">
        <v>7</v>
      </c>
      <c r="H4" s="2" t="s">
        <v>8</v>
      </c>
      <c r="I4" s="135"/>
      <c r="J4" s="136"/>
      <c r="K4" s="137"/>
      <c r="L4" s="138"/>
      <c r="M4" s="138"/>
      <c r="N4" s="138"/>
    </row>
    <row r="5" spans="1:14" ht="15.75" thickBot="1">
      <c r="A5" s="23"/>
      <c r="B5" s="43"/>
      <c r="C5" s="44"/>
      <c r="D5" s="45" t="s">
        <v>9</v>
      </c>
      <c r="E5" s="46"/>
      <c r="F5" s="47" t="s">
        <v>10</v>
      </c>
      <c r="G5" s="48"/>
      <c r="H5" s="62"/>
      <c r="I5" s="135"/>
      <c r="J5" s="136"/>
      <c r="K5" s="137"/>
      <c r="L5" s="138"/>
      <c r="M5" s="138"/>
      <c r="N5" s="138"/>
    </row>
    <row r="6" spans="1:21" ht="30" customHeight="1" thickTop="1">
      <c r="A6" s="19"/>
      <c r="B6" s="194" t="s">
        <v>30</v>
      </c>
      <c r="C6" s="195"/>
      <c r="D6" s="195"/>
      <c r="E6" s="195"/>
      <c r="F6" s="196"/>
      <c r="G6" s="51"/>
      <c r="H6" s="52"/>
      <c r="I6" s="135"/>
      <c r="J6" s="136"/>
      <c r="K6" s="137"/>
      <c r="L6" s="138"/>
      <c r="M6" s="138"/>
      <c r="N6" s="138"/>
      <c r="O6" s="98"/>
      <c r="P6" s="98"/>
      <c r="Q6" s="114"/>
      <c r="R6" s="110"/>
      <c r="S6" s="110"/>
      <c r="T6" s="119"/>
      <c r="U6" s="110"/>
    </row>
    <row r="7" spans="1:20" s="40" customFormat="1" ht="30" customHeight="1">
      <c r="A7" s="38"/>
      <c r="B7" s="37" t="s">
        <v>11</v>
      </c>
      <c r="C7" s="199" t="s">
        <v>224</v>
      </c>
      <c r="D7" s="200"/>
      <c r="E7" s="200"/>
      <c r="F7" s="201"/>
      <c r="G7" s="39"/>
      <c r="H7" s="39" t="s">
        <v>1</v>
      </c>
      <c r="I7" s="135"/>
      <c r="J7" s="136"/>
      <c r="K7" s="137"/>
      <c r="L7" s="138"/>
      <c r="M7" s="138"/>
      <c r="N7" s="138"/>
      <c r="Q7" s="114"/>
      <c r="T7" s="119"/>
    </row>
    <row r="8" spans="1:14" ht="36" customHeight="1">
      <c r="A8" s="19"/>
      <c r="B8" s="16"/>
      <c r="C8" s="33" t="s">
        <v>18</v>
      </c>
      <c r="D8" s="10"/>
      <c r="E8" s="8" t="s">
        <v>1</v>
      </c>
      <c r="F8" s="8" t="s">
        <v>1</v>
      </c>
      <c r="G8" s="22"/>
      <c r="H8" s="22"/>
      <c r="I8" s="135"/>
      <c r="J8" s="136"/>
      <c r="K8" s="137"/>
      <c r="L8" s="138"/>
      <c r="M8" s="138"/>
      <c r="N8" s="138"/>
    </row>
    <row r="9" spans="1:21" s="94" customFormat="1" ht="26.25" customHeight="1">
      <c r="A9" s="77" t="s">
        <v>107</v>
      </c>
      <c r="B9" s="78" t="s">
        <v>406</v>
      </c>
      <c r="C9" s="79" t="s">
        <v>108</v>
      </c>
      <c r="D9" s="92" t="s">
        <v>187</v>
      </c>
      <c r="E9" s="80" t="s">
        <v>38</v>
      </c>
      <c r="F9" s="93">
        <v>2200</v>
      </c>
      <c r="G9" s="86"/>
      <c r="H9" s="75">
        <f>ROUND(G9*F9,2)</f>
        <v>0</v>
      </c>
      <c r="I9" s="135"/>
      <c r="J9" s="136"/>
      <c r="K9" s="137"/>
      <c r="L9" s="138"/>
      <c r="M9" s="138"/>
      <c r="N9" s="138"/>
      <c r="Q9" s="117"/>
      <c r="R9" s="112"/>
      <c r="S9" s="112"/>
      <c r="T9" s="118"/>
      <c r="U9" s="111"/>
    </row>
    <row r="10" spans="1:21" s="94" customFormat="1" ht="26.25" customHeight="1">
      <c r="A10" s="95" t="s">
        <v>111</v>
      </c>
      <c r="B10" s="78" t="s">
        <v>407</v>
      </c>
      <c r="C10" s="79" t="s">
        <v>113</v>
      </c>
      <c r="D10" s="92" t="s">
        <v>187</v>
      </c>
      <c r="E10" s="80"/>
      <c r="F10" s="93"/>
      <c r="G10" s="82"/>
      <c r="H10" s="75"/>
      <c r="I10" s="135"/>
      <c r="J10" s="136"/>
      <c r="K10" s="137"/>
      <c r="L10" s="138"/>
      <c r="M10" s="138"/>
      <c r="N10" s="138"/>
      <c r="Q10" s="117"/>
      <c r="R10" s="112"/>
      <c r="S10" s="112"/>
      <c r="T10" s="118"/>
      <c r="U10" s="111"/>
    </row>
    <row r="11" spans="1:21" s="94" customFormat="1" ht="26.25" customHeight="1">
      <c r="A11" s="95" t="s">
        <v>172</v>
      </c>
      <c r="B11" s="84" t="s">
        <v>40</v>
      </c>
      <c r="C11" s="79" t="s">
        <v>173</v>
      </c>
      <c r="D11" s="74" t="s">
        <v>1</v>
      </c>
      <c r="E11" s="80" t="s">
        <v>41</v>
      </c>
      <c r="F11" s="93">
        <v>4000</v>
      </c>
      <c r="G11" s="86"/>
      <c r="H11" s="75">
        <f>ROUND(G11*F11,2)</f>
        <v>0</v>
      </c>
      <c r="I11" s="135"/>
      <c r="J11" s="136"/>
      <c r="K11" s="137"/>
      <c r="L11" s="138"/>
      <c r="M11" s="138"/>
      <c r="N11" s="138"/>
      <c r="Q11" s="117"/>
      <c r="R11" s="112"/>
      <c r="S11" s="112"/>
      <c r="T11" s="118"/>
      <c r="U11" s="111"/>
    </row>
    <row r="12" spans="1:21" s="94" customFormat="1" ht="33.75" customHeight="1">
      <c r="A12" s="95" t="s">
        <v>42</v>
      </c>
      <c r="B12" s="78" t="s">
        <v>112</v>
      </c>
      <c r="C12" s="79" t="s">
        <v>43</v>
      </c>
      <c r="D12" s="92" t="s">
        <v>187</v>
      </c>
      <c r="E12" s="80" t="s">
        <v>38</v>
      </c>
      <c r="F12" s="93">
        <v>700</v>
      </c>
      <c r="G12" s="86"/>
      <c r="H12" s="75">
        <f>ROUND(G12*F12,2)</f>
        <v>0</v>
      </c>
      <c r="I12" s="135"/>
      <c r="J12" s="136"/>
      <c r="K12" s="137"/>
      <c r="L12" s="138"/>
      <c r="M12" s="138"/>
      <c r="N12" s="138"/>
      <c r="Q12" s="117"/>
      <c r="R12" s="112"/>
      <c r="S12" s="112"/>
      <c r="T12" s="118"/>
      <c r="U12" s="111"/>
    </row>
    <row r="13" spans="1:21" s="83" customFormat="1" ht="26.25" customHeight="1">
      <c r="A13" s="77" t="s">
        <v>44</v>
      </c>
      <c r="B13" s="78" t="s">
        <v>115</v>
      </c>
      <c r="C13" s="79" t="s">
        <v>45</v>
      </c>
      <c r="D13" s="92" t="s">
        <v>187</v>
      </c>
      <c r="E13" s="80" t="s">
        <v>39</v>
      </c>
      <c r="F13" s="93">
        <v>11000</v>
      </c>
      <c r="G13" s="86"/>
      <c r="H13" s="75">
        <f>ROUND(G13*F13,2)</f>
        <v>0</v>
      </c>
      <c r="I13" s="135"/>
      <c r="J13" s="136"/>
      <c r="K13" s="137"/>
      <c r="L13" s="138"/>
      <c r="M13" s="138"/>
      <c r="N13" s="138"/>
      <c r="Q13" s="117"/>
      <c r="R13" s="112"/>
      <c r="S13" s="112"/>
      <c r="T13" s="118"/>
      <c r="U13" s="111"/>
    </row>
    <row r="14" spans="1:21" s="83" customFormat="1" ht="26.25" customHeight="1">
      <c r="A14" s="77" t="s">
        <v>245</v>
      </c>
      <c r="B14" s="78" t="s">
        <v>408</v>
      </c>
      <c r="C14" s="79" t="s">
        <v>246</v>
      </c>
      <c r="D14" s="92" t="s">
        <v>187</v>
      </c>
      <c r="E14" s="80" t="s">
        <v>38</v>
      </c>
      <c r="F14" s="93">
        <v>600</v>
      </c>
      <c r="G14" s="86"/>
      <c r="H14" s="75">
        <f>ROUND(G14*F14,2)</f>
        <v>0</v>
      </c>
      <c r="I14" s="135"/>
      <c r="J14" s="136"/>
      <c r="K14" s="137"/>
      <c r="L14" s="138"/>
      <c r="M14" s="138"/>
      <c r="N14" s="138"/>
      <c r="P14" s="94"/>
      <c r="Q14" s="117"/>
      <c r="R14" s="112"/>
      <c r="S14" s="112"/>
      <c r="T14" s="118"/>
      <c r="U14" s="111"/>
    </row>
    <row r="15" spans="1:21" s="83" customFormat="1" ht="26.25" customHeight="1">
      <c r="A15" s="95" t="s">
        <v>116</v>
      </c>
      <c r="B15" s="78" t="s">
        <v>409</v>
      </c>
      <c r="C15" s="79" t="s">
        <v>117</v>
      </c>
      <c r="D15" s="74" t="s">
        <v>118</v>
      </c>
      <c r="E15" s="80" t="s">
        <v>39</v>
      </c>
      <c r="F15" s="93">
        <v>5000</v>
      </c>
      <c r="G15" s="86"/>
      <c r="H15" s="75">
        <f>ROUND(G15*F15,2)</f>
        <v>0</v>
      </c>
      <c r="I15" s="135"/>
      <c r="J15" s="136"/>
      <c r="K15" s="137"/>
      <c r="L15" s="138"/>
      <c r="M15" s="138"/>
      <c r="N15" s="138"/>
      <c r="Q15" s="117"/>
      <c r="R15" s="112"/>
      <c r="S15" s="112"/>
      <c r="T15" s="118"/>
      <c r="U15" s="111"/>
    </row>
    <row r="16" spans="1:21" ht="36" customHeight="1">
      <c r="A16" s="19"/>
      <c r="B16" s="16"/>
      <c r="C16" s="34" t="s">
        <v>19</v>
      </c>
      <c r="D16" s="10"/>
      <c r="E16" s="7"/>
      <c r="F16" s="10"/>
      <c r="G16" s="22"/>
      <c r="H16" s="22"/>
      <c r="I16" s="135"/>
      <c r="J16" s="136"/>
      <c r="K16" s="137"/>
      <c r="L16" s="138"/>
      <c r="M16" s="138"/>
      <c r="N16" s="138"/>
      <c r="Q16" s="117"/>
      <c r="R16" s="112"/>
      <c r="S16" s="112"/>
      <c r="U16" s="111"/>
    </row>
    <row r="17" spans="1:21" s="94" customFormat="1" ht="26.25" customHeight="1">
      <c r="A17" s="96" t="s">
        <v>67</v>
      </c>
      <c r="B17" s="78" t="s">
        <v>120</v>
      </c>
      <c r="C17" s="79" t="s">
        <v>68</v>
      </c>
      <c r="D17" s="92" t="s">
        <v>187</v>
      </c>
      <c r="E17" s="80"/>
      <c r="F17" s="93"/>
      <c r="G17" s="82"/>
      <c r="H17" s="75"/>
      <c r="I17" s="135"/>
      <c r="J17" s="136"/>
      <c r="K17" s="137"/>
      <c r="L17" s="138"/>
      <c r="M17" s="138"/>
      <c r="N17" s="138"/>
      <c r="Q17" s="117"/>
      <c r="R17" s="112"/>
      <c r="S17" s="112"/>
      <c r="T17" s="118"/>
      <c r="U17" s="111"/>
    </row>
    <row r="18" spans="1:21" s="83" customFormat="1" ht="26.25" customHeight="1">
      <c r="A18" s="96" t="s">
        <v>69</v>
      </c>
      <c r="B18" s="84" t="s">
        <v>40</v>
      </c>
      <c r="C18" s="79" t="s">
        <v>70</v>
      </c>
      <c r="D18" s="74" t="s">
        <v>1</v>
      </c>
      <c r="E18" s="80" t="s">
        <v>39</v>
      </c>
      <c r="F18" s="93">
        <v>5300</v>
      </c>
      <c r="G18" s="86"/>
      <c r="H18" s="75">
        <f>ROUND(G18*F18,2)</f>
        <v>0</v>
      </c>
      <c r="I18" s="135"/>
      <c r="J18" s="136"/>
      <c r="K18" s="137"/>
      <c r="L18" s="138"/>
      <c r="M18" s="138"/>
      <c r="N18" s="138"/>
      <c r="Q18" s="117"/>
      <c r="R18" s="112"/>
      <c r="S18" s="112"/>
      <c r="T18" s="118"/>
      <c r="U18" s="111"/>
    </row>
    <row r="19" spans="1:21" s="83" customFormat="1" ht="26.25" customHeight="1">
      <c r="A19" s="96" t="s">
        <v>347</v>
      </c>
      <c r="B19" s="78" t="s">
        <v>410</v>
      </c>
      <c r="C19" s="79" t="s">
        <v>348</v>
      </c>
      <c r="D19" s="74" t="s">
        <v>349</v>
      </c>
      <c r="E19" s="80"/>
      <c r="F19" s="93"/>
      <c r="G19" s="82"/>
      <c r="H19" s="75"/>
      <c r="I19" s="135"/>
      <c r="J19" s="136"/>
      <c r="K19" s="137"/>
      <c r="L19" s="138"/>
      <c r="M19" s="138"/>
      <c r="N19" s="138"/>
      <c r="Q19" s="117"/>
      <c r="R19" s="112"/>
      <c r="S19" s="112"/>
      <c r="T19" s="118"/>
      <c r="U19" s="111"/>
    </row>
    <row r="20" spans="1:21" s="83" customFormat="1" ht="26.25" customHeight="1">
      <c r="A20" s="96" t="s">
        <v>350</v>
      </c>
      <c r="B20" s="84" t="s">
        <v>40</v>
      </c>
      <c r="C20" s="79" t="s">
        <v>351</v>
      </c>
      <c r="D20" s="74" t="s">
        <v>1</v>
      </c>
      <c r="E20" s="80" t="s">
        <v>39</v>
      </c>
      <c r="F20" s="93">
        <v>120</v>
      </c>
      <c r="G20" s="86"/>
      <c r="H20" s="75">
        <f>ROUND(G20*F20,2)</f>
        <v>0</v>
      </c>
      <c r="I20" s="135"/>
      <c r="J20" s="136"/>
      <c r="K20" s="137"/>
      <c r="L20" s="138"/>
      <c r="M20" s="138"/>
      <c r="N20" s="138"/>
      <c r="Q20" s="117"/>
      <c r="R20" s="112"/>
      <c r="S20" s="112"/>
      <c r="T20" s="118"/>
      <c r="U20" s="111"/>
    </row>
    <row r="21" spans="1:21" s="83" customFormat="1" ht="26.25" customHeight="1">
      <c r="A21" s="96" t="s">
        <v>352</v>
      </c>
      <c r="B21" s="78" t="s">
        <v>123</v>
      </c>
      <c r="C21" s="79" t="s">
        <v>353</v>
      </c>
      <c r="D21" s="74" t="s">
        <v>349</v>
      </c>
      <c r="E21" s="80"/>
      <c r="F21" s="93"/>
      <c r="G21" s="82"/>
      <c r="H21" s="75"/>
      <c r="I21" s="135"/>
      <c r="J21" s="136"/>
      <c r="K21" s="137"/>
      <c r="L21" s="138"/>
      <c r="M21" s="138"/>
      <c r="N21" s="138"/>
      <c r="Q21" s="117"/>
      <c r="R21" s="112"/>
      <c r="S21" s="112"/>
      <c r="T21" s="118"/>
      <c r="U21" s="111"/>
    </row>
    <row r="22" spans="1:21" s="83" customFormat="1" ht="26.25" customHeight="1">
      <c r="A22" s="96" t="s">
        <v>354</v>
      </c>
      <c r="B22" s="84" t="s">
        <v>40</v>
      </c>
      <c r="C22" s="79" t="s">
        <v>355</v>
      </c>
      <c r="D22" s="74" t="s">
        <v>1</v>
      </c>
      <c r="E22" s="80" t="s">
        <v>39</v>
      </c>
      <c r="F22" s="93">
        <v>20</v>
      </c>
      <c r="G22" s="86"/>
      <c r="H22" s="75">
        <f>ROUND(G22*F22,2)</f>
        <v>0</v>
      </c>
      <c r="I22" s="135"/>
      <c r="J22" s="136"/>
      <c r="K22" s="137"/>
      <c r="L22" s="138"/>
      <c r="M22" s="138"/>
      <c r="N22" s="138"/>
      <c r="Q22" s="117"/>
      <c r="R22" s="112"/>
      <c r="S22" s="112"/>
      <c r="T22" s="118"/>
      <c r="U22" s="111"/>
    </row>
    <row r="23" spans="1:21" s="83" customFormat="1" ht="26.25" customHeight="1">
      <c r="A23" s="96" t="s">
        <v>356</v>
      </c>
      <c r="B23" s="84" t="s">
        <v>47</v>
      </c>
      <c r="C23" s="79" t="s">
        <v>357</v>
      </c>
      <c r="D23" s="74" t="s">
        <v>1</v>
      </c>
      <c r="E23" s="80" t="s">
        <v>39</v>
      </c>
      <c r="F23" s="93">
        <v>350</v>
      </c>
      <c r="G23" s="86"/>
      <c r="H23" s="75">
        <f>ROUND(G23*F23,2)</f>
        <v>0</v>
      </c>
      <c r="I23" s="135"/>
      <c r="J23" s="136"/>
      <c r="K23" s="137"/>
      <c r="L23" s="138"/>
      <c r="M23" s="138"/>
      <c r="N23" s="138"/>
      <c r="Q23" s="117"/>
      <c r="R23" s="112"/>
      <c r="S23" s="112"/>
      <c r="T23" s="118"/>
      <c r="U23" s="111"/>
    </row>
    <row r="24" spans="1:21" s="83" customFormat="1" ht="26.25" customHeight="1">
      <c r="A24" s="96" t="s">
        <v>358</v>
      </c>
      <c r="B24" s="84" t="s">
        <v>49</v>
      </c>
      <c r="C24" s="79" t="s">
        <v>359</v>
      </c>
      <c r="D24" s="74" t="s">
        <v>1</v>
      </c>
      <c r="E24" s="80" t="s">
        <v>39</v>
      </c>
      <c r="F24" s="93">
        <v>30</v>
      </c>
      <c r="G24" s="86"/>
      <c r="H24" s="75">
        <f>ROUND(G24*F24,2)</f>
        <v>0</v>
      </c>
      <c r="I24" s="135"/>
      <c r="J24" s="136"/>
      <c r="K24" s="137"/>
      <c r="L24" s="138"/>
      <c r="M24" s="138"/>
      <c r="N24" s="138"/>
      <c r="Q24" s="117"/>
      <c r="R24" s="112"/>
      <c r="S24" s="112"/>
      <c r="T24" s="118"/>
      <c r="U24" s="111"/>
    </row>
    <row r="25" spans="1:21" s="83" customFormat="1" ht="26.25" customHeight="1">
      <c r="A25" s="96" t="s">
        <v>360</v>
      </c>
      <c r="B25" s="84" t="s">
        <v>62</v>
      </c>
      <c r="C25" s="79" t="s">
        <v>361</v>
      </c>
      <c r="D25" s="74" t="s">
        <v>1</v>
      </c>
      <c r="E25" s="80" t="s">
        <v>39</v>
      </c>
      <c r="F25" s="93">
        <v>20</v>
      </c>
      <c r="G25" s="86"/>
      <c r="H25" s="75">
        <f>ROUND(G25*F25,2)</f>
        <v>0</v>
      </c>
      <c r="I25" s="135"/>
      <c r="J25" s="136"/>
      <c r="K25" s="137"/>
      <c r="L25" s="138"/>
      <c r="M25" s="138"/>
      <c r="N25" s="138"/>
      <c r="Q25" s="117"/>
      <c r="R25" s="112"/>
      <c r="S25" s="112"/>
      <c r="T25" s="118"/>
      <c r="U25" s="111"/>
    </row>
    <row r="26" spans="1:21" s="83" customFormat="1" ht="26.25" customHeight="1">
      <c r="A26" s="96" t="s">
        <v>362</v>
      </c>
      <c r="B26" s="78" t="s">
        <v>412</v>
      </c>
      <c r="C26" s="79" t="s">
        <v>363</v>
      </c>
      <c r="D26" s="74" t="s">
        <v>349</v>
      </c>
      <c r="E26" s="80"/>
      <c r="F26" s="93"/>
      <c r="G26" s="82"/>
      <c r="H26" s="75"/>
      <c r="I26" s="135"/>
      <c r="J26" s="136"/>
      <c r="K26" s="137"/>
      <c r="L26" s="138"/>
      <c r="M26" s="138"/>
      <c r="N26" s="138"/>
      <c r="Q26" s="117"/>
      <c r="R26" s="112"/>
      <c r="S26" s="112"/>
      <c r="T26" s="118"/>
      <c r="U26" s="111"/>
    </row>
    <row r="27" spans="1:14" s="83" customFormat="1" ht="25.5" customHeight="1">
      <c r="A27" s="96" t="s">
        <v>411</v>
      </c>
      <c r="B27" s="84" t="s">
        <v>40</v>
      </c>
      <c r="C27" s="79" t="s">
        <v>351</v>
      </c>
      <c r="D27" s="74" t="s">
        <v>1</v>
      </c>
      <c r="E27" s="80" t="s">
        <v>39</v>
      </c>
      <c r="F27" s="93">
        <v>50</v>
      </c>
      <c r="G27" s="86"/>
      <c r="H27" s="75">
        <f>ROUND(G27*F27,2)</f>
        <v>0</v>
      </c>
      <c r="I27" s="135"/>
      <c r="J27" s="136"/>
      <c r="K27" s="137"/>
      <c r="L27" s="138"/>
      <c r="M27" s="138"/>
      <c r="N27" s="138"/>
    </row>
    <row r="28" spans="1:21" s="83" customFormat="1" ht="26.25" customHeight="1">
      <c r="A28" s="96" t="s">
        <v>364</v>
      </c>
      <c r="B28" s="84" t="s">
        <v>47</v>
      </c>
      <c r="C28" s="79" t="s">
        <v>355</v>
      </c>
      <c r="D28" s="74" t="s">
        <v>1</v>
      </c>
      <c r="E28" s="80" t="s">
        <v>39</v>
      </c>
      <c r="F28" s="93">
        <v>10</v>
      </c>
      <c r="G28" s="86"/>
      <c r="H28" s="75">
        <f>ROUND(G28*F28,2)</f>
        <v>0</v>
      </c>
      <c r="I28" s="135"/>
      <c r="J28" s="136"/>
      <c r="K28" s="137"/>
      <c r="L28" s="138"/>
      <c r="M28" s="138"/>
      <c r="N28" s="138"/>
      <c r="Q28" s="117"/>
      <c r="R28" s="112"/>
      <c r="S28" s="112"/>
      <c r="T28" s="118"/>
      <c r="U28" s="111"/>
    </row>
    <row r="29" spans="1:21" s="83" customFormat="1" ht="26.25" customHeight="1">
      <c r="A29" s="96" t="s">
        <v>365</v>
      </c>
      <c r="B29" s="84" t="s">
        <v>49</v>
      </c>
      <c r="C29" s="79" t="s">
        <v>357</v>
      </c>
      <c r="D29" s="74" t="s">
        <v>1</v>
      </c>
      <c r="E29" s="80" t="s">
        <v>39</v>
      </c>
      <c r="F29" s="93">
        <v>50</v>
      </c>
      <c r="G29" s="86"/>
      <c r="H29" s="75">
        <f>ROUND(G29*F29,2)</f>
        <v>0</v>
      </c>
      <c r="I29" s="135"/>
      <c r="J29" s="136"/>
      <c r="K29" s="137"/>
      <c r="L29" s="138"/>
      <c r="M29" s="138"/>
      <c r="N29" s="138"/>
      <c r="Q29" s="117"/>
      <c r="R29" s="112"/>
      <c r="S29" s="112"/>
      <c r="T29" s="118"/>
      <c r="U29" s="111"/>
    </row>
    <row r="30" spans="1:21" s="83" customFormat="1" ht="26.25" customHeight="1">
      <c r="A30" s="96" t="s">
        <v>366</v>
      </c>
      <c r="B30" s="84" t="s">
        <v>62</v>
      </c>
      <c r="C30" s="79" t="s">
        <v>359</v>
      </c>
      <c r="D30" s="74" t="s">
        <v>1</v>
      </c>
      <c r="E30" s="80" t="s">
        <v>39</v>
      </c>
      <c r="F30" s="93">
        <v>15</v>
      </c>
      <c r="G30" s="86"/>
      <c r="H30" s="75">
        <f>ROUND(G30*F30,2)</f>
        <v>0</v>
      </c>
      <c r="I30" s="135"/>
      <c r="J30" s="136"/>
      <c r="K30" s="137"/>
      <c r="L30" s="138"/>
      <c r="M30" s="138"/>
      <c r="N30" s="138"/>
      <c r="Q30" s="117"/>
      <c r="R30" s="112"/>
      <c r="S30" s="112"/>
      <c r="T30" s="118"/>
      <c r="U30" s="111"/>
    </row>
    <row r="31" spans="1:21" s="83" customFormat="1" ht="26.25" customHeight="1">
      <c r="A31" s="96" t="s">
        <v>367</v>
      </c>
      <c r="B31" s="84" t="s">
        <v>66</v>
      </c>
      <c r="C31" s="79" t="s">
        <v>361</v>
      </c>
      <c r="D31" s="74" t="s">
        <v>1</v>
      </c>
      <c r="E31" s="80" t="s">
        <v>39</v>
      </c>
      <c r="F31" s="93">
        <v>15</v>
      </c>
      <c r="G31" s="86"/>
      <c r="H31" s="75">
        <f>ROUND(G31*F31,2)</f>
        <v>0</v>
      </c>
      <c r="I31" s="135"/>
      <c r="J31" s="136"/>
      <c r="K31" s="137"/>
      <c r="L31" s="138"/>
      <c r="M31" s="138"/>
      <c r="N31" s="138"/>
      <c r="Q31" s="117"/>
      <c r="R31" s="112"/>
      <c r="S31" s="112"/>
      <c r="T31" s="118"/>
      <c r="U31" s="111"/>
    </row>
    <row r="32" spans="1:21" s="83" customFormat="1" ht="26.25" customHeight="1">
      <c r="A32" s="96" t="s">
        <v>368</v>
      </c>
      <c r="B32" s="78" t="s">
        <v>413</v>
      </c>
      <c r="C32" s="79" t="s">
        <v>369</v>
      </c>
      <c r="D32" s="74" t="s">
        <v>349</v>
      </c>
      <c r="E32" s="80"/>
      <c r="F32" s="93"/>
      <c r="G32" s="82"/>
      <c r="H32" s="75"/>
      <c r="I32" s="135"/>
      <c r="J32" s="136"/>
      <c r="K32" s="137"/>
      <c r="L32" s="138"/>
      <c r="M32" s="138"/>
      <c r="N32" s="138"/>
      <c r="Q32" s="117"/>
      <c r="R32" s="112"/>
      <c r="S32" s="112"/>
      <c r="T32" s="118"/>
      <c r="U32" s="111"/>
    </row>
    <row r="33" spans="1:21" s="83" customFormat="1" ht="26.25" customHeight="1">
      <c r="A33" s="96" t="s">
        <v>370</v>
      </c>
      <c r="B33" s="84" t="s">
        <v>40</v>
      </c>
      <c r="C33" s="79" t="s">
        <v>351</v>
      </c>
      <c r="D33" s="74" t="s">
        <v>1</v>
      </c>
      <c r="E33" s="80" t="s">
        <v>39</v>
      </c>
      <c r="F33" s="93">
        <v>75</v>
      </c>
      <c r="G33" s="86"/>
      <c r="H33" s="75">
        <f>ROUND(G33*F33,2)</f>
        <v>0</v>
      </c>
      <c r="I33" s="135"/>
      <c r="J33" s="136"/>
      <c r="K33" s="137"/>
      <c r="L33" s="138"/>
      <c r="M33" s="138"/>
      <c r="N33" s="138"/>
      <c r="Q33" s="117"/>
      <c r="R33" s="112"/>
      <c r="S33" s="112"/>
      <c r="T33" s="118"/>
      <c r="U33" s="111"/>
    </row>
    <row r="34" spans="1:21" s="83" customFormat="1" ht="26.25" customHeight="1">
      <c r="A34" s="96" t="s">
        <v>371</v>
      </c>
      <c r="B34" s="84" t="s">
        <v>47</v>
      </c>
      <c r="C34" s="79" t="s">
        <v>355</v>
      </c>
      <c r="D34" s="74" t="s">
        <v>1</v>
      </c>
      <c r="E34" s="80" t="s">
        <v>39</v>
      </c>
      <c r="F34" s="93">
        <v>10</v>
      </c>
      <c r="G34" s="86"/>
      <c r="H34" s="75">
        <f>ROUND(G34*F34,2)</f>
        <v>0</v>
      </c>
      <c r="I34" s="135"/>
      <c r="J34" s="136"/>
      <c r="K34" s="137"/>
      <c r="L34" s="138"/>
      <c r="M34" s="138"/>
      <c r="N34" s="138"/>
      <c r="Q34" s="117"/>
      <c r="R34" s="112"/>
      <c r="S34" s="112"/>
      <c r="T34" s="118"/>
      <c r="U34" s="111"/>
    </row>
    <row r="35" spans="1:21" s="83" customFormat="1" ht="26.25" customHeight="1">
      <c r="A35" s="96" t="s">
        <v>372</v>
      </c>
      <c r="B35" s="84" t="s">
        <v>49</v>
      </c>
      <c r="C35" s="79" t="s">
        <v>357</v>
      </c>
      <c r="D35" s="74" t="s">
        <v>1</v>
      </c>
      <c r="E35" s="80" t="s">
        <v>39</v>
      </c>
      <c r="F35" s="93">
        <v>100</v>
      </c>
      <c r="G35" s="86"/>
      <c r="H35" s="75">
        <f>ROUND(G35*F35,2)</f>
        <v>0</v>
      </c>
      <c r="I35" s="135"/>
      <c r="J35" s="136"/>
      <c r="K35" s="137"/>
      <c r="L35" s="138"/>
      <c r="M35" s="138"/>
      <c r="N35" s="138"/>
      <c r="Q35" s="117"/>
      <c r="R35" s="112"/>
      <c r="S35" s="112"/>
      <c r="T35" s="118"/>
      <c r="U35" s="111"/>
    </row>
    <row r="36" spans="1:21" s="83" customFormat="1" ht="26.25" customHeight="1">
      <c r="A36" s="96" t="s">
        <v>373</v>
      </c>
      <c r="B36" s="84" t="s">
        <v>62</v>
      </c>
      <c r="C36" s="79" t="s">
        <v>359</v>
      </c>
      <c r="D36" s="74" t="s">
        <v>1</v>
      </c>
      <c r="E36" s="80" t="s">
        <v>39</v>
      </c>
      <c r="F36" s="93">
        <v>15</v>
      </c>
      <c r="G36" s="86"/>
      <c r="H36" s="75">
        <f>ROUND(G36*F36,2)</f>
        <v>0</v>
      </c>
      <c r="I36" s="135"/>
      <c r="J36" s="136"/>
      <c r="K36" s="137"/>
      <c r="L36" s="138"/>
      <c r="M36" s="138"/>
      <c r="N36" s="138"/>
      <c r="Q36" s="117"/>
      <c r="R36" s="112"/>
      <c r="S36" s="112"/>
      <c r="T36" s="118"/>
      <c r="U36" s="111"/>
    </row>
    <row r="37" spans="1:21" s="83" customFormat="1" ht="26.25" customHeight="1">
      <c r="A37" s="96" t="s">
        <v>374</v>
      </c>
      <c r="B37" s="84" t="s">
        <v>66</v>
      </c>
      <c r="C37" s="79" t="s">
        <v>361</v>
      </c>
      <c r="D37" s="74" t="s">
        <v>1</v>
      </c>
      <c r="E37" s="80" t="s">
        <v>39</v>
      </c>
      <c r="F37" s="93">
        <v>15</v>
      </c>
      <c r="G37" s="86"/>
      <c r="H37" s="75">
        <f>ROUND(G37*F37,2)</f>
        <v>0</v>
      </c>
      <c r="I37" s="135"/>
      <c r="J37" s="136"/>
      <c r="K37" s="137"/>
      <c r="L37" s="138"/>
      <c r="M37" s="138"/>
      <c r="N37" s="138"/>
      <c r="Q37" s="117"/>
      <c r="R37" s="112"/>
      <c r="S37" s="112"/>
      <c r="T37" s="118"/>
      <c r="U37" s="111"/>
    </row>
    <row r="38" spans="1:21" s="83" customFormat="1" ht="26.25" customHeight="1">
      <c r="A38" s="96" t="s">
        <v>375</v>
      </c>
      <c r="B38" s="78" t="s">
        <v>129</v>
      </c>
      <c r="C38" s="79" t="s">
        <v>376</v>
      </c>
      <c r="D38" s="74" t="s">
        <v>349</v>
      </c>
      <c r="E38" s="80"/>
      <c r="F38" s="93"/>
      <c r="G38" s="82"/>
      <c r="H38" s="75"/>
      <c r="I38" s="135"/>
      <c r="J38" s="136"/>
      <c r="K38" s="137"/>
      <c r="L38" s="138"/>
      <c r="M38" s="138"/>
      <c r="N38" s="138"/>
      <c r="Q38" s="117"/>
      <c r="R38" s="112"/>
      <c r="S38" s="112"/>
      <c r="T38" s="118"/>
      <c r="U38" s="111"/>
    </row>
    <row r="39" spans="1:21" s="83" customFormat="1" ht="26.25" customHeight="1">
      <c r="A39" s="96" t="s">
        <v>377</v>
      </c>
      <c r="B39" s="84" t="s">
        <v>40</v>
      </c>
      <c r="C39" s="79" t="s">
        <v>378</v>
      </c>
      <c r="D39" s="74" t="s">
        <v>1</v>
      </c>
      <c r="E39" s="80" t="s">
        <v>46</v>
      </c>
      <c r="F39" s="93">
        <v>1500</v>
      </c>
      <c r="G39" s="86"/>
      <c r="H39" s="75">
        <f>ROUND(G39*F39,2)</f>
        <v>0</v>
      </c>
      <c r="I39" s="135"/>
      <c r="J39" s="136"/>
      <c r="K39" s="137"/>
      <c r="L39" s="138"/>
      <c r="M39" s="138"/>
      <c r="N39" s="138"/>
      <c r="Q39" s="117"/>
      <c r="R39" s="112"/>
      <c r="S39" s="112"/>
      <c r="T39" s="118"/>
      <c r="U39" s="111"/>
    </row>
    <row r="40" spans="1:21" s="83" customFormat="1" ht="26.25" customHeight="1">
      <c r="A40" s="96" t="s">
        <v>379</v>
      </c>
      <c r="B40" s="78" t="s">
        <v>414</v>
      </c>
      <c r="C40" s="79" t="s">
        <v>380</v>
      </c>
      <c r="D40" s="74" t="s">
        <v>349</v>
      </c>
      <c r="E40" s="80"/>
      <c r="F40" s="93"/>
      <c r="G40" s="82"/>
      <c r="H40" s="75"/>
      <c r="I40" s="135"/>
      <c r="J40" s="136"/>
      <c r="K40" s="137"/>
      <c r="L40" s="138"/>
      <c r="M40" s="138"/>
      <c r="N40" s="138"/>
      <c r="Q40" s="117"/>
      <c r="R40" s="112"/>
      <c r="S40" s="112"/>
      <c r="T40" s="118"/>
      <c r="U40" s="111"/>
    </row>
    <row r="41" spans="1:21" s="83" customFormat="1" ht="26.25" customHeight="1">
      <c r="A41" s="124" t="s">
        <v>381</v>
      </c>
      <c r="B41" s="125" t="s">
        <v>40</v>
      </c>
      <c r="C41" s="126" t="s">
        <v>382</v>
      </c>
      <c r="D41" s="125" t="s">
        <v>1</v>
      </c>
      <c r="E41" s="125" t="s">
        <v>46</v>
      </c>
      <c r="F41" s="93">
        <v>2700</v>
      </c>
      <c r="G41" s="86"/>
      <c r="H41" s="75">
        <f>ROUND(G41*F41,2)</f>
        <v>0</v>
      </c>
      <c r="I41" s="135"/>
      <c r="J41" s="136"/>
      <c r="K41" s="137"/>
      <c r="L41" s="138"/>
      <c r="M41" s="138"/>
      <c r="N41" s="138"/>
      <c r="Q41" s="117"/>
      <c r="R41" s="112"/>
      <c r="S41" s="112"/>
      <c r="T41" s="118"/>
      <c r="U41" s="111"/>
    </row>
    <row r="42" spans="1:21" s="83" customFormat="1" ht="26.25" customHeight="1">
      <c r="A42" s="96" t="s">
        <v>383</v>
      </c>
      <c r="B42" s="84" t="s">
        <v>47</v>
      </c>
      <c r="C42" s="79" t="s">
        <v>384</v>
      </c>
      <c r="D42" s="74" t="s">
        <v>1</v>
      </c>
      <c r="E42" s="80" t="s">
        <v>46</v>
      </c>
      <c r="F42" s="93">
        <v>1600</v>
      </c>
      <c r="G42" s="86"/>
      <c r="H42" s="75">
        <f>ROUND(G42*F42,2)</f>
        <v>0</v>
      </c>
      <c r="I42" s="135"/>
      <c r="J42" s="136"/>
      <c r="K42" s="137"/>
      <c r="L42" s="138"/>
      <c r="M42" s="138"/>
      <c r="N42" s="138"/>
      <c r="Q42" s="117"/>
      <c r="R42" s="112"/>
      <c r="S42" s="112"/>
      <c r="T42" s="118"/>
      <c r="U42" s="111"/>
    </row>
    <row r="43" spans="1:21" s="94" customFormat="1" ht="26.25" customHeight="1">
      <c r="A43" s="96" t="s">
        <v>249</v>
      </c>
      <c r="B43" s="78" t="s">
        <v>136</v>
      </c>
      <c r="C43" s="79" t="s">
        <v>251</v>
      </c>
      <c r="D43" s="74" t="s">
        <v>124</v>
      </c>
      <c r="E43" s="80"/>
      <c r="F43" s="93"/>
      <c r="G43" s="82"/>
      <c r="H43" s="75"/>
      <c r="I43" s="135"/>
      <c r="J43" s="136"/>
      <c r="K43" s="137"/>
      <c r="L43" s="138"/>
      <c r="M43" s="138"/>
      <c r="N43" s="138"/>
      <c r="Q43" s="117"/>
      <c r="R43" s="112"/>
      <c r="S43" s="112"/>
      <c r="T43" s="118"/>
      <c r="U43" s="111"/>
    </row>
    <row r="44" spans="1:21" s="83" customFormat="1" ht="26.25" customHeight="1">
      <c r="A44" s="96" t="s">
        <v>252</v>
      </c>
      <c r="B44" s="84" t="s">
        <v>40</v>
      </c>
      <c r="C44" s="79" t="s">
        <v>125</v>
      </c>
      <c r="D44" s="74" t="s">
        <v>253</v>
      </c>
      <c r="E44" s="80"/>
      <c r="F44" s="93"/>
      <c r="G44" s="82"/>
      <c r="H44" s="75"/>
      <c r="I44" s="135"/>
      <c r="J44" s="136"/>
      <c r="K44" s="137"/>
      <c r="L44" s="138"/>
      <c r="M44" s="138"/>
      <c r="N44" s="138"/>
      <c r="Q44" s="117"/>
      <c r="R44" s="112"/>
      <c r="S44" s="112"/>
      <c r="T44" s="118"/>
      <c r="U44" s="111"/>
    </row>
    <row r="45" spans="1:21" s="83" customFormat="1" ht="26.25" customHeight="1">
      <c r="A45" s="96" t="s">
        <v>254</v>
      </c>
      <c r="B45" s="85" t="s">
        <v>126</v>
      </c>
      <c r="C45" s="79" t="s">
        <v>255</v>
      </c>
      <c r="D45" s="74"/>
      <c r="E45" s="80" t="s">
        <v>39</v>
      </c>
      <c r="F45" s="93">
        <v>80</v>
      </c>
      <c r="G45" s="86"/>
      <c r="H45" s="75">
        <f>ROUND(G45*F45,2)</f>
        <v>0</v>
      </c>
      <c r="I45" s="135"/>
      <c r="J45" s="136"/>
      <c r="K45" s="137"/>
      <c r="L45" s="138"/>
      <c r="M45" s="138"/>
      <c r="N45" s="138"/>
      <c r="Q45" s="117"/>
      <c r="R45" s="112"/>
      <c r="S45" s="112"/>
      <c r="T45" s="118"/>
      <c r="U45" s="111"/>
    </row>
    <row r="46" spans="1:21" s="83" customFormat="1" ht="26.25" customHeight="1">
      <c r="A46" s="96" t="s">
        <v>385</v>
      </c>
      <c r="B46" s="85" t="s">
        <v>127</v>
      </c>
      <c r="C46" s="79" t="s">
        <v>386</v>
      </c>
      <c r="D46" s="74" t="s">
        <v>1</v>
      </c>
      <c r="E46" s="80" t="s">
        <v>39</v>
      </c>
      <c r="F46" s="93">
        <v>30</v>
      </c>
      <c r="G46" s="86"/>
      <c r="H46" s="75">
        <f>ROUND(G46*F46,2)</f>
        <v>0</v>
      </c>
      <c r="I46" s="135"/>
      <c r="J46" s="136"/>
      <c r="K46" s="137"/>
      <c r="L46" s="138"/>
      <c r="M46" s="138"/>
      <c r="N46" s="138"/>
      <c r="Q46" s="117"/>
      <c r="R46" s="112"/>
      <c r="S46" s="112"/>
      <c r="T46" s="118"/>
      <c r="U46" s="111"/>
    </row>
    <row r="47" spans="1:21" s="94" customFormat="1" ht="26.25" customHeight="1">
      <c r="A47" s="96" t="s">
        <v>397</v>
      </c>
      <c r="B47" s="78" t="s">
        <v>415</v>
      </c>
      <c r="C47" s="79" t="s">
        <v>398</v>
      </c>
      <c r="D47" s="74" t="s">
        <v>263</v>
      </c>
      <c r="E47" s="80"/>
      <c r="F47" s="93"/>
      <c r="G47" s="82"/>
      <c r="H47" s="75"/>
      <c r="I47" s="135"/>
      <c r="J47" s="136"/>
      <c r="K47" s="137"/>
      <c r="L47" s="138"/>
      <c r="M47" s="138"/>
      <c r="N47" s="138"/>
      <c r="Q47" s="117"/>
      <c r="R47" s="112"/>
      <c r="S47" s="112"/>
      <c r="T47" s="118"/>
      <c r="U47" s="111"/>
    </row>
    <row r="48" spans="1:21" s="83" customFormat="1" ht="26.25" customHeight="1">
      <c r="A48" s="96" t="s">
        <v>399</v>
      </c>
      <c r="B48" s="84" t="s">
        <v>40</v>
      </c>
      <c r="C48" s="79" t="s">
        <v>405</v>
      </c>
      <c r="D48" s="74" t="s">
        <v>1</v>
      </c>
      <c r="E48" s="80" t="s">
        <v>48</v>
      </c>
      <c r="F48" s="93">
        <v>30</v>
      </c>
      <c r="G48" s="86"/>
      <c r="H48" s="75">
        <f>ROUND(G48*F48,2)</f>
        <v>0</v>
      </c>
      <c r="I48" s="135"/>
      <c r="J48" s="136"/>
      <c r="K48" s="137"/>
      <c r="L48" s="138"/>
      <c r="M48" s="138"/>
      <c r="N48" s="138"/>
      <c r="Q48" s="117"/>
      <c r="R48" s="112"/>
      <c r="S48" s="112"/>
      <c r="T48" s="118"/>
      <c r="U48" s="111"/>
    </row>
    <row r="49" spans="1:21" s="83" customFormat="1" ht="26.25" customHeight="1">
      <c r="A49" s="96" t="s">
        <v>400</v>
      </c>
      <c r="B49" s="84" t="s">
        <v>47</v>
      </c>
      <c r="C49" s="79" t="s">
        <v>401</v>
      </c>
      <c r="D49" s="74"/>
      <c r="E49" s="80" t="s">
        <v>48</v>
      </c>
      <c r="F49" s="93">
        <v>90</v>
      </c>
      <c r="G49" s="86"/>
      <c r="H49" s="75">
        <f>ROUND(G49*F49,2)</f>
        <v>0</v>
      </c>
      <c r="I49" s="135"/>
      <c r="J49" s="136"/>
      <c r="K49" s="137"/>
      <c r="L49" s="138"/>
      <c r="M49" s="138"/>
      <c r="N49" s="138"/>
      <c r="Q49" s="117"/>
      <c r="R49" s="112"/>
      <c r="S49" s="112"/>
      <c r="T49" s="118"/>
      <c r="U49" s="111"/>
    </row>
    <row r="50" spans="1:21" s="83" customFormat="1" ht="26.25" customHeight="1">
      <c r="A50" s="96" t="s">
        <v>128</v>
      </c>
      <c r="B50" s="78" t="s">
        <v>138</v>
      </c>
      <c r="C50" s="79" t="s">
        <v>50</v>
      </c>
      <c r="D50" s="74" t="s">
        <v>263</v>
      </c>
      <c r="E50" s="80"/>
      <c r="F50" s="93"/>
      <c r="G50" s="82"/>
      <c r="H50" s="75"/>
      <c r="I50" s="135"/>
      <c r="J50" s="136"/>
      <c r="K50" s="137"/>
      <c r="L50" s="138"/>
      <c r="M50" s="138"/>
      <c r="N50" s="138"/>
      <c r="Q50" s="117"/>
      <c r="R50" s="112"/>
      <c r="S50" s="112"/>
      <c r="T50" s="118"/>
      <c r="U50" s="111"/>
    </row>
    <row r="51" spans="1:21" s="83" customFormat="1" ht="29.25" customHeight="1">
      <c r="A51" s="96" t="s">
        <v>264</v>
      </c>
      <c r="B51" s="84" t="s">
        <v>40</v>
      </c>
      <c r="C51" s="79" t="s">
        <v>339</v>
      </c>
      <c r="D51" s="74" t="s">
        <v>265</v>
      </c>
      <c r="E51" s="80"/>
      <c r="F51" s="93"/>
      <c r="G51" s="97"/>
      <c r="H51" s="75"/>
      <c r="I51" s="135"/>
      <c r="J51" s="136"/>
      <c r="K51" s="137"/>
      <c r="L51" s="138"/>
      <c r="M51" s="138"/>
      <c r="N51" s="138"/>
      <c r="Q51" s="117"/>
      <c r="R51" s="112"/>
      <c r="S51" s="112"/>
      <c r="T51" s="118"/>
      <c r="U51" s="111"/>
    </row>
    <row r="52" spans="1:21" s="83" customFormat="1" ht="26.25" customHeight="1">
      <c r="A52" s="96" t="s">
        <v>266</v>
      </c>
      <c r="B52" s="85" t="s">
        <v>126</v>
      </c>
      <c r="C52" s="79" t="s">
        <v>267</v>
      </c>
      <c r="D52" s="74"/>
      <c r="E52" s="80" t="s">
        <v>48</v>
      </c>
      <c r="F52" s="93">
        <v>60</v>
      </c>
      <c r="G52" s="86"/>
      <c r="H52" s="75">
        <f>ROUND(G52*F52,2)</f>
        <v>0</v>
      </c>
      <c r="I52" s="135"/>
      <c r="J52" s="136"/>
      <c r="K52" s="137"/>
      <c r="L52" s="138"/>
      <c r="M52" s="138"/>
      <c r="N52" s="138"/>
      <c r="Q52" s="117"/>
      <c r="R52" s="112"/>
      <c r="S52" s="112"/>
      <c r="T52" s="118"/>
      <c r="U52" s="111"/>
    </row>
    <row r="53" spans="1:21" s="83" customFormat="1" ht="26.25" customHeight="1">
      <c r="A53" s="96" t="s">
        <v>387</v>
      </c>
      <c r="B53" s="85" t="s">
        <v>127</v>
      </c>
      <c r="C53" s="79" t="s">
        <v>388</v>
      </c>
      <c r="D53" s="74" t="s">
        <v>1</v>
      </c>
      <c r="E53" s="80" t="s">
        <v>48</v>
      </c>
      <c r="F53" s="93">
        <v>60</v>
      </c>
      <c r="G53" s="86"/>
      <c r="H53" s="75">
        <f>ROUND(G53*F53,2)</f>
        <v>0</v>
      </c>
      <c r="I53" s="135"/>
      <c r="J53" s="136"/>
      <c r="K53" s="137"/>
      <c r="L53" s="138"/>
      <c r="M53" s="138"/>
      <c r="N53" s="138"/>
      <c r="Q53" s="117"/>
      <c r="R53" s="112"/>
      <c r="S53" s="112"/>
      <c r="T53" s="118"/>
      <c r="U53" s="111"/>
    </row>
    <row r="54" spans="1:21" s="83" customFormat="1" ht="34.5" customHeight="1">
      <c r="A54" s="96" t="s">
        <v>389</v>
      </c>
      <c r="B54" s="84" t="s">
        <v>47</v>
      </c>
      <c r="C54" s="79" t="s">
        <v>390</v>
      </c>
      <c r="D54" s="74" t="s">
        <v>130</v>
      </c>
      <c r="E54" s="80" t="s">
        <v>48</v>
      </c>
      <c r="F54" s="93">
        <v>60</v>
      </c>
      <c r="G54" s="86"/>
      <c r="H54" s="75">
        <f>ROUND(G54*F54,2)</f>
        <v>0</v>
      </c>
      <c r="I54" s="135"/>
      <c r="J54" s="136"/>
      <c r="K54" s="137"/>
      <c r="L54" s="138"/>
      <c r="M54" s="138"/>
      <c r="N54" s="138"/>
      <c r="Q54" s="117"/>
      <c r="R54" s="112"/>
      <c r="S54" s="112"/>
      <c r="T54" s="118"/>
      <c r="U54" s="111"/>
    </row>
    <row r="55" spans="1:21" s="83" customFormat="1" ht="26.25" customHeight="1">
      <c r="A55" s="96" t="s">
        <v>268</v>
      </c>
      <c r="B55" s="84" t="s">
        <v>49</v>
      </c>
      <c r="C55" s="79" t="s">
        <v>269</v>
      </c>
      <c r="D55" s="74" t="s">
        <v>131</v>
      </c>
      <c r="E55" s="80" t="s">
        <v>48</v>
      </c>
      <c r="F55" s="93">
        <v>40</v>
      </c>
      <c r="G55" s="86"/>
      <c r="H55" s="75">
        <f>ROUND(G55*F55,2)</f>
        <v>0</v>
      </c>
      <c r="I55" s="135"/>
      <c r="J55" s="136"/>
      <c r="K55" s="137"/>
      <c r="L55" s="138"/>
      <c r="M55" s="138"/>
      <c r="N55" s="138"/>
      <c r="Q55" s="117"/>
      <c r="R55" s="112"/>
      <c r="S55" s="112"/>
      <c r="T55" s="118"/>
      <c r="U55" s="111"/>
    </row>
    <row r="56" spans="1:21" s="83" customFormat="1" ht="26.25" customHeight="1">
      <c r="A56" s="96" t="s">
        <v>391</v>
      </c>
      <c r="B56" s="78" t="s">
        <v>416</v>
      </c>
      <c r="C56" s="79" t="s">
        <v>392</v>
      </c>
      <c r="D56" s="74" t="s">
        <v>580</v>
      </c>
      <c r="E56" s="99"/>
      <c r="F56" s="93"/>
      <c r="G56" s="82"/>
      <c r="H56" s="75"/>
      <c r="I56" s="135"/>
      <c r="J56" s="136"/>
      <c r="K56" s="137"/>
      <c r="L56" s="138"/>
      <c r="M56" s="138"/>
      <c r="N56" s="138"/>
      <c r="Q56" s="117"/>
      <c r="R56" s="112"/>
      <c r="S56" s="112"/>
      <c r="T56" s="118"/>
      <c r="U56" s="111"/>
    </row>
    <row r="57" spans="1:21" s="83" customFormat="1" ht="26.25" customHeight="1">
      <c r="A57" s="96" t="s">
        <v>393</v>
      </c>
      <c r="B57" s="84" t="s">
        <v>40</v>
      </c>
      <c r="C57" s="79" t="s">
        <v>343</v>
      </c>
      <c r="D57" s="74"/>
      <c r="E57" s="80"/>
      <c r="F57" s="93"/>
      <c r="G57" s="82"/>
      <c r="H57" s="75"/>
      <c r="I57" s="135"/>
      <c r="J57" s="136"/>
      <c r="K57" s="137"/>
      <c r="L57" s="138"/>
      <c r="M57" s="138"/>
      <c r="N57" s="138"/>
      <c r="Q57" s="117"/>
      <c r="R57" s="112"/>
      <c r="S57" s="112"/>
      <c r="T57" s="118"/>
      <c r="U57" s="111"/>
    </row>
    <row r="58" spans="1:21" s="83" customFormat="1" ht="26.25" customHeight="1">
      <c r="A58" s="96" t="s">
        <v>394</v>
      </c>
      <c r="B58" s="85" t="s">
        <v>126</v>
      </c>
      <c r="C58" s="79" t="s">
        <v>146</v>
      </c>
      <c r="D58" s="74"/>
      <c r="E58" s="80" t="s">
        <v>41</v>
      </c>
      <c r="F58" s="93">
        <v>2750</v>
      </c>
      <c r="G58" s="86"/>
      <c r="H58" s="75">
        <f>ROUND(G58*F58,2)</f>
        <v>0</v>
      </c>
      <c r="I58" s="135"/>
      <c r="J58" s="136"/>
      <c r="K58" s="137"/>
      <c r="L58" s="138"/>
      <c r="M58" s="138"/>
      <c r="N58" s="138"/>
      <c r="Q58" s="117"/>
      <c r="R58" s="112"/>
      <c r="S58" s="112"/>
      <c r="T58" s="118"/>
      <c r="U58" s="111"/>
    </row>
    <row r="59" spans="1:21" s="83" customFormat="1" ht="26.25" customHeight="1">
      <c r="A59" s="96" t="s">
        <v>395</v>
      </c>
      <c r="B59" s="84" t="s">
        <v>47</v>
      </c>
      <c r="C59" s="79" t="s">
        <v>71</v>
      </c>
      <c r="D59" s="74"/>
      <c r="E59" s="80"/>
      <c r="F59" s="93"/>
      <c r="G59" s="82"/>
      <c r="H59" s="75"/>
      <c r="I59" s="135"/>
      <c r="J59" s="136"/>
      <c r="K59" s="137"/>
      <c r="L59" s="138"/>
      <c r="M59" s="138"/>
      <c r="N59" s="138"/>
      <c r="Q59" s="117"/>
      <c r="R59" s="112"/>
      <c r="S59" s="112"/>
      <c r="T59" s="118"/>
      <c r="U59" s="111"/>
    </row>
    <row r="60" spans="1:21" s="83" customFormat="1" ht="26.25" customHeight="1">
      <c r="A60" s="96" t="s">
        <v>396</v>
      </c>
      <c r="B60" s="85" t="s">
        <v>126</v>
      </c>
      <c r="C60" s="79" t="s">
        <v>146</v>
      </c>
      <c r="D60" s="74"/>
      <c r="E60" s="80" t="s">
        <v>41</v>
      </c>
      <c r="F60" s="93">
        <v>40</v>
      </c>
      <c r="G60" s="86"/>
      <c r="H60" s="75">
        <f>ROUND(G60*F60,2)</f>
        <v>0</v>
      </c>
      <c r="I60" s="135"/>
      <c r="J60" s="136"/>
      <c r="K60" s="137"/>
      <c r="L60" s="138"/>
      <c r="M60" s="138"/>
      <c r="N60" s="138"/>
      <c r="Q60" s="117"/>
      <c r="R60" s="112"/>
      <c r="S60" s="112"/>
      <c r="T60" s="118"/>
      <c r="U60" s="111"/>
    </row>
    <row r="61" spans="1:21" s="94" customFormat="1" ht="26.25" customHeight="1">
      <c r="A61" s="96" t="s">
        <v>132</v>
      </c>
      <c r="B61" s="78" t="s">
        <v>417</v>
      </c>
      <c r="C61" s="79" t="s">
        <v>133</v>
      </c>
      <c r="D61" s="74" t="s">
        <v>271</v>
      </c>
      <c r="E61" s="80"/>
      <c r="F61" s="93"/>
      <c r="G61" s="82"/>
      <c r="H61" s="75"/>
      <c r="I61" s="135"/>
      <c r="J61" s="136"/>
      <c r="K61" s="137"/>
      <c r="L61" s="138"/>
      <c r="M61" s="138"/>
      <c r="N61" s="138"/>
      <c r="Q61" s="117"/>
      <c r="R61" s="112"/>
      <c r="S61" s="112"/>
      <c r="T61" s="118"/>
      <c r="U61" s="111"/>
    </row>
    <row r="62" spans="1:21" s="83" customFormat="1" ht="26.25" customHeight="1">
      <c r="A62" s="96" t="s">
        <v>134</v>
      </c>
      <c r="B62" s="84" t="s">
        <v>40</v>
      </c>
      <c r="C62" s="79" t="s">
        <v>272</v>
      </c>
      <c r="D62" s="74" t="s">
        <v>1</v>
      </c>
      <c r="E62" s="80" t="s">
        <v>39</v>
      </c>
      <c r="F62" s="93">
        <v>13100</v>
      </c>
      <c r="G62" s="86"/>
      <c r="H62" s="75">
        <f>ROUND(G62*F62,2)</f>
        <v>0</v>
      </c>
      <c r="I62" s="135"/>
      <c r="J62" s="136"/>
      <c r="K62" s="137"/>
      <c r="L62" s="138"/>
      <c r="M62" s="138"/>
      <c r="N62" s="138"/>
      <c r="Q62" s="117"/>
      <c r="R62" s="112"/>
      <c r="S62" s="112"/>
      <c r="T62" s="118"/>
      <c r="U62" s="111"/>
    </row>
    <row r="63" spans="1:21" s="83" customFormat="1" ht="26.25" customHeight="1">
      <c r="A63" s="96" t="s">
        <v>135</v>
      </c>
      <c r="B63" s="78" t="s">
        <v>418</v>
      </c>
      <c r="C63" s="79" t="s">
        <v>137</v>
      </c>
      <c r="D63" s="74" t="s">
        <v>193</v>
      </c>
      <c r="E63" s="80" t="s">
        <v>46</v>
      </c>
      <c r="F63" s="81">
        <v>22</v>
      </c>
      <c r="G63" s="86"/>
      <c r="H63" s="75">
        <f>ROUND(G63*F63,2)</f>
        <v>0</v>
      </c>
      <c r="I63" s="135"/>
      <c r="J63" s="136"/>
      <c r="K63" s="137"/>
      <c r="L63" s="138"/>
      <c r="M63" s="138"/>
      <c r="N63" s="138"/>
      <c r="Q63" s="117"/>
      <c r="R63" s="112"/>
      <c r="S63" s="112"/>
      <c r="T63" s="118"/>
      <c r="U63" s="111"/>
    </row>
    <row r="64" spans="1:21" ht="36" customHeight="1">
      <c r="A64" s="19"/>
      <c r="B64" s="6"/>
      <c r="C64" s="34" t="s">
        <v>20</v>
      </c>
      <c r="D64" s="10"/>
      <c r="E64" s="8"/>
      <c r="F64" s="8"/>
      <c r="G64" s="19"/>
      <c r="H64" s="22"/>
      <c r="I64" s="135"/>
      <c r="J64" s="136"/>
      <c r="K64" s="137"/>
      <c r="L64" s="138"/>
      <c r="M64" s="138"/>
      <c r="N64" s="138"/>
      <c r="O64" s="98"/>
      <c r="P64" s="98"/>
      <c r="Q64" s="114"/>
      <c r="R64" s="110"/>
      <c r="S64" s="110"/>
      <c r="T64" s="119"/>
      <c r="U64" s="110"/>
    </row>
    <row r="65" spans="1:21" s="94" customFormat="1" ht="33.75" customHeight="1">
      <c r="A65" s="77" t="s">
        <v>51</v>
      </c>
      <c r="B65" s="78" t="s">
        <v>491</v>
      </c>
      <c r="C65" s="79" t="s">
        <v>52</v>
      </c>
      <c r="D65" s="74" t="s">
        <v>208</v>
      </c>
      <c r="E65" s="80"/>
      <c r="F65" s="81"/>
      <c r="G65" s="82"/>
      <c r="H65" s="76"/>
      <c r="I65" s="135"/>
      <c r="J65" s="136"/>
      <c r="K65" s="137"/>
      <c r="L65" s="138"/>
      <c r="M65" s="138"/>
      <c r="N65" s="138"/>
      <c r="Q65" s="117"/>
      <c r="R65" s="112"/>
      <c r="S65" s="112"/>
      <c r="T65" s="118"/>
      <c r="U65" s="111"/>
    </row>
    <row r="66" spans="1:21" s="94" customFormat="1" ht="33.75" customHeight="1">
      <c r="A66" s="77" t="s">
        <v>77</v>
      </c>
      <c r="B66" s="84" t="s">
        <v>40</v>
      </c>
      <c r="C66" s="79" t="s">
        <v>402</v>
      </c>
      <c r="D66" s="74" t="s">
        <v>1</v>
      </c>
      <c r="E66" s="80" t="s">
        <v>39</v>
      </c>
      <c r="F66" s="81">
        <v>3200</v>
      </c>
      <c r="G66" s="86"/>
      <c r="H66" s="75">
        <f>ROUND(G66*F66,2)</f>
        <v>0</v>
      </c>
      <c r="I66" s="135"/>
      <c r="J66" s="136"/>
      <c r="K66" s="137"/>
      <c r="L66" s="138"/>
      <c r="M66" s="138"/>
      <c r="N66" s="138"/>
      <c r="Q66" s="117"/>
      <c r="R66" s="112"/>
      <c r="S66" s="112"/>
      <c r="T66" s="118"/>
      <c r="U66" s="111"/>
    </row>
    <row r="67" spans="1:21" s="94" customFormat="1" ht="33.75" customHeight="1">
      <c r="A67" s="77" t="s">
        <v>77</v>
      </c>
      <c r="B67" s="84" t="s">
        <v>47</v>
      </c>
      <c r="C67" s="79" t="s">
        <v>195</v>
      </c>
      <c r="D67" s="74" t="s">
        <v>1</v>
      </c>
      <c r="E67" s="80" t="s">
        <v>39</v>
      </c>
      <c r="F67" s="81">
        <v>2000</v>
      </c>
      <c r="G67" s="86"/>
      <c r="H67" s="75">
        <f>ROUND(G67*F67,2)</f>
        <v>0</v>
      </c>
      <c r="I67" s="135"/>
      <c r="J67" s="136"/>
      <c r="K67" s="137"/>
      <c r="L67" s="138"/>
      <c r="M67" s="138"/>
      <c r="N67" s="138"/>
      <c r="Q67" s="117"/>
      <c r="R67" s="112"/>
      <c r="S67" s="112"/>
      <c r="T67" s="118"/>
      <c r="U67" s="111"/>
    </row>
    <row r="68" spans="1:21" s="94" customFormat="1" ht="33.75" customHeight="1">
      <c r="A68" s="77" t="s">
        <v>196</v>
      </c>
      <c r="B68" s="84" t="s">
        <v>49</v>
      </c>
      <c r="C68" s="79" t="s">
        <v>197</v>
      </c>
      <c r="D68" s="74" t="s">
        <v>198</v>
      </c>
      <c r="E68" s="80" t="s">
        <v>39</v>
      </c>
      <c r="F68" s="81">
        <v>450</v>
      </c>
      <c r="G68" s="86"/>
      <c r="H68" s="75">
        <f>ROUND(G68*F68,2)</f>
        <v>0</v>
      </c>
      <c r="I68" s="135"/>
      <c r="J68" s="136"/>
      <c r="K68" s="137"/>
      <c r="L68" s="138"/>
      <c r="M68" s="138"/>
      <c r="N68" s="138"/>
      <c r="Q68" s="117"/>
      <c r="R68" s="112"/>
      <c r="S68" s="112"/>
      <c r="T68" s="118"/>
      <c r="U68" s="111"/>
    </row>
    <row r="69" spans="1:21" s="94" customFormat="1" ht="33.75" customHeight="1">
      <c r="A69" s="77" t="s">
        <v>199</v>
      </c>
      <c r="B69" s="84" t="s">
        <v>62</v>
      </c>
      <c r="C69" s="79" t="s">
        <v>200</v>
      </c>
      <c r="D69" s="74" t="s">
        <v>201</v>
      </c>
      <c r="E69" s="80" t="s">
        <v>39</v>
      </c>
      <c r="F69" s="81">
        <v>50</v>
      </c>
      <c r="G69" s="86"/>
      <c r="H69" s="75">
        <f>ROUND(G69*F69,2)</f>
        <v>0</v>
      </c>
      <c r="I69" s="135"/>
      <c r="J69" s="136"/>
      <c r="K69" s="137"/>
      <c r="L69" s="138"/>
      <c r="M69" s="138"/>
      <c r="N69" s="138"/>
      <c r="Q69" s="117"/>
      <c r="R69" s="112"/>
      <c r="S69" s="112"/>
      <c r="T69" s="118"/>
      <c r="U69" s="111"/>
    </row>
    <row r="70" spans="1:21" s="94" customFormat="1" ht="25.5" customHeight="1">
      <c r="A70" s="77" t="s">
        <v>78</v>
      </c>
      <c r="B70" s="78" t="s">
        <v>156</v>
      </c>
      <c r="C70" s="79" t="s">
        <v>79</v>
      </c>
      <c r="D70" s="74" t="s">
        <v>208</v>
      </c>
      <c r="E70" s="80"/>
      <c r="F70" s="81"/>
      <c r="G70" s="82"/>
      <c r="H70" s="76"/>
      <c r="I70" s="135"/>
      <c r="J70" s="136"/>
      <c r="K70" s="137"/>
      <c r="L70" s="138"/>
      <c r="M70" s="138"/>
      <c r="N70" s="138"/>
      <c r="Q70" s="117"/>
      <c r="R70" s="112"/>
      <c r="S70" s="112"/>
      <c r="T70" s="118"/>
      <c r="U70" s="111"/>
    </row>
    <row r="71" spans="1:21" s="94" customFormat="1" ht="33.75" customHeight="1">
      <c r="A71" s="77" t="s">
        <v>80</v>
      </c>
      <c r="B71" s="84" t="s">
        <v>40</v>
      </c>
      <c r="C71" s="79" t="s">
        <v>277</v>
      </c>
      <c r="D71" s="74"/>
      <c r="E71" s="80" t="s">
        <v>39</v>
      </c>
      <c r="F71" s="81">
        <v>250</v>
      </c>
      <c r="G71" s="86"/>
      <c r="H71" s="75">
        <f>ROUND(G71*F71,2)</f>
        <v>0</v>
      </c>
      <c r="I71" s="135"/>
      <c r="J71" s="136"/>
      <c r="K71" s="137"/>
      <c r="L71" s="138"/>
      <c r="M71" s="138"/>
      <c r="N71" s="138"/>
      <c r="Q71" s="117"/>
      <c r="R71" s="112"/>
      <c r="S71" s="112"/>
      <c r="T71" s="118"/>
      <c r="U71" s="111"/>
    </row>
    <row r="72" spans="1:21" s="94" customFormat="1" ht="33.75" customHeight="1">
      <c r="A72" s="77" t="s">
        <v>80</v>
      </c>
      <c r="B72" s="84" t="s">
        <v>47</v>
      </c>
      <c r="C72" s="79" t="s">
        <v>278</v>
      </c>
      <c r="D72" s="74"/>
      <c r="E72" s="80" t="s">
        <v>39</v>
      </c>
      <c r="F72" s="81">
        <v>300</v>
      </c>
      <c r="G72" s="86"/>
      <c r="H72" s="75">
        <f>ROUND(G72*F72,2)</f>
        <v>0</v>
      </c>
      <c r="I72" s="135"/>
      <c r="J72" s="136"/>
      <c r="K72" s="137"/>
      <c r="L72" s="138"/>
      <c r="M72" s="138"/>
      <c r="N72" s="138"/>
      <c r="Q72" s="117"/>
      <c r="R72" s="112"/>
      <c r="S72" s="112"/>
      <c r="T72" s="118"/>
      <c r="U72" s="111"/>
    </row>
    <row r="73" spans="1:21" s="94" customFormat="1" ht="33.75" customHeight="1">
      <c r="A73" s="77" t="s">
        <v>53</v>
      </c>
      <c r="B73" s="78" t="s">
        <v>158</v>
      </c>
      <c r="C73" s="79" t="s">
        <v>54</v>
      </c>
      <c r="D73" s="74" t="s">
        <v>208</v>
      </c>
      <c r="E73" s="80"/>
      <c r="F73" s="81"/>
      <c r="G73" s="82"/>
      <c r="H73" s="76"/>
      <c r="I73" s="135"/>
      <c r="J73" s="136"/>
      <c r="K73" s="137"/>
      <c r="L73" s="138"/>
      <c r="M73" s="138"/>
      <c r="N73" s="138"/>
      <c r="Q73" s="117"/>
      <c r="R73" s="112"/>
      <c r="S73" s="112"/>
      <c r="T73" s="118"/>
      <c r="U73" s="111"/>
    </row>
    <row r="74" spans="1:21" s="83" customFormat="1" ht="33.75" customHeight="1">
      <c r="A74" s="77" t="s">
        <v>204</v>
      </c>
      <c r="B74" s="84" t="s">
        <v>40</v>
      </c>
      <c r="C74" s="79" t="s">
        <v>341</v>
      </c>
      <c r="D74" s="74" t="s">
        <v>205</v>
      </c>
      <c r="E74" s="80" t="s">
        <v>48</v>
      </c>
      <c r="F74" s="93">
        <v>1450</v>
      </c>
      <c r="G74" s="86"/>
      <c r="H74" s="75">
        <f aca="true" t="shared" si="0" ref="H74:H81">ROUND(G74*F74,2)</f>
        <v>0</v>
      </c>
      <c r="I74" s="135"/>
      <c r="J74" s="136"/>
      <c r="K74" s="137"/>
      <c r="L74" s="138"/>
      <c r="M74" s="138"/>
      <c r="N74" s="138"/>
      <c r="Q74" s="117"/>
      <c r="R74" s="112"/>
      <c r="S74" s="112"/>
      <c r="T74" s="118"/>
      <c r="U74" s="111"/>
    </row>
    <row r="75" spans="1:21" s="83" customFormat="1" ht="25.5" customHeight="1">
      <c r="A75" s="77" t="s">
        <v>204</v>
      </c>
      <c r="B75" s="84" t="s">
        <v>47</v>
      </c>
      <c r="C75" s="79" t="s">
        <v>403</v>
      </c>
      <c r="D75" s="74" t="s">
        <v>205</v>
      </c>
      <c r="E75" s="80" t="s">
        <v>48</v>
      </c>
      <c r="F75" s="93">
        <v>150</v>
      </c>
      <c r="G75" s="86"/>
      <c r="H75" s="75">
        <f t="shared" si="0"/>
        <v>0</v>
      </c>
      <c r="I75" s="135"/>
      <c r="J75" s="136"/>
      <c r="K75" s="137"/>
      <c r="L75" s="138"/>
      <c r="M75" s="138"/>
      <c r="N75" s="138"/>
      <c r="Q75" s="117"/>
      <c r="R75" s="112"/>
      <c r="S75" s="112"/>
      <c r="T75" s="118"/>
      <c r="U75" s="111"/>
    </row>
    <row r="76" spans="1:21" s="83" customFormat="1" ht="33.75" customHeight="1">
      <c r="A76" s="77" t="s">
        <v>141</v>
      </c>
      <c r="B76" s="84" t="s">
        <v>49</v>
      </c>
      <c r="C76" s="79" t="s">
        <v>142</v>
      </c>
      <c r="D76" s="74" t="s">
        <v>130</v>
      </c>
      <c r="E76" s="80" t="s">
        <v>48</v>
      </c>
      <c r="F76" s="93">
        <v>175</v>
      </c>
      <c r="G76" s="86"/>
      <c r="H76" s="75">
        <f t="shared" si="0"/>
        <v>0</v>
      </c>
      <c r="I76" s="135"/>
      <c r="J76" s="136"/>
      <c r="K76" s="137"/>
      <c r="L76" s="138"/>
      <c r="M76" s="138"/>
      <c r="N76" s="138"/>
      <c r="Q76" s="117"/>
      <c r="R76" s="112"/>
      <c r="S76" s="112"/>
      <c r="T76" s="118"/>
      <c r="U76" s="111"/>
    </row>
    <row r="77" spans="1:21" s="83" customFormat="1" ht="33.75" customHeight="1">
      <c r="A77" s="77" t="s">
        <v>170</v>
      </c>
      <c r="B77" s="84" t="s">
        <v>62</v>
      </c>
      <c r="C77" s="79" t="s">
        <v>171</v>
      </c>
      <c r="D77" s="74" t="s">
        <v>130</v>
      </c>
      <c r="E77" s="80" t="s">
        <v>48</v>
      </c>
      <c r="F77" s="93">
        <v>550</v>
      </c>
      <c r="G77" s="86"/>
      <c r="H77" s="75">
        <f t="shared" si="0"/>
        <v>0</v>
      </c>
      <c r="I77" s="135"/>
      <c r="J77" s="136"/>
      <c r="K77" s="137"/>
      <c r="L77" s="138"/>
      <c r="M77" s="138"/>
      <c r="N77" s="138"/>
      <c r="Q77" s="117"/>
      <c r="R77" s="112"/>
      <c r="S77" s="112"/>
      <c r="T77" s="118"/>
      <c r="U77" s="111"/>
    </row>
    <row r="78" spans="1:14" s="83" customFormat="1" ht="33.75" customHeight="1">
      <c r="A78" s="77" t="s">
        <v>429</v>
      </c>
      <c r="B78" s="84" t="s">
        <v>66</v>
      </c>
      <c r="C78" s="79" t="s">
        <v>430</v>
      </c>
      <c r="D78" s="74" t="s">
        <v>431</v>
      </c>
      <c r="E78" s="80" t="s">
        <v>48</v>
      </c>
      <c r="F78" s="93">
        <v>15</v>
      </c>
      <c r="G78" s="86"/>
      <c r="H78" s="75">
        <f t="shared" si="0"/>
        <v>0</v>
      </c>
      <c r="I78" s="135"/>
      <c r="J78" s="136"/>
      <c r="K78" s="137"/>
      <c r="L78" s="138"/>
      <c r="M78" s="138"/>
      <c r="N78" s="138"/>
    </row>
    <row r="79" spans="1:21" s="83" customFormat="1" ht="33.75" customHeight="1">
      <c r="A79" s="77" t="s">
        <v>284</v>
      </c>
      <c r="B79" s="84" t="s">
        <v>444</v>
      </c>
      <c r="C79" s="79" t="s">
        <v>285</v>
      </c>
      <c r="D79" s="74" t="s">
        <v>286</v>
      </c>
      <c r="E79" s="80" t="s">
        <v>48</v>
      </c>
      <c r="F79" s="93">
        <v>640</v>
      </c>
      <c r="G79" s="86"/>
      <c r="H79" s="75">
        <f t="shared" si="0"/>
        <v>0</v>
      </c>
      <c r="I79" s="135"/>
      <c r="J79" s="136"/>
      <c r="K79" s="137"/>
      <c r="L79" s="138"/>
      <c r="M79" s="138"/>
      <c r="N79" s="138"/>
      <c r="Q79" s="117"/>
      <c r="R79" s="112"/>
      <c r="S79" s="112"/>
      <c r="T79" s="118"/>
      <c r="U79" s="111"/>
    </row>
    <row r="80" spans="1:21" s="83" customFormat="1" ht="33.75" customHeight="1">
      <c r="A80" s="77" t="s">
        <v>55</v>
      </c>
      <c r="B80" s="84" t="s">
        <v>143</v>
      </c>
      <c r="C80" s="79" t="s">
        <v>144</v>
      </c>
      <c r="D80" s="74" t="s">
        <v>145</v>
      </c>
      <c r="E80" s="80" t="s">
        <v>48</v>
      </c>
      <c r="F80" s="93">
        <v>120</v>
      </c>
      <c r="G80" s="86"/>
      <c r="H80" s="75">
        <f t="shared" si="0"/>
        <v>0</v>
      </c>
      <c r="I80" s="135"/>
      <c r="J80" s="136"/>
      <c r="K80" s="137"/>
      <c r="L80" s="138"/>
      <c r="M80" s="138"/>
      <c r="N80" s="138"/>
      <c r="Q80" s="117"/>
      <c r="R80" s="112"/>
      <c r="S80" s="112"/>
      <c r="T80" s="118"/>
      <c r="U80" s="111"/>
    </row>
    <row r="81" spans="1:21" s="94" customFormat="1" ht="25.5" customHeight="1">
      <c r="A81" s="77" t="s">
        <v>183</v>
      </c>
      <c r="B81" s="78" t="s">
        <v>492</v>
      </c>
      <c r="C81" s="79" t="s">
        <v>184</v>
      </c>
      <c r="D81" s="74" t="s">
        <v>185</v>
      </c>
      <c r="E81" s="80" t="s">
        <v>39</v>
      </c>
      <c r="F81" s="81">
        <v>1950</v>
      </c>
      <c r="G81" s="86"/>
      <c r="H81" s="75">
        <f t="shared" si="0"/>
        <v>0</v>
      </c>
      <c r="I81" s="135"/>
      <c r="J81" s="136"/>
      <c r="K81" s="137"/>
      <c r="L81" s="138"/>
      <c r="M81" s="138"/>
      <c r="N81" s="138"/>
      <c r="Q81" s="117"/>
      <c r="R81" s="112"/>
      <c r="S81" s="112"/>
      <c r="T81" s="118"/>
      <c r="U81" s="111"/>
    </row>
    <row r="82" spans="1:21" s="83" customFormat="1" ht="33.75" customHeight="1">
      <c r="A82" s="77"/>
      <c r="B82" s="78" t="s">
        <v>493</v>
      </c>
      <c r="C82" s="79" t="s">
        <v>209</v>
      </c>
      <c r="D82" s="74" t="s">
        <v>484</v>
      </c>
      <c r="E82" s="99"/>
      <c r="F82" s="93"/>
      <c r="G82" s="82"/>
      <c r="H82" s="76"/>
      <c r="I82" s="135"/>
      <c r="J82" s="136"/>
      <c r="K82" s="137"/>
      <c r="L82" s="138"/>
      <c r="M82" s="138"/>
      <c r="N82" s="138"/>
      <c r="Q82" s="117"/>
      <c r="R82" s="112"/>
      <c r="S82" s="112"/>
      <c r="T82" s="118"/>
      <c r="U82" s="111"/>
    </row>
    <row r="83" spans="1:21" s="83" customFormat="1" ht="25.5" customHeight="1">
      <c r="A83" s="127"/>
      <c r="B83" s="84" t="s">
        <v>40</v>
      </c>
      <c r="C83" s="79" t="s">
        <v>345</v>
      </c>
      <c r="D83" s="74"/>
      <c r="E83" s="80" t="s">
        <v>39</v>
      </c>
      <c r="F83" s="81">
        <v>5</v>
      </c>
      <c r="G83" s="86"/>
      <c r="H83" s="75">
        <f>ROUND(G83*F83,2)</f>
        <v>0</v>
      </c>
      <c r="I83" s="135"/>
      <c r="J83" s="136"/>
      <c r="K83" s="137"/>
      <c r="L83" s="138"/>
      <c r="M83" s="138"/>
      <c r="N83" s="138"/>
      <c r="Q83" s="117"/>
      <c r="R83" s="112"/>
      <c r="S83" s="112"/>
      <c r="T83" s="118"/>
      <c r="U83" s="111"/>
    </row>
    <row r="84" spans="1:21" s="83" customFormat="1" ht="25.5" customHeight="1">
      <c r="A84" s="127"/>
      <c r="B84" s="84" t="s">
        <v>47</v>
      </c>
      <c r="C84" s="79" t="s">
        <v>346</v>
      </c>
      <c r="D84" s="74"/>
      <c r="E84" s="80" t="s">
        <v>39</v>
      </c>
      <c r="F84" s="81">
        <v>100</v>
      </c>
      <c r="G84" s="86"/>
      <c r="H84" s="75">
        <f>ROUND(G84*F84,2)</f>
        <v>0</v>
      </c>
      <c r="I84" s="135"/>
      <c r="J84" s="136"/>
      <c r="K84" s="137"/>
      <c r="L84" s="138"/>
      <c r="M84" s="138"/>
      <c r="N84" s="138"/>
      <c r="Q84" s="117"/>
      <c r="R84" s="112"/>
      <c r="S84" s="112"/>
      <c r="T84" s="118"/>
      <c r="U84" s="111"/>
    </row>
    <row r="85" spans="1:21" s="83" customFormat="1" ht="33.75" customHeight="1">
      <c r="A85" s="77" t="s">
        <v>290</v>
      </c>
      <c r="B85" s="78" t="s">
        <v>494</v>
      </c>
      <c r="C85" s="79" t="s">
        <v>292</v>
      </c>
      <c r="D85" s="74" t="s">
        <v>580</v>
      </c>
      <c r="E85" s="99"/>
      <c r="F85" s="93"/>
      <c r="G85" s="82"/>
      <c r="H85" s="76"/>
      <c r="I85" s="135"/>
      <c r="J85" s="139"/>
      <c r="K85" s="140"/>
      <c r="L85" s="141"/>
      <c r="M85" s="141"/>
      <c r="N85" s="141"/>
      <c r="Q85" s="117"/>
      <c r="R85" s="112"/>
      <c r="S85" s="112"/>
      <c r="T85" s="118"/>
      <c r="U85" s="111"/>
    </row>
    <row r="86" spans="1:21" s="83" customFormat="1" ht="25.5" customHeight="1">
      <c r="A86" s="77" t="s">
        <v>342</v>
      </c>
      <c r="B86" s="84" t="s">
        <v>40</v>
      </c>
      <c r="C86" s="79" t="s">
        <v>343</v>
      </c>
      <c r="D86" s="74"/>
      <c r="E86" s="80"/>
      <c r="F86" s="93"/>
      <c r="G86" s="82"/>
      <c r="H86" s="76"/>
      <c r="I86" s="135"/>
      <c r="J86" s="136"/>
      <c r="K86" s="137"/>
      <c r="L86" s="138"/>
      <c r="M86" s="138"/>
      <c r="N86" s="138"/>
      <c r="Q86" s="117"/>
      <c r="R86" s="112"/>
      <c r="S86" s="112"/>
      <c r="T86" s="118"/>
      <c r="U86" s="111"/>
    </row>
    <row r="87" spans="1:21" s="83" customFormat="1" ht="25.5" customHeight="1">
      <c r="A87" s="77" t="s">
        <v>344</v>
      </c>
      <c r="B87" s="85" t="s">
        <v>126</v>
      </c>
      <c r="C87" s="79" t="s">
        <v>146</v>
      </c>
      <c r="D87" s="74"/>
      <c r="E87" s="80" t="s">
        <v>41</v>
      </c>
      <c r="F87" s="93">
        <v>40</v>
      </c>
      <c r="G87" s="86"/>
      <c r="H87" s="75">
        <f>ROUND(G87*F87,2)</f>
        <v>0</v>
      </c>
      <c r="I87" s="135"/>
      <c r="J87" s="136"/>
      <c r="K87" s="137"/>
      <c r="L87" s="138"/>
      <c r="M87" s="138"/>
      <c r="N87" s="138"/>
      <c r="Q87" s="117"/>
      <c r="R87" s="112"/>
      <c r="S87" s="112"/>
      <c r="T87" s="118"/>
      <c r="U87" s="111"/>
    </row>
    <row r="88" spans="1:21" s="83" customFormat="1" ht="25.5" customHeight="1">
      <c r="A88" s="77" t="s">
        <v>293</v>
      </c>
      <c r="B88" s="84" t="s">
        <v>47</v>
      </c>
      <c r="C88" s="79" t="s">
        <v>71</v>
      </c>
      <c r="D88" s="74"/>
      <c r="E88" s="80"/>
      <c r="F88" s="93"/>
      <c r="G88" s="82"/>
      <c r="H88" s="76"/>
      <c r="I88" s="135"/>
      <c r="J88" s="139"/>
      <c r="K88" s="140"/>
      <c r="L88" s="141"/>
      <c r="M88" s="141"/>
      <c r="N88" s="141"/>
      <c r="Q88" s="117"/>
      <c r="R88" s="112"/>
      <c r="S88" s="112"/>
      <c r="T88" s="118"/>
      <c r="U88" s="111"/>
    </row>
    <row r="89" spans="1:21" s="83" customFormat="1" ht="25.5" customHeight="1">
      <c r="A89" s="77" t="s">
        <v>294</v>
      </c>
      <c r="B89" s="85" t="s">
        <v>126</v>
      </c>
      <c r="C89" s="79" t="s">
        <v>146</v>
      </c>
      <c r="D89" s="74"/>
      <c r="E89" s="80" t="s">
        <v>41</v>
      </c>
      <c r="F89" s="93">
        <v>20</v>
      </c>
      <c r="G89" s="86"/>
      <c r="H89" s="75">
        <f>ROUND(G89*F89,2)</f>
        <v>0</v>
      </c>
      <c r="I89" s="135"/>
      <c r="J89" s="136"/>
      <c r="K89" s="137"/>
      <c r="L89" s="138"/>
      <c r="M89" s="138"/>
      <c r="N89" s="138"/>
      <c r="Q89" s="117"/>
      <c r="R89" s="112"/>
      <c r="S89" s="112"/>
      <c r="T89" s="118"/>
      <c r="U89" s="111"/>
    </row>
    <row r="90" spans="1:21" ht="36" customHeight="1">
      <c r="A90" s="19"/>
      <c r="B90" s="6"/>
      <c r="C90" s="34" t="s">
        <v>21</v>
      </c>
      <c r="D90" s="10"/>
      <c r="E90" s="9"/>
      <c r="F90" s="8"/>
      <c r="G90" s="22"/>
      <c r="H90" s="22"/>
      <c r="I90" s="135"/>
      <c r="J90" s="136"/>
      <c r="K90" s="137"/>
      <c r="L90" s="138"/>
      <c r="M90" s="138"/>
      <c r="N90" s="138"/>
      <c r="Q90" s="117"/>
      <c r="R90" s="112"/>
      <c r="S90" s="112"/>
      <c r="U90" s="111"/>
    </row>
    <row r="91" spans="1:21" s="94" customFormat="1" ht="30" customHeight="1">
      <c r="A91" s="77" t="s">
        <v>56</v>
      </c>
      <c r="B91" s="78" t="s">
        <v>495</v>
      </c>
      <c r="C91" s="79" t="s">
        <v>57</v>
      </c>
      <c r="D91" s="74" t="s">
        <v>147</v>
      </c>
      <c r="E91" s="80" t="s">
        <v>48</v>
      </c>
      <c r="F91" s="81">
        <v>1200</v>
      </c>
      <c r="G91" s="86"/>
      <c r="H91" s="75">
        <f>ROUND(G91*F91,2)</f>
        <v>0</v>
      </c>
      <c r="I91" s="135"/>
      <c r="J91" s="136"/>
      <c r="K91" s="137"/>
      <c r="L91" s="138"/>
      <c r="M91" s="138"/>
      <c r="N91" s="138"/>
      <c r="Q91" s="117"/>
      <c r="R91" s="112"/>
      <c r="S91" s="112"/>
      <c r="T91" s="118"/>
      <c r="U91" s="111"/>
    </row>
    <row r="92" spans="1:21" ht="48" customHeight="1">
      <c r="A92" s="19"/>
      <c r="B92" s="154"/>
      <c r="C92" s="34" t="s">
        <v>22</v>
      </c>
      <c r="D92" s="10"/>
      <c r="E92" s="9"/>
      <c r="F92" s="8"/>
      <c r="G92" s="22"/>
      <c r="H92" s="22"/>
      <c r="I92" s="135"/>
      <c r="J92" s="136"/>
      <c r="K92" s="137"/>
      <c r="L92" s="138"/>
      <c r="M92" s="138"/>
      <c r="N92" s="138"/>
      <c r="Q92" s="117"/>
      <c r="R92" s="112"/>
      <c r="S92" s="112"/>
      <c r="U92" s="111"/>
    </row>
    <row r="93" spans="1:21" s="94" customFormat="1" ht="26.25" customHeight="1">
      <c r="A93" s="77" t="s">
        <v>148</v>
      </c>
      <c r="B93" s="78" t="s">
        <v>496</v>
      </c>
      <c r="C93" s="79" t="s">
        <v>149</v>
      </c>
      <c r="D93" s="74" t="s">
        <v>150</v>
      </c>
      <c r="E93" s="80"/>
      <c r="F93" s="81"/>
      <c r="G93" s="82"/>
      <c r="H93" s="76"/>
      <c r="I93" s="135"/>
      <c r="J93" s="136"/>
      <c r="K93" s="137"/>
      <c r="L93" s="138"/>
      <c r="M93" s="138"/>
      <c r="N93" s="138"/>
      <c r="Q93" s="117"/>
      <c r="R93" s="112"/>
      <c r="S93" s="112"/>
      <c r="T93" s="118"/>
      <c r="U93" s="111"/>
    </row>
    <row r="94" spans="1:21" s="94" customFormat="1" ht="26.25" customHeight="1">
      <c r="A94" s="77" t="s">
        <v>570</v>
      </c>
      <c r="B94" s="84" t="s">
        <v>40</v>
      </c>
      <c r="C94" s="79" t="s">
        <v>488</v>
      </c>
      <c r="D94" s="74"/>
      <c r="E94" s="80" t="s">
        <v>46</v>
      </c>
      <c r="F94" s="81">
        <v>2</v>
      </c>
      <c r="G94" s="86"/>
      <c r="H94" s="75">
        <f>ROUND(G94*F94,2)</f>
        <v>0</v>
      </c>
      <c r="I94" s="135"/>
      <c r="J94" s="136"/>
      <c r="K94" s="137"/>
      <c r="L94" s="138"/>
      <c r="M94" s="138"/>
      <c r="N94" s="138"/>
      <c r="Q94" s="117"/>
      <c r="R94" s="112"/>
      <c r="S94" s="112"/>
      <c r="T94" s="118"/>
      <c r="U94" s="111"/>
    </row>
    <row r="95" spans="1:21" s="94" customFormat="1" ht="26.25" customHeight="1">
      <c r="A95" s="77" t="s">
        <v>297</v>
      </c>
      <c r="B95" s="84" t="s">
        <v>47</v>
      </c>
      <c r="C95" s="79" t="s">
        <v>151</v>
      </c>
      <c r="D95" s="74"/>
      <c r="E95" s="80" t="s">
        <v>46</v>
      </c>
      <c r="F95" s="81">
        <v>15</v>
      </c>
      <c r="G95" s="86"/>
      <c r="H95" s="75">
        <f>ROUND(G95*F95,2)</f>
        <v>0</v>
      </c>
      <c r="I95" s="135"/>
      <c r="J95" s="136"/>
      <c r="K95" s="137"/>
      <c r="L95" s="138"/>
      <c r="M95" s="138"/>
      <c r="N95" s="138"/>
      <c r="Q95" s="117"/>
      <c r="R95" s="112"/>
      <c r="S95" s="112"/>
      <c r="T95" s="118"/>
      <c r="U95" s="111"/>
    </row>
    <row r="96" spans="1:21" s="94" customFormat="1" ht="26.25" customHeight="1">
      <c r="A96" s="77" t="s">
        <v>177</v>
      </c>
      <c r="B96" s="78" t="s">
        <v>497</v>
      </c>
      <c r="C96" s="79" t="s">
        <v>178</v>
      </c>
      <c r="D96" s="74" t="s">
        <v>150</v>
      </c>
      <c r="E96" s="80"/>
      <c r="F96" s="81"/>
      <c r="G96" s="82"/>
      <c r="H96" s="76"/>
      <c r="I96" s="135"/>
      <c r="J96" s="136"/>
      <c r="K96" s="137"/>
      <c r="L96" s="138"/>
      <c r="M96" s="138"/>
      <c r="N96" s="138"/>
      <c r="Q96" s="117"/>
      <c r="R96" s="112"/>
      <c r="S96" s="112"/>
      <c r="T96" s="118"/>
      <c r="U96" s="111"/>
    </row>
    <row r="97" spans="1:21" s="94" customFormat="1" ht="26.25" customHeight="1">
      <c r="A97" s="77" t="s">
        <v>179</v>
      </c>
      <c r="B97" s="84" t="s">
        <v>40</v>
      </c>
      <c r="C97" s="79" t="s">
        <v>180</v>
      </c>
      <c r="D97" s="74"/>
      <c r="E97" s="80" t="s">
        <v>46</v>
      </c>
      <c r="F97" s="81">
        <v>8</v>
      </c>
      <c r="G97" s="86"/>
      <c r="H97" s="75">
        <f>ROUND(G97*F97,2)</f>
        <v>0</v>
      </c>
      <c r="I97" s="135"/>
      <c r="J97" s="136"/>
      <c r="K97" s="137"/>
      <c r="L97" s="138"/>
      <c r="M97" s="138"/>
      <c r="N97" s="138"/>
      <c r="Q97" s="117"/>
      <c r="R97" s="112"/>
      <c r="S97" s="112"/>
      <c r="T97" s="118"/>
      <c r="U97" s="111"/>
    </row>
    <row r="98" spans="1:21" s="83" customFormat="1" ht="26.25" customHeight="1">
      <c r="A98" s="77" t="s">
        <v>152</v>
      </c>
      <c r="B98" s="78" t="s">
        <v>498</v>
      </c>
      <c r="C98" s="79" t="s">
        <v>153</v>
      </c>
      <c r="D98" s="74" t="s">
        <v>150</v>
      </c>
      <c r="E98" s="80"/>
      <c r="F98" s="81"/>
      <c r="G98" s="82"/>
      <c r="H98" s="76"/>
      <c r="I98" s="135"/>
      <c r="J98" s="136"/>
      <c r="K98" s="137"/>
      <c r="L98" s="138"/>
      <c r="M98" s="138"/>
      <c r="N98" s="138"/>
      <c r="Q98" s="117"/>
      <c r="R98" s="112"/>
      <c r="S98" s="112"/>
      <c r="T98" s="118"/>
      <c r="U98" s="111"/>
    </row>
    <row r="99" spans="1:21" s="83" customFormat="1" ht="26.25" customHeight="1">
      <c r="A99" s="77" t="s">
        <v>154</v>
      </c>
      <c r="B99" s="84" t="s">
        <v>40</v>
      </c>
      <c r="C99" s="79" t="s">
        <v>419</v>
      </c>
      <c r="D99" s="74"/>
      <c r="E99" s="80"/>
      <c r="F99" s="81"/>
      <c r="G99" s="82"/>
      <c r="H99" s="76"/>
      <c r="I99" s="135"/>
      <c r="J99" s="136"/>
      <c r="K99" s="137"/>
      <c r="L99" s="138"/>
      <c r="M99" s="138"/>
      <c r="N99" s="138"/>
      <c r="Q99" s="117"/>
      <c r="R99" s="112"/>
      <c r="S99" s="112"/>
      <c r="T99" s="118"/>
      <c r="U99" s="111"/>
    </row>
    <row r="100" spans="1:21" s="83" customFormat="1" ht="34.5" customHeight="1">
      <c r="A100" s="77" t="s">
        <v>155</v>
      </c>
      <c r="B100" s="85" t="s">
        <v>126</v>
      </c>
      <c r="C100" s="79" t="s">
        <v>420</v>
      </c>
      <c r="D100" s="74"/>
      <c r="E100" s="80" t="s">
        <v>48</v>
      </c>
      <c r="F100" s="81">
        <v>95</v>
      </c>
      <c r="G100" s="86"/>
      <c r="H100" s="75">
        <f>ROUND(G100*F100,2)</f>
        <v>0</v>
      </c>
      <c r="I100" s="135"/>
      <c r="J100" s="136"/>
      <c r="K100" s="137"/>
      <c r="L100" s="138"/>
      <c r="M100" s="138"/>
      <c r="N100" s="138"/>
      <c r="Q100" s="117"/>
      <c r="R100" s="112"/>
      <c r="S100" s="112"/>
      <c r="T100" s="118"/>
      <c r="U100" s="111"/>
    </row>
    <row r="101" spans="1:21" s="83" customFormat="1" ht="34.5" customHeight="1">
      <c r="A101" s="77" t="s">
        <v>211</v>
      </c>
      <c r="B101" s="85" t="s">
        <v>127</v>
      </c>
      <c r="C101" s="79" t="s">
        <v>487</v>
      </c>
      <c r="D101" s="74"/>
      <c r="E101" s="80" t="s">
        <v>48</v>
      </c>
      <c r="F101" s="81">
        <v>30</v>
      </c>
      <c r="G101" s="86"/>
      <c r="H101" s="75">
        <f>ROUND(G101*F101,2)</f>
        <v>0</v>
      </c>
      <c r="I101" s="135"/>
      <c r="J101" s="136"/>
      <c r="K101" s="137"/>
      <c r="L101" s="138"/>
      <c r="M101" s="138"/>
      <c r="N101" s="138"/>
      <c r="Q101" s="117"/>
      <c r="R101" s="112"/>
      <c r="S101" s="112"/>
      <c r="T101" s="118"/>
      <c r="U101" s="111"/>
    </row>
    <row r="102" spans="1:21" s="83" customFormat="1" ht="26.25" customHeight="1">
      <c r="A102" s="77" t="s">
        <v>181</v>
      </c>
      <c r="B102" s="78" t="s">
        <v>499</v>
      </c>
      <c r="C102" s="79" t="s">
        <v>182</v>
      </c>
      <c r="D102" s="74" t="s">
        <v>150</v>
      </c>
      <c r="E102" s="80" t="s">
        <v>48</v>
      </c>
      <c r="F102" s="81">
        <v>15</v>
      </c>
      <c r="G102" s="86"/>
      <c r="H102" s="75">
        <f>ROUND(G102*F102,2)</f>
        <v>0</v>
      </c>
      <c r="I102" s="135"/>
      <c r="J102" s="136"/>
      <c r="K102" s="137"/>
      <c r="L102" s="138"/>
      <c r="M102" s="138"/>
      <c r="N102" s="138"/>
      <c r="Q102" s="117"/>
      <c r="R102" s="112"/>
      <c r="S102" s="112"/>
      <c r="T102" s="118"/>
      <c r="U102" s="111"/>
    </row>
    <row r="103" spans="1:21" s="103" customFormat="1" ht="26.25" customHeight="1">
      <c r="A103" s="77" t="s">
        <v>81</v>
      </c>
      <c r="B103" s="78" t="s">
        <v>500</v>
      </c>
      <c r="C103" s="101" t="s">
        <v>299</v>
      </c>
      <c r="D103" s="102" t="s">
        <v>300</v>
      </c>
      <c r="E103" s="80"/>
      <c r="F103" s="81"/>
      <c r="G103" s="82"/>
      <c r="H103" s="76"/>
      <c r="I103" s="135"/>
      <c r="J103" s="136"/>
      <c r="K103" s="137"/>
      <c r="L103" s="138"/>
      <c r="M103" s="138"/>
      <c r="N103" s="138"/>
      <c r="Q103" s="117"/>
      <c r="R103" s="112"/>
      <c r="S103" s="112"/>
      <c r="T103" s="118"/>
      <c r="U103" s="111"/>
    </row>
    <row r="104" spans="1:21" s="83" customFormat="1" ht="33" customHeight="1">
      <c r="A104" s="77" t="s">
        <v>82</v>
      </c>
      <c r="B104" s="84" t="s">
        <v>40</v>
      </c>
      <c r="C104" s="87" t="s">
        <v>301</v>
      </c>
      <c r="D104" s="74"/>
      <c r="E104" s="80" t="s">
        <v>46</v>
      </c>
      <c r="F104" s="81">
        <v>18</v>
      </c>
      <c r="G104" s="86"/>
      <c r="H104" s="75">
        <f>ROUND(G104*F104,2)</f>
        <v>0</v>
      </c>
      <c r="I104" s="135"/>
      <c r="J104" s="136"/>
      <c r="K104" s="137"/>
      <c r="L104" s="138"/>
      <c r="M104" s="138"/>
      <c r="N104" s="138"/>
      <c r="Q104" s="117"/>
      <c r="R104" s="112"/>
      <c r="S104" s="112"/>
      <c r="T104" s="118"/>
      <c r="U104" s="111"/>
    </row>
    <row r="105" spans="1:21" s="83" customFormat="1" ht="33" customHeight="1">
      <c r="A105" s="77" t="s">
        <v>83</v>
      </c>
      <c r="B105" s="84" t="s">
        <v>47</v>
      </c>
      <c r="C105" s="87" t="s">
        <v>302</v>
      </c>
      <c r="D105" s="74"/>
      <c r="E105" s="80" t="s">
        <v>46</v>
      </c>
      <c r="F105" s="81">
        <v>17</v>
      </c>
      <c r="G105" s="86"/>
      <c r="H105" s="75">
        <f>ROUND(G105*F105,2)</f>
        <v>0</v>
      </c>
      <c r="I105" s="135"/>
      <c r="J105" s="136"/>
      <c r="K105" s="137"/>
      <c r="L105" s="138"/>
      <c r="M105" s="138"/>
      <c r="N105" s="138"/>
      <c r="Q105" s="117"/>
      <c r="R105" s="112"/>
      <c r="S105" s="112"/>
      <c r="T105" s="118"/>
      <c r="U105" s="111"/>
    </row>
    <row r="106" spans="1:21" s="83" customFormat="1" ht="33" customHeight="1">
      <c r="A106" s="77" t="s">
        <v>212</v>
      </c>
      <c r="B106" s="84" t="s">
        <v>49</v>
      </c>
      <c r="C106" s="87" t="s">
        <v>303</v>
      </c>
      <c r="D106" s="74"/>
      <c r="E106" s="80" t="s">
        <v>46</v>
      </c>
      <c r="F106" s="81">
        <v>1</v>
      </c>
      <c r="G106" s="86"/>
      <c r="H106" s="75">
        <f>ROUND(G106*F106,2)</f>
        <v>0</v>
      </c>
      <c r="I106" s="135"/>
      <c r="J106" s="136"/>
      <c r="K106" s="137"/>
      <c r="L106" s="138"/>
      <c r="M106" s="138"/>
      <c r="N106" s="138"/>
      <c r="Q106" s="117"/>
      <c r="R106" s="112"/>
      <c r="S106" s="112"/>
      <c r="T106" s="118"/>
      <c r="U106" s="111"/>
    </row>
    <row r="107" spans="1:21" s="103" customFormat="1" ht="26.25" customHeight="1">
      <c r="A107" s="77" t="s">
        <v>213</v>
      </c>
      <c r="B107" s="78" t="s">
        <v>501</v>
      </c>
      <c r="C107" s="104" t="s">
        <v>214</v>
      </c>
      <c r="D107" s="74" t="s">
        <v>150</v>
      </c>
      <c r="E107" s="80"/>
      <c r="F107" s="81"/>
      <c r="G107" s="82"/>
      <c r="H107" s="76"/>
      <c r="I107" s="135"/>
      <c r="J107" s="136"/>
      <c r="K107" s="137"/>
      <c r="L107" s="138"/>
      <c r="M107" s="138"/>
      <c r="N107" s="138"/>
      <c r="Q107" s="117"/>
      <c r="R107" s="112"/>
      <c r="S107" s="112"/>
      <c r="T107" s="118"/>
      <c r="U107" s="111"/>
    </row>
    <row r="108" spans="1:21" s="103" customFormat="1" ht="26.25" customHeight="1">
      <c r="A108" s="77" t="s">
        <v>215</v>
      </c>
      <c r="B108" s="84" t="s">
        <v>40</v>
      </c>
      <c r="C108" s="104" t="s">
        <v>216</v>
      </c>
      <c r="D108" s="74"/>
      <c r="E108" s="80" t="s">
        <v>46</v>
      </c>
      <c r="F108" s="81">
        <v>7</v>
      </c>
      <c r="G108" s="86"/>
      <c r="H108" s="75">
        <f>ROUND(G108*F108,2)</f>
        <v>0</v>
      </c>
      <c r="I108" s="135"/>
      <c r="J108" s="136"/>
      <c r="K108" s="137"/>
      <c r="L108" s="138"/>
      <c r="M108" s="138"/>
      <c r="N108" s="138"/>
      <c r="Q108" s="117"/>
      <c r="R108" s="112"/>
      <c r="S108" s="112"/>
      <c r="T108" s="118"/>
      <c r="U108" s="111"/>
    </row>
    <row r="109" spans="1:21" s="103" customFormat="1" ht="26.25" customHeight="1">
      <c r="A109" s="77" t="s">
        <v>304</v>
      </c>
      <c r="B109" s="78" t="s">
        <v>502</v>
      </c>
      <c r="C109" s="104" t="s">
        <v>305</v>
      </c>
      <c r="D109" s="74" t="s">
        <v>150</v>
      </c>
      <c r="E109" s="80"/>
      <c r="F109" s="81"/>
      <c r="G109" s="82"/>
      <c r="H109" s="76"/>
      <c r="I109" s="135"/>
      <c r="J109" s="136"/>
      <c r="K109" s="137"/>
      <c r="L109" s="138"/>
      <c r="M109" s="138"/>
      <c r="N109" s="138"/>
      <c r="O109" s="83"/>
      <c r="P109" s="83"/>
      <c r="Q109" s="117"/>
      <c r="R109" s="112"/>
      <c r="S109" s="112"/>
      <c r="T109" s="118"/>
      <c r="U109" s="111"/>
    </row>
    <row r="110" spans="1:21" s="103" customFormat="1" ht="26.25" customHeight="1">
      <c r="A110" s="77" t="s">
        <v>306</v>
      </c>
      <c r="B110" s="84" t="s">
        <v>40</v>
      </c>
      <c r="C110" s="104" t="s">
        <v>307</v>
      </c>
      <c r="D110" s="74"/>
      <c r="E110" s="80" t="s">
        <v>46</v>
      </c>
      <c r="F110" s="81">
        <v>8</v>
      </c>
      <c r="G110" s="86"/>
      <c r="H110" s="75">
        <f>ROUND(G110*F110,2)</f>
        <v>0</v>
      </c>
      <c r="I110" s="135"/>
      <c r="J110" s="136"/>
      <c r="K110" s="137"/>
      <c r="L110" s="138"/>
      <c r="M110" s="138"/>
      <c r="N110" s="138"/>
      <c r="O110" s="83"/>
      <c r="P110" s="83"/>
      <c r="Q110" s="117"/>
      <c r="R110" s="112"/>
      <c r="S110" s="112"/>
      <c r="T110" s="118"/>
      <c r="U110" s="111"/>
    </row>
    <row r="111" spans="1:21" s="103" customFormat="1" ht="26.25" customHeight="1">
      <c r="A111" s="77" t="s">
        <v>157</v>
      </c>
      <c r="B111" s="78" t="s">
        <v>503</v>
      </c>
      <c r="C111" s="104" t="s">
        <v>159</v>
      </c>
      <c r="D111" s="74" t="s">
        <v>150</v>
      </c>
      <c r="E111" s="80"/>
      <c r="F111" s="81"/>
      <c r="G111" s="82"/>
      <c r="H111" s="76"/>
      <c r="I111" s="135"/>
      <c r="J111" s="136"/>
      <c r="K111" s="137"/>
      <c r="L111" s="138"/>
      <c r="M111" s="138"/>
      <c r="N111" s="138"/>
      <c r="Q111" s="117"/>
      <c r="R111" s="112"/>
      <c r="S111" s="112"/>
      <c r="T111" s="118"/>
      <c r="U111" s="111"/>
    </row>
    <row r="112" spans="1:21" s="103" customFormat="1" ht="26.25" customHeight="1">
      <c r="A112" s="77" t="s">
        <v>160</v>
      </c>
      <c r="B112" s="84" t="s">
        <v>40</v>
      </c>
      <c r="C112" s="104" t="s">
        <v>421</v>
      </c>
      <c r="D112" s="74"/>
      <c r="E112" s="80"/>
      <c r="F112" s="81"/>
      <c r="G112" s="82"/>
      <c r="H112" s="76"/>
      <c r="I112" s="135"/>
      <c r="J112" s="136"/>
      <c r="K112" s="137"/>
      <c r="L112" s="138"/>
      <c r="M112" s="138"/>
      <c r="N112" s="138"/>
      <c r="Q112" s="117"/>
      <c r="R112" s="112"/>
      <c r="S112" s="112"/>
      <c r="T112" s="118"/>
      <c r="U112" s="111"/>
    </row>
    <row r="113" spans="1:21" s="83" customFormat="1" ht="26.25" customHeight="1">
      <c r="A113" s="105" t="s">
        <v>308</v>
      </c>
      <c r="B113" s="85" t="s">
        <v>126</v>
      </c>
      <c r="C113" s="79" t="s">
        <v>489</v>
      </c>
      <c r="D113" s="74"/>
      <c r="E113" s="80" t="s">
        <v>46</v>
      </c>
      <c r="F113" s="81">
        <v>4</v>
      </c>
      <c r="G113" s="86"/>
      <c r="H113" s="75">
        <f>ROUND(G113*F113,2)</f>
        <v>0</v>
      </c>
      <c r="I113" s="135"/>
      <c r="J113" s="136"/>
      <c r="K113" s="137"/>
      <c r="L113" s="138"/>
      <c r="M113" s="138"/>
      <c r="N113" s="138"/>
      <c r="Q113" s="117"/>
      <c r="R113" s="112"/>
      <c r="S113" s="112"/>
      <c r="T113" s="118"/>
      <c r="U113" s="111"/>
    </row>
    <row r="114" spans="1:21" s="103" customFormat="1" ht="26.25" customHeight="1">
      <c r="A114" s="77" t="s">
        <v>160</v>
      </c>
      <c r="B114" s="84" t="s">
        <v>47</v>
      </c>
      <c r="C114" s="104" t="s">
        <v>421</v>
      </c>
      <c r="D114" s="74"/>
      <c r="E114" s="80"/>
      <c r="F114" s="81"/>
      <c r="G114" s="82"/>
      <c r="H114" s="76"/>
      <c r="I114" s="135"/>
      <c r="J114" s="136"/>
      <c r="K114" s="137"/>
      <c r="L114" s="138"/>
      <c r="M114" s="138"/>
      <c r="N114" s="138"/>
      <c r="Q114" s="117"/>
      <c r="R114" s="112"/>
      <c r="S114" s="112"/>
      <c r="T114" s="118"/>
      <c r="U114" s="111"/>
    </row>
    <row r="115" spans="1:21" s="83" customFormat="1" ht="26.25" customHeight="1">
      <c r="A115" s="105" t="s">
        <v>308</v>
      </c>
      <c r="B115" s="85" t="s">
        <v>126</v>
      </c>
      <c r="C115" s="79" t="s">
        <v>490</v>
      </c>
      <c r="D115" s="74"/>
      <c r="E115" s="80" t="s">
        <v>46</v>
      </c>
      <c r="F115" s="81">
        <v>1</v>
      </c>
      <c r="G115" s="86"/>
      <c r="H115" s="75">
        <f>ROUND(G115*F115,2)</f>
        <v>0</v>
      </c>
      <c r="I115" s="135"/>
      <c r="J115" s="139"/>
      <c r="K115" s="140"/>
      <c r="L115" s="141"/>
      <c r="M115" s="141"/>
      <c r="N115" s="141"/>
      <c r="Q115" s="117"/>
      <c r="R115" s="112"/>
      <c r="S115" s="112"/>
      <c r="T115" s="118"/>
      <c r="U115" s="111"/>
    </row>
    <row r="116" spans="1:21" s="103" customFormat="1" ht="34.5" customHeight="1">
      <c r="A116" s="77" t="s">
        <v>309</v>
      </c>
      <c r="B116" s="78" t="s">
        <v>504</v>
      </c>
      <c r="C116" s="104" t="s">
        <v>310</v>
      </c>
      <c r="D116" s="74" t="s">
        <v>150</v>
      </c>
      <c r="E116" s="80"/>
      <c r="F116" s="81"/>
      <c r="G116" s="82"/>
      <c r="H116" s="76"/>
      <c r="I116" s="135"/>
      <c r="J116" s="136"/>
      <c r="K116" s="137"/>
      <c r="L116" s="138"/>
      <c r="M116" s="138"/>
      <c r="N116" s="138"/>
      <c r="O116" s="83"/>
      <c r="P116" s="83"/>
      <c r="Q116" s="117"/>
      <c r="R116" s="112"/>
      <c r="S116" s="112"/>
      <c r="T116" s="118"/>
      <c r="U116" s="111"/>
    </row>
    <row r="117" spans="1:21" s="103" customFormat="1" ht="26.25" customHeight="1">
      <c r="A117" s="77" t="s">
        <v>311</v>
      </c>
      <c r="B117" s="84" t="s">
        <v>40</v>
      </c>
      <c r="C117" s="104" t="s">
        <v>425</v>
      </c>
      <c r="D117" s="74"/>
      <c r="E117" s="80" t="s">
        <v>46</v>
      </c>
      <c r="F117" s="81">
        <v>6</v>
      </c>
      <c r="G117" s="86"/>
      <c r="H117" s="75">
        <f>ROUND(G117*F117,2)</f>
        <v>0</v>
      </c>
      <c r="I117" s="135"/>
      <c r="J117" s="136"/>
      <c r="K117" s="137"/>
      <c r="L117" s="138"/>
      <c r="M117" s="138"/>
      <c r="N117" s="138"/>
      <c r="Q117" s="117"/>
      <c r="R117" s="112"/>
      <c r="S117" s="112"/>
      <c r="T117" s="118"/>
      <c r="U117" s="111"/>
    </row>
    <row r="118" spans="1:21" s="94" customFormat="1" ht="26.25" customHeight="1">
      <c r="A118" s="77" t="s">
        <v>217</v>
      </c>
      <c r="B118" s="78" t="s">
        <v>505</v>
      </c>
      <c r="C118" s="79" t="s">
        <v>218</v>
      </c>
      <c r="D118" s="74" t="s">
        <v>150</v>
      </c>
      <c r="E118" s="80" t="s">
        <v>46</v>
      </c>
      <c r="F118" s="81">
        <v>12</v>
      </c>
      <c r="G118" s="86"/>
      <c r="H118" s="75">
        <f>ROUND(G118*F118,2)</f>
        <v>0</v>
      </c>
      <c r="I118" s="135"/>
      <c r="J118" s="136"/>
      <c r="K118" s="137"/>
      <c r="L118" s="138"/>
      <c r="M118" s="138"/>
      <c r="N118" s="138"/>
      <c r="O118" s="103"/>
      <c r="P118" s="103"/>
      <c r="Q118" s="117"/>
      <c r="R118" s="112"/>
      <c r="S118" s="112"/>
      <c r="T118" s="118"/>
      <c r="U118" s="111"/>
    </row>
    <row r="119" spans="1:21" s="83" customFormat="1" ht="34.5" customHeight="1">
      <c r="A119" s="77"/>
      <c r="B119" s="78"/>
      <c r="C119" s="79" t="s">
        <v>329</v>
      </c>
      <c r="D119" s="74" t="s">
        <v>150</v>
      </c>
      <c r="E119" s="80" t="s">
        <v>46</v>
      </c>
      <c r="F119" s="81">
        <v>7</v>
      </c>
      <c r="G119" s="86"/>
      <c r="H119" s="75">
        <f>ROUND(G119*F119,2)</f>
        <v>0</v>
      </c>
      <c r="I119" s="135"/>
      <c r="J119" s="136"/>
      <c r="K119" s="137"/>
      <c r="L119" s="138"/>
      <c r="M119" s="138"/>
      <c r="N119" s="138"/>
      <c r="O119" s="103"/>
      <c r="P119" s="103"/>
      <c r="Q119" s="117"/>
      <c r="R119" s="112"/>
      <c r="S119" s="112"/>
      <c r="T119" s="118"/>
      <c r="U119" s="111"/>
    </row>
    <row r="120" spans="1:21" s="83" customFormat="1" ht="26.25" customHeight="1">
      <c r="A120" s="77" t="s">
        <v>161</v>
      </c>
      <c r="B120" s="78" t="s">
        <v>506</v>
      </c>
      <c r="C120" s="79" t="s">
        <v>162</v>
      </c>
      <c r="D120" s="74" t="s">
        <v>163</v>
      </c>
      <c r="E120" s="80" t="s">
        <v>48</v>
      </c>
      <c r="F120" s="81">
        <v>210</v>
      </c>
      <c r="G120" s="86"/>
      <c r="H120" s="75">
        <f>ROUND(G120*F120,2)</f>
        <v>0</v>
      </c>
      <c r="I120" s="135"/>
      <c r="J120" s="136"/>
      <c r="K120" s="137"/>
      <c r="L120" s="138"/>
      <c r="M120" s="138"/>
      <c r="N120" s="138"/>
      <c r="O120" s="103"/>
      <c r="P120" s="103"/>
      <c r="Q120" s="117"/>
      <c r="R120" s="112"/>
      <c r="S120" s="112"/>
      <c r="T120" s="118"/>
      <c r="U120" s="111"/>
    </row>
    <row r="121" spans="1:21" ht="36" customHeight="1">
      <c r="A121" s="19"/>
      <c r="B121" s="153"/>
      <c r="C121" s="34" t="s">
        <v>23</v>
      </c>
      <c r="D121" s="10"/>
      <c r="E121" s="9"/>
      <c r="F121" s="8"/>
      <c r="G121" s="82"/>
      <c r="H121" s="22"/>
      <c r="I121" s="135"/>
      <c r="J121" s="136"/>
      <c r="K121" s="137"/>
      <c r="L121" s="138"/>
      <c r="M121" s="138"/>
      <c r="N121" s="138"/>
      <c r="O121" s="83"/>
      <c r="P121" s="83"/>
      <c r="Q121" s="117"/>
      <c r="R121" s="112"/>
      <c r="S121" s="112"/>
      <c r="U121" s="111"/>
    </row>
    <row r="122" spans="1:21" s="83" customFormat="1" ht="33.75" customHeight="1">
      <c r="A122" s="77" t="s">
        <v>58</v>
      </c>
      <c r="B122" s="78" t="s">
        <v>507</v>
      </c>
      <c r="C122" s="87" t="s">
        <v>327</v>
      </c>
      <c r="D122" s="102" t="s">
        <v>328</v>
      </c>
      <c r="E122" s="80" t="s">
        <v>46</v>
      </c>
      <c r="F122" s="81">
        <v>35</v>
      </c>
      <c r="G122" s="86"/>
      <c r="H122" s="75">
        <f>ROUND(G122*F122,2)</f>
        <v>0</v>
      </c>
      <c r="I122" s="135"/>
      <c r="J122" s="136"/>
      <c r="K122" s="137"/>
      <c r="L122" s="138"/>
      <c r="M122" s="138"/>
      <c r="N122" s="138"/>
      <c r="Q122" s="117"/>
      <c r="R122" s="112"/>
      <c r="S122" s="112"/>
      <c r="T122" s="118"/>
      <c r="U122" s="111"/>
    </row>
    <row r="123" spans="1:21" s="83" customFormat="1" ht="26.25" customHeight="1">
      <c r="A123" s="77" t="s">
        <v>72</v>
      </c>
      <c r="B123" s="78" t="s">
        <v>508</v>
      </c>
      <c r="C123" s="79" t="s">
        <v>84</v>
      </c>
      <c r="D123" s="74" t="s">
        <v>150</v>
      </c>
      <c r="E123" s="80"/>
      <c r="F123" s="81"/>
      <c r="G123" s="82"/>
      <c r="H123" s="76"/>
      <c r="I123" s="135"/>
      <c r="J123" s="136"/>
      <c r="K123" s="137"/>
      <c r="L123" s="138"/>
      <c r="M123" s="138"/>
      <c r="N123" s="138"/>
      <c r="O123" s="103"/>
      <c r="P123" s="103"/>
      <c r="Q123" s="117"/>
      <c r="R123" s="112"/>
      <c r="S123" s="112"/>
      <c r="T123" s="118"/>
      <c r="U123" s="111"/>
    </row>
    <row r="124" spans="1:21" s="83" customFormat="1" ht="26.25" customHeight="1">
      <c r="A124" s="77" t="s">
        <v>85</v>
      </c>
      <c r="B124" s="84" t="s">
        <v>40</v>
      </c>
      <c r="C124" s="79" t="s">
        <v>164</v>
      </c>
      <c r="D124" s="74"/>
      <c r="E124" s="80" t="s">
        <v>73</v>
      </c>
      <c r="F124" s="100">
        <v>3</v>
      </c>
      <c r="G124" s="86"/>
      <c r="H124" s="75">
        <f>ROUND(G124*F124,2)</f>
        <v>0</v>
      </c>
      <c r="I124" s="135"/>
      <c r="J124" s="136"/>
      <c r="K124" s="137"/>
      <c r="L124" s="138"/>
      <c r="M124" s="138"/>
      <c r="N124" s="138"/>
      <c r="O124" s="103"/>
      <c r="P124" s="103"/>
      <c r="Q124" s="117"/>
      <c r="R124" s="112"/>
      <c r="S124" s="112"/>
      <c r="T124" s="118"/>
      <c r="U124" s="111"/>
    </row>
    <row r="125" spans="1:21" s="94" customFormat="1" ht="26.25" customHeight="1">
      <c r="A125" s="77" t="s">
        <v>59</v>
      </c>
      <c r="B125" s="78" t="s">
        <v>509</v>
      </c>
      <c r="C125" s="87" t="s">
        <v>330</v>
      </c>
      <c r="D125" s="102" t="s">
        <v>328</v>
      </c>
      <c r="E125" s="80"/>
      <c r="F125" s="81"/>
      <c r="G125" s="82"/>
      <c r="H125" s="76"/>
      <c r="I125" s="135"/>
      <c r="J125" s="136"/>
      <c r="K125" s="137"/>
      <c r="L125" s="138"/>
      <c r="M125" s="138"/>
      <c r="N125" s="138"/>
      <c r="O125" s="83"/>
      <c r="P125" s="83"/>
      <c r="Q125" s="117"/>
      <c r="R125" s="112"/>
      <c r="S125" s="112"/>
      <c r="T125" s="118"/>
      <c r="U125" s="111"/>
    </row>
    <row r="126" spans="1:21" s="83" customFormat="1" ht="26.25" customHeight="1">
      <c r="A126" s="77" t="s">
        <v>219</v>
      </c>
      <c r="B126" s="84" t="s">
        <v>40</v>
      </c>
      <c r="C126" s="79" t="s">
        <v>220</v>
      </c>
      <c r="D126" s="74"/>
      <c r="E126" s="80" t="s">
        <v>46</v>
      </c>
      <c r="F126" s="81">
        <v>2</v>
      </c>
      <c r="G126" s="86"/>
      <c r="H126" s="75">
        <f aca="true" t="shared" si="1" ref="H126:H135">ROUND(G126*F126,2)</f>
        <v>0</v>
      </c>
      <c r="I126" s="135"/>
      <c r="J126" s="136"/>
      <c r="K126" s="137"/>
      <c r="L126" s="138"/>
      <c r="M126" s="138"/>
      <c r="N126" s="138"/>
      <c r="Q126" s="117"/>
      <c r="R126" s="112"/>
      <c r="S126" s="112"/>
      <c r="T126" s="118"/>
      <c r="U126" s="111"/>
    </row>
    <row r="127" spans="1:21" s="83" customFormat="1" ht="26.25" customHeight="1">
      <c r="A127" s="77" t="s">
        <v>60</v>
      </c>
      <c r="B127" s="84" t="s">
        <v>47</v>
      </c>
      <c r="C127" s="79" t="s">
        <v>165</v>
      </c>
      <c r="D127" s="74"/>
      <c r="E127" s="80" t="s">
        <v>46</v>
      </c>
      <c r="F127" s="81">
        <v>14</v>
      </c>
      <c r="G127" s="86"/>
      <c r="H127" s="75">
        <f t="shared" si="1"/>
        <v>0</v>
      </c>
      <c r="I127" s="135"/>
      <c r="J127" s="136"/>
      <c r="K127" s="137"/>
      <c r="L127" s="138"/>
      <c r="M127" s="138"/>
      <c r="N127" s="138"/>
      <c r="O127" s="103"/>
      <c r="P127" s="103"/>
      <c r="Q127" s="117"/>
      <c r="R127" s="112"/>
      <c r="S127" s="112"/>
      <c r="T127" s="118"/>
      <c r="U127" s="111"/>
    </row>
    <row r="128" spans="1:21" s="83" customFormat="1" ht="26.25" customHeight="1">
      <c r="A128" s="77" t="s">
        <v>221</v>
      </c>
      <c r="B128" s="84" t="s">
        <v>49</v>
      </c>
      <c r="C128" s="79" t="s">
        <v>222</v>
      </c>
      <c r="D128" s="74"/>
      <c r="E128" s="80" t="s">
        <v>46</v>
      </c>
      <c r="F128" s="81">
        <v>4</v>
      </c>
      <c r="G128" s="86"/>
      <c r="H128" s="75">
        <f t="shared" si="1"/>
        <v>0</v>
      </c>
      <c r="I128" s="135"/>
      <c r="J128" s="136"/>
      <c r="K128" s="137"/>
      <c r="L128" s="138"/>
      <c r="M128" s="138"/>
      <c r="N128" s="138"/>
      <c r="O128" s="103"/>
      <c r="P128" s="103"/>
      <c r="Q128" s="117"/>
      <c r="R128" s="112"/>
      <c r="S128" s="112"/>
      <c r="T128" s="118"/>
      <c r="U128" s="111"/>
    </row>
    <row r="129" spans="1:21" s="83" customFormat="1" ht="26.25" customHeight="1">
      <c r="A129" s="77" t="s">
        <v>61</v>
      </c>
      <c r="B129" s="84" t="s">
        <v>62</v>
      </c>
      <c r="C129" s="79" t="s">
        <v>186</v>
      </c>
      <c r="D129" s="74"/>
      <c r="E129" s="80" t="s">
        <v>46</v>
      </c>
      <c r="F129" s="81">
        <v>4</v>
      </c>
      <c r="G129" s="86"/>
      <c r="H129" s="75">
        <f t="shared" si="1"/>
        <v>0</v>
      </c>
      <c r="I129" s="135"/>
      <c r="J129" s="136"/>
      <c r="K129" s="137"/>
      <c r="L129" s="138"/>
      <c r="M129" s="138"/>
      <c r="N129" s="138"/>
      <c r="Q129" s="117"/>
      <c r="R129" s="112"/>
      <c r="S129" s="112"/>
      <c r="T129" s="118"/>
      <c r="U129" s="111"/>
    </row>
    <row r="130" spans="1:21" s="94" customFormat="1" ht="26.25" customHeight="1">
      <c r="A130" s="77" t="s">
        <v>74</v>
      </c>
      <c r="B130" s="78" t="s">
        <v>510</v>
      </c>
      <c r="C130" s="79" t="s">
        <v>86</v>
      </c>
      <c r="D130" s="102" t="s">
        <v>328</v>
      </c>
      <c r="E130" s="80" t="s">
        <v>46</v>
      </c>
      <c r="F130" s="81">
        <v>28</v>
      </c>
      <c r="G130" s="86"/>
      <c r="H130" s="75">
        <f t="shared" si="1"/>
        <v>0</v>
      </c>
      <c r="I130" s="135"/>
      <c r="J130" s="136"/>
      <c r="K130" s="137"/>
      <c r="L130" s="138"/>
      <c r="M130" s="138"/>
      <c r="N130" s="138"/>
      <c r="O130" s="83"/>
      <c r="P130" s="83"/>
      <c r="Q130" s="117"/>
      <c r="R130" s="112"/>
      <c r="S130" s="112"/>
      <c r="T130" s="118"/>
      <c r="U130" s="111"/>
    </row>
    <row r="131" spans="1:21" s="94" customFormat="1" ht="26.25" customHeight="1">
      <c r="A131" s="77" t="s">
        <v>75</v>
      </c>
      <c r="B131" s="78" t="s">
        <v>511</v>
      </c>
      <c r="C131" s="79" t="s">
        <v>87</v>
      </c>
      <c r="D131" s="102" t="s">
        <v>328</v>
      </c>
      <c r="E131" s="80" t="s">
        <v>46</v>
      </c>
      <c r="F131" s="81">
        <v>20</v>
      </c>
      <c r="G131" s="86"/>
      <c r="H131" s="75">
        <f t="shared" si="1"/>
        <v>0</v>
      </c>
      <c r="I131" s="135"/>
      <c r="J131" s="136"/>
      <c r="K131" s="137"/>
      <c r="L131" s="138"/>
      <c r="M131" s="138"/>
      <c r="N131" s="138"/>
      <c r="O131" s="103"/>
      <c r="P131" s="103"/>
      <c r="Q131" s="117"/>
      <c r="R131" s="112"/>
      <c r="S131" s="112"/>
      <c r="T131" s="118"/>
      <c r="U131" s="111"/>
    </row>
    <row r="132" spans="1:21" s="83" customFormat="1" ht="26.25" customHeight="1">
      <c r="A132" s="77" t="s">
        <v>76</v>
      </c>
      <c r="B132" s="78" t="s">
        <v>512</v>
      </c>
      <c r="C132" s="79" t="s">
        <v>88</v>
      </c>
      <c r="D132" s="102" t="s">
        <v>328</v>
      </c>
      <c r="E132" s="80" t="s">
        <v>46</v>
      </c>
      <c r="F132" s="81">
        <v>15</v>
      </c>
      <c r="G132" s="86"/>
      <c r="H132" s="75">
        <f t="shared" si="1"/>
        <v>0</v>
      </c>
      <c r="I132" s="135"/>
      <c r="J132" s="136"/>
      <c r="K132" s="137"/>
      <c r="L132" s="138"/>
      <c r="M132" s="138"/>
      <c r="N132" s="138"/>
      <c r="O132" s="103"/>
      <c r="P132" s="103"/>
      <c r="Q132" s="117"/>
      <c r="R132" s="112"/>
      <c r="S132" s="112"/>
      <c r="T132" s="118"/>
      <c r="U132" s="111"/>
    </row>
    <row r="133" spans="1:14" s="83" customFormat="1" ht="25.5" customHeight="1">
      <c r="A133" s="77" t="s">
        <v>485</v>
      </c>
      <c r="B133" s="78" t="s">
        <v>513</v>
      </c>
      <c r="C133" s="87" t="s">
        <v>486</v>
      </c>
      <c r="D133" s="102" t="s">
        <v>328</v>
      </c>
      <c r="E133" s="80" t="s">
        <v>46</v>
      </c>
      <c r="F133" s="81">
        <v>4</v>
      </c>
      <c r="G133" s="86"/>
      <c r="H133" s="75">
        <f t="shared" si="1"/>
        <v>0</v>
      </c>
      <c r="I133" s="135"/>
      <c r="J133" s="136"/>
      <c r="K133" s="137"/>
      <c r="L133" s="138"/>
      <c r="M133" s="138"/>
      <c r="N133" s="138"/>
    </row>
    <row r="134" spans="1:21" s="83" customFormat="1" ht="26.25" customHeight="1">
      <c r="A134" s="105" t="s">
        <v>331</v>
      </c>
      <c r="B134" s="108" t="s">
        <v>514</v>
      </c>
      <c r="C134" s="87" t="s">
        <v>332</v>
      </c>
      <c r="D134" s="102" t="s">
        <v>328</v>
      </c>
      <c r="E134" s="109" t="s">
        <v>46</v>
      </c>
      <c r="F134" s="81">
        <v>10</v>
      </c>
      <c r="G134" s="86"/>
      <c r="H134" s="75">
        <f t="shared" si="1"/>
        <v>0</v>
      </c>
      <c r="I134" s="135"/>
      <c r="J134" s="136"/>
      <c r="K134" s="137"/>
      <c r="L134" s="138"/>
      <c r="M134" s="138"/>
      <c r="N134" s="138"/>
      <c r="Q134" s="117"/>
      <c r="R134" s="112"/>
      <c r="S134" s="112"/>
      <c r="T134" s="118"/>
      <c r="U134" s="111"/>
    </row>
    <row r="135" spans="1:14" s="83" customFormat="1" ht="26.25" customHeight="1">
      <c r="A135" s="77" t="s">
        <v>335</v>
      </c>
      <c r="B135" s="78" t="s">
        <v>515</v>
      </c>
      <c r="C135" s="79" t="s">
        <v>336</v>
      </c>
      <c r="D135" s="74" t="s">
        <v>223</v>
      </c>
      <c r="E135" s="80" t="s">
        <v>46</v>
      </c>
      <c r="F135" s="81">
        <v>1</v>
      </c>
      <c r="G135" s="86"/>
      <c r="H135" s="75">
        <f t="shared" si="1"/>
        <v>0</v>
      </c>
      <c r="I135" s="135"/>
      <c r="J135" s="136"/>
      <c r="K135" s="137"/>
      <c r="L135" s="138"/>
      <c r="M135" s="138"/>
      <c r="N135" s="138"/>
    </row>
    <row r="136" spans="1:21" ht="36" customHeight="1">
      <c r="A136" s="19"/>
      <c r="B136" s="16"/>
      <c r="C136" s="34" t="s">
        <v>24</v>
      </c>
      <c r="D136" s="10"/>
      <c r="E136" s="7"/>
      <c r="F136" s="10"/>
      <c r="G136" s="82"/>
      <c r="H136" s="22"/>
      <c r="I136" s="135"/>
      <c r="J136" s="136"/>
      <c r="K136" s="137"/>
      <c r="L136" s="138"/>
      <c r="M136" s="138"/>
      <c r="N136" s="138"/>
      <c r="Q136" s="117"/>
      <c r="R136" s="112"/>
      <c r="S136" s="112"/>
      <c r="U136" s="111"/>
    </row>
    <row r="137" spans="1:21" s="94" customFormat="1" ht="26.25" customHeight="1">
      <c r="A137" s="96" t="s">
        <v>63</v>
      </c>
      <c r="B137" s="78" t="s">
        <v>516</v>
      </c>
      <c r="C137" s="79" t="s">
        <v>64</v>
      </c>
      <c r="D137" s="74" t="s">
        <v>166</v>
      </c>
      <c r="E137" s="80"/>
      <c r="F137" s="93"/>
      <c r="G137" s="82"/>
      <c r="H137" s="75"/>
      <c r="I137" s="135"/>
      <c r="J137" s="136"/>
      <c r="K137" s="137"/>
      <c r="L137" s="138"/>
      <c r="M137" s="138"/>
      <c r="N137" s="138"/>
      <c r="Q137" s="117"/>
      <c r="R137" s="112"/>
      <c r="S137" s="112"/>
      <c r="T137" s="118"/>
      <c r="U137" s="111"/>
    </row>
    <row r="138" spans="1:21" s="83" customFormat="1" ht="26.25" customHeight="1">
      <c r="A138" s="96" t="s">
        <v>167</v>
      </c>
      <c r="B138" s="84" t="s">
        <v>40</v>
      </c>
      <c r="C138" s="79" t="s">
        <v>168</v>
      </c>
      <c r="D138" s="74"/>
      <c r="E138" s="80" t="s">
        <v>39</v>
      </c>
      <c r="F138" s="93">
        <v>1000</v>
      </c>
      <c r="G138" s="86"/>
      <c r="H138" s="75">
        <f>ROUND(G138*F138,2)</f>
        <v>0</v>
      </c>
      <c r="I138" s="135"/>
      <c r="J138" s="136"/>
      <c r="K138" s="137"/>
      <c r="L138" s="138"/>
      <c r="M138" s="138"/>
      <c r="N138" s="138"/>
      <c r="Q138" s="117"/>
      <c r="R138" s="112"/>
      <c r="S138" s="112"/>
      <c r="T138" s="118"/>
      <c r="U138" s="111"/>
    </row>
    <row r="139" spans="1:21" s="83" customFormat="1" ht="26.25" customHeight="1">
      <c r="A139" s="96" t="s">
        <v>65</v>
      </c>
      <c r="B139" s="84" t="s">
        <v>47</v>
      </c>
      <c r="C139" s="79" t="s">
        <v>169</v>
      </c>
      <c r="D139" s="74"/>
      <c r="E139" s="80" t="s">
        <v>39</v>
      </c>
      <c r="F139" s="93">
        <v>10000</v>
      </c>
      <c r="G139" s="86"/>
      <c r="H139" s="75">
        <f>ROUND(G139*F139,2)</f>
        <v>0</v>
      </c>
      <c r="I139" s="135"/>
      <c r="J139" s="136"/>
      <c r="K139" s="137"/>
      <c r="L139" s="138"/>
      <c r="M139" s="138"/>
      <c r="N139" s="138"/>
      <c r="Q139" s="117"/>
      <c r="R139" s="112"/>
      <c r="S139" s="112"/>
      <c r="T139" s="118"/>
      <c r="U139" s="111"/>
    </row>
    <row r="140" spans="1:21" ht="36" customHeight="1">
      <c r="A140" s="19"/>
      <c r="B140" s="5"/>
      <c r="C140" s="34" t="s">
        <v>25</v>
      </c>
      <c r="D140" s="10"/>
      <c r="E140" s="9"/>
      <c r="F140" s="8"/>
      <c r="G140" s="82"/>
      <c r="H140" s="22"/>
      <c r="I140" s="135"/>
      <c r="J140" s="136"/>
      <c r="K140" s="137"/>
      <c r="L140" s="138"/>
      <c r="M140" s="138"/>
      <c r="N140" s="138"/>
      <c r="O140" s="103"/>
      <c r="P140" s="103"/>
      <c r="Q140" s="117"/>
      <c r="R140" s="112"/>
      <c r="S140" s="112"/>
      <c r="U140" s="111"/>
    </row>
    <row r="141" spans="1:21" ht="26.25" customHeight="1">
      <c r="A141" s="19"/>
      <c r="B141" s="78" t="s">
        <v>576</v>
      </c>
      <c r="C141" s="79" t="s">
        <v>426</v>
      </c>
      <c r="D141" s="74" t="s">
        <v>481</v>
      </c>
      <c r="E141" s="80" t="s">
        <v>427</v>
      </c>
      <c r="F141" s="93">
        <v>15</v>
      </c>
      <c r="G141" s="86"/>
      <c r="H141" s="75">
        <f>ROUND(G141*F141,2)</f>
        <v>0</v>
      </c>
      <c r="I141" s="135"/>
      <c r="J141" s="136"/>
      <c r="K141" s="137"/>
      <c r="L141" s="138"/>
      <c r="M141" s="138"/>
      <c r="N141" s="138"/>
      <c r="O141" s="83"/>
      <c r="P141" s="83"/>
      <c r="Q141" s="117"/>
      <c r="R141" s="112"/>
      <c r="S141" s="112"/>
      <c r="U141" s="111"/>
    </row>
    <row r="142" spans="1:21" ht="26.25" customHeight="1">
      <c r="A142" s="19"/>
      <c r="B142" s="78" t="s">
        <v>577</v>
      </c>
      <c r="C142" s="79" t="s">
        <v>569</v>
      </c>
      <c r="D142" s="74" t="s">
        <v>483</v>
      </c>
      <c r="E142" s="80" t="s">
        <v>39</v>
      </c>
      <c r="F142" s="93">
        <v>90</v>
      </c>
      <c r="G142" s="86"/>
      <c r="H142" s="75">
        <f>ROUND(G142*F142,2)</f>
        <v>0</v>
      </c>
      <c r="I142" s="135"/>
      <c r="J142" s="136"/>
      <c r="K142" s="137"/>
      <c r="L142" s="138"/>
      <c r="M142" s="138"/>
      <c r="N142" s="138"/>
      <c r="O142" s="83"/>
      <c r="P142" s="83"/>
      <c r="Q142" s="117"/>
      <c r="R142" s="112"/>
      <c r="S142" s="112"/>
      <c r="U142" s="111"/>
    </row>
    <row r="143" spans="1:21" ht="26.25" customHeight="1">
      <c r="A143" s="19"/>
      <c r="B143" s="78" t="s">
        <v>581</v>
      </c>
      <c r="C143" s="79" t="s">
        <v>582</v>
      </c>
      <c r="D143" s="74" t="s">
        <v>583</v>
      </c>
      <c r="E143" s="80" t="s">
        <v>48</v>
      </c>
      <c r="F143" s="93">
        <v>1400</v>
      </c>
      <c r="G143" s="86"/>
      <c r="H143" s="75">
        <f>ROUND(G143*F143,2)</f>
        <v>0</v>
      </c>
      <c r="I143" s="135"/>
      <c r="J143" s="136"/>
      <c r="K143" s="137"/>
      <c r="L143" s="138"/>
      <c r="M143" s="138"/>
      <c r="N143" s="138"/>
      <c r="O143" s="83"/>
      <c r="P143" s="83"/>
      <c r="Q143" s="117"/>
      <c r="R143" s="112"/>
      <c r="S143" s="112"/>
      <c r="U143" s="111"/>
    </row>
    <row r="144" spans="1:21" ht="30" customHeight="1" thickBot="1">
      <c r="A144" s="20"/>
      <c r="B144" s="146" t="s">
        <v>11</v>
      </c>
      <c r="C144" s="202" t="str">
        <f>C7</f>
        <v>CHEVRIER BOULEVARD - WAVERLEY STREET TO TROTTIER BAY EAST LEG, ASPHALT RESURFACING AND ASSOCIATED WORKS</v>
      </c>
      <c r="D144" s="181"/>
      <c r="E144" s="181"/>
      <c r="F144" s="182"/>
      <c r="G144" s="20" t="s">
        <v>16</v>
      </c>
      <c r="H144" s="20">
        <f>SUM(H7:H143)</f>
        <v>0</v>
      </c>
      <c r="I144" s="135"/>
      <c r="J144" s="136"/>
      <c r="K144" s="137"/>
      <c r="L144" s="138"/>
      <c r="M144" s="138"/>
      <c r="N144" s="138"/>
      <c r="Q144" s="117"/>
      <c r="R144" s="112"/>
      <c r="S144" s="112"/>
      <c r="U144" s="111"/>
    </row>
    <row r="145" spans="1:21" s="40" customFormat="1" ht="30" customHeight="1" thickTop="1">
      <c r="A145" s="38"/>
      <c r="B145" s="37" t="s">
        <v>12</v>
      </c>
      <c r="C145" s="191" t="s">
        <v>225</v>
      </c>
      <c r="D145" s="192"/>
      <c r="E145" s="192"/>
      <c r="F145" s="193"/>
      <c r="G145" s="38"/>
      <c r="H145" s="39"/>
      <c r="I145" s="135"/>
      <c r="J145" s="136"/>
      <c r="K145" s="137"/>
      <c r="L145" s="138"/>
      <c r="M145" s="138"/>
      <c r="N145" s="138"/>
      <c r="O145" s="98"/>
      <c r="P145" s="98"/>
      <c r="Q145" s="114"/>
      <c r="R145" s="110"/>
      <c r="S145" s="110"/>
      <c r="T145" s="119"/>
      <c r="U145" s="110"/>
    </row>
    <row r="146" spans="1:19" ht="36" customHeight="1">
      <c r="A146" s="19"/>
      <c r="B146" s="16"/>
      <c r="C146" s="33" t="s">
        <v>18</v>
      </c>
      <c r="D146" s="10"/>
      <c r="E146" s="8" t="s">
        <v>1</v>
      </c>
      <c r="F146" s="8" t="s">
        <v>1</v>
      </c>
      <c r="G146" s="19" t="s">
        <v>1</v>
      </c>
      <c r="H146" s="22"/>
      <c r="I146" s="135"/>
      <c r="J146" s="136"/>
      <c r="K146" s="137"/>
      <c r="L146" s="138"/>
      <c r="M146" s="138"/>
      <c r="N146" s="138"/>
      <c r="O146" s="94"/>
      <c r="Q146" s="117"/>
      <c r="R146" s="112"/>
      <c r="S146" s="112"/>
    </row>
    <row r="147" spans="1:21" s="94" customFormat="1" ht="26.25" customHeight="1">
      <c r="A147" s="77" t="s">
        <v>107</v>
      </c>
      <c r="B147" s="78" t="s">
        <v>247</v>
      </c>
      <c r="C147" s="79" t="s">
        <v>108</v>
      </c>
      <c r="D147" s="92" t="s">
        <v>187</v>
      </c>
      <c r="E147" s="80" t="s">
        <v>38</v>
      </c>
      <c r="F147" s="93">
        <v>9000</v>
      </c>
      <c r="G147" s="86"/>
      <c r="H147" s="75">
        <f>ROUND(G147*F147,2)</f>
        <v>0</v>
      </c>
      <c r="I147" s="135"/>
      <c r="J147" s="136"/>
      <c r="K147" s="137"/>
      <c r="L147" s="138"/>
      <c r="M147" s="138"/>
      <c r="N147" s="138"/>
      <c r="Q147" s="117"/>
      <c r="R147" s="112"/>
      <c r="S147" s="112"/>
      <c r="T147" s="118"/>
      <c r="U147" s="111"/>
    </row>
    <row r="148" spans="1:21" s="83" customFormat="1" ht="26.25" customHeight="1">
      <c r="A148" s="95" t="s">
        <v>109</v>
      </c>
      <c r="B148" s="78" t="s">
        <v>432</v>
      </c>
      <c r="C148" s="79" t="s">
        <v>110</v>
      </c>
      <c r="D148" s="92" t="s">
        <v>187</v>
      </c>
      <c r="E148" s="80" t="s">
        <v>39</v>
      </c>
      <c r="F148" s="93">
        <v>14000</v>
      </c>
      <c r="G148" s="86"/>
      <c r="H148" s="75">
        <f>ROUND(G148*F148,2)</f>
        <v>0</v>
      </c>
      <c r="I148" s="135"/>
      <c r="J148" s="136"/>
      <c r="K148" s="137"/>
      <c r="L148" s="138"/>
      <c r="M148" s="138"/>
      <c r="N148" s="138"/>
      <c r="O148" s="94"/>
      <c r="Q148" s="117"/>
      <c r="R148" s="112"/>
      <c r="S148" s="112"/>
      <c r="T148" s="118"/>
      <c r="U148" s="111"/>
    </row>
    <row r="149" spans="1:21" s="94" customFormat="1" ht="26.25" customHeight="1">
      <c r="A149" s="95" t="s">
        <v>111</v>
      </c>
      <c r="B149" s="78" t="s">
        <v>433</v>
      </c>
      <c r="C149" s="79" t="s">
        <v>113</v>
      </c>
      <c r="D149" s="92" t="s">
        <v>187</v>
      </c>
      <c r="E149" s="80"/>
      <c r="F149" s="93"/>
      <c r="G149" s="82"/>
      <c r="H149" s="75"/>
      <c r="I149" s="135"/>
      <c r="J149" s="136"/>
      <c r="K149" s="137"/>
      <c r="L149" s="138"/>
      <c r="M149" s="138"/>
      <c r="N149" s="138"/>
      <c r="Q149" s="117"/>
      <c r="R149" s="112"/>
      <c r="S149" s="112"/>
      <c r="T149" s="118"/>
      <c r="U149" s="111"/>
    </row>
    <row r="150" spans="1:21" s="94" customFormat="1" ht="26.25" customHeight="1">
      <c r="A150" s="95" t="s">
        <v>172</v>
      </c>
      <c r="B150" s="84" t="s">
        <v>40</v>
      </c>
      <c r="C150" s="79" t="s">
        <v>173</v>
      </c>
      <c r="D150" s="74" t="s">
        <v>1</v>
      </c>
      <c r="E150" s="80" t="s">
        <v>41</v>
      </c>
      <c r="F150" s="93">
        <v>6300</v>
      </c>
      <c r="G150" s="86"/>
      <c r="H150" s="75">
        <f>ROUND(G150*F150,2)</f>
        <v>0</v>
      </c>
      <c r="I150" s="135"/>
      <c r="J150" s="136"/>
      <c r="K150" s="137"/>
      <c r="L150" s="138"/>
      <c r="M150" s="138"/>
      <c r="N150" s="138"/>
      <c r="Q150" s="117"/>
      <c r="R150" s="112"/>
      <c r="S150" s="112"/>
      <c r="T150" s="118"/>
      <c r="U150" s="111"/>
    </row>
    <row r="151" spans="1:21" s="94" customFormat="1" ht="26.25" customHeight="1">
      <c r="A151" s="77" t="s">
        <v>188</v>
      </c>
      <c r="B151" s="84" t="s">
        <v>47</v>
      </c>
      <c r="C151" s="79" t="s">
        <v>114</v>
      </c>
      <c r="D151" s="74" t="s">
        <v>1</v>
      </c>
      <c r="E151" s="80" t="s">
        <v>41</v>
      </c>
      <c r="F151" s="93">
        <v>13500</v>
      </c>
      <c r="G151" s="86"/>
      <c r="H151" s="75">
        <f>ROUND(G151*F151,2)</f>
        <v>0</v>
      </c>
      <c r="I151" s="135"/>
      <c r="J151" s="136"/>
      <c r="K151" s="137"/>
      <c r="L151" s="138"/>
      <c r="M151" s="138"/>
      <c r="N151" s="138"/>
      <c r="Q151" s="117"/>
      <c r="R151" s="112"/>
      <c r="S151" s="112"/>
      <c r="T151" s="118"/>
      <c r="U151" s="111"/>
    </row>
    <row r="152" spans="1:21" s="94" customFormat="1" ht="33.75" customHeight="1">
      <c r="A152" s="95" t="s">
        <v>42</v>
      </c>
      <c r="B152" s="78" t="s">
        <v>434</v>
      </c>
      <c r="C152" s="79" t="s">
        <v>43</v>
      </c>
      <c r="D152" s="92" t="s">
        <v>187</v>
      </c>
      <c r="E152" s="80" t="s">
        <v>38</v>
      </c>
      <c r="F152" s="93">
        <v>1500</v>
      </c>
      <c r="G152" s="86"/>
      <c r="H152" s="75">
        <f>ROUND(G152*F152,2)</f>
        <v>0</v>
      </c>
      <c r="I152" s="135"/>
      <c r="J152" s="136"/>
      <c r="K152" s="137"/>
      <c r="L152" s="138"/>
      <c r="M152" s="138"/>
      <c r="N152" s="138"/>
      <c r="Q152" s="117"/>
      <c r="R152" s="112"/>
      <c r="S152" s="112"/>
      <c r="T152" s="118"/>
      <c r="U152" s="111"/>
    </row>
    <row r="153" spans="1:21" s="83" customFormat="1" ht="26.25" customHeight="1">
      <c r="A153" s="77" t="s">
        <v>44</v>
      </c>
      <c r="B153" s="78" t="s">
        <v>435</v>
      </c>
      <c r="C153" s="79" t="s">
        <v>45</v>
      </c>
      <c r="D153" s="92" t="s">
        <v>187</v>
      </c>
      <c r="E153" s="80" t="s">
        <v>39</v>
      </c>
      <c r="F153" s="93">
        <v>9000</v>
      </c>
      <c r="G153" s="86"/>
      <c r="H153" s="75">
        <f>ROUND(G153*F153,2)</f>
        <v>0</v>
      </c>
      <c r="I153" s="135"/>
      <c r="J153" s="136"/>
      <c r="K153" s="137"/>
      <c r="L153" s="138"/>
      <c r="M153" s="138"/>
      <c r="N153" s="138"/>
      <c r="Q153" s="117"/>
      <c r="R153" s="112"/>
      <c r="S153" s="112"/>
      <c r="T153" s="118"/>
      <c r="U153" s="111"/>
    </row>
    <row r="154" spans="1:21" s="83" customFormat="1" ht="26.25" customHeight="1">
      <c r="A154" s="77" t="s">
        <v>245</v>
      </c>
      <c r="B154" s="78" t="s">
        <v>436</v>
      </c>
      <c r="C154" s="79" t="s">
        <v>246</v>
      </c>
      <c r="D154" s="92" t="s">
        <v>187</v>
      </c>
      <c r="E154" s="80" t="s">
        <v>38</v>
      </c>
      <c r="F154" s="93">
        <v>600</v>
      </c>
      <c r="G154" s="86"/>
      <c r="H154" s="75">
        <f>ROUND(G154*F154,2)</f>
        <v>0</v>
      </c>
      <c r="I154" s="135"/>
      <c r="J154" s="136"/>
      <c r="K154" s="137"/>
      <c r="L154" s="138"/>
      <c r="M154" s="138"/>
      <c r="N154" s="138"/>
      <c r="Q154" s="117"/>
      <c r="R154" s="112"/>
      <c r="S154" s="112"/>
      <c r="T154" s="118"/>
      <c r="U154" s="111"/>
    </row>
    <row r="155" spans="1:21" s="94" customFormat="1" ht="26.25" customHeight="1">
      <c r="A155" s="95" t="s">
        <v>189</v>
      </c>
      <c r="B155" s="78" t="s">
        <v>437</v>
      </c>
      <c r="C155" s="79" t="s">
        <v>190</v>
      </c>
      <c r="D155" s="92" t="s">
        <v>187</v>
      </c>
      <c r="E155" s="80"/>
      <c r="F155" s="93"/>
      <c r="G155" s="82"/>
      <c r="H155" s="75"/>
      <c r="I155" s="135"/>
      <c r="J155" s="136"/>
      <c r="K155" s="137"/>
      <c r="L155" s="138"/>
      <c r="M155" s="138"/>
      <c r="N155" s="138"/>
      <c r="Q155" s="117"/>
      <c r="R155" s="112"/>
      <c r="S155" s="112"/>
      <c r="T155" s="118"/>
      <c r="U155" s="111"/>
    </row>
    <row r="156" spans="1:21" s="94" customFormat="1" ht="26.25" customHeight="1">
      <c r="A156" s="77" t="s">
        <v>191</v>
      </c>
      <c r="B156" s="84" t="s">
        <v>40</v>
      </c>
      <c r="C156" s="79" t="s">
        <v>192</v>
      </c>
      <c r="D156" s="74" t="s">
        <v>1</v>
      </c>
      <c r="E156" s="80" t="s">
        <v>46</v>
      </c>
      <c r="F156" s="93">
        <v>1</v>
      </c>
      <c r="G156" s="86"/>
      <c r="H156" s="75">
        <f>ROUND(G156*F156,2)</f>
        <v>0</v>
      </c>
      <c r="I156" s="135"/>
      <c r="J156" s="136"/>
      <c r="K156" s="137"/>
      <c r="L156" s="138"/>
      <c r="M156" s="138"/>
      <c r="N156" s="138"/>
      <c r="Q156" s="117"/>
      <c r="R156" s="112"/>
      <c r="S156" s="112"/>
      <c r="T156" s="118"/>
      <c r="U156" s="111"/>
    </row>
    <row r="157" spans="1:21" s="83" customFormat="1" ht="26.25" customHeight="1">
      <c r="A157" s="95" t="s">
        <v>116</v>
      </c>
      <c r="B157" s="78" t="s">
        <v>438</v>
      </c>
      <c r="C157" s="79" t="s">
        <v>117</v>
      </c>
      <c r="D157" s="74" t="s">
        <v>118</v>
      </c>
      <c r="E157" s="80" t="s">
        <v>39</v>
      </c>
      <c r="F157" s="93">
        <v>14000</v>
      </c>
      <c r="G157" s="86"/>
      <c r="H157" s="75">
        <f>ROUND(G157*F157,2)</f>
        <v>0</v>
      </c>
      <c r="I157" s="135"/>
      <c r="J157" s="136"/>
      <c r="K157" s="137"/>
      <c r="L157" s="138"/>
      <c r="M157" s="138"/>
      <c r="N157" s="138"/>
      <c r="Q157" s="117"/>
      <c r="R157" s="112"/>
      <c r="S157" s="112"/>
      <c r="T157" s="118"/>
      <c r="U157" s="111"/>
    </row>
    <row r="158" spans="1:21" s="83" customFormat="1" ht="26.25" customHeight="1">
      <c r="A158" s="95" t="s">
        <v>119</v>
      </c>
      <c r="B158" s="78" t="s">
        <v>439</v>
      </c>
      <c r="C158" s="79" t="s">
        <v>121</v>
      </c>
      <c r="D158" s="74" t="s">
        <v>122</v>
      </c>
      <c r="E158" s="80" t="s">
        <v>39</v>
      </c>
      <c r="F158" s="93">
        <v>7800</v>
      </c>
      <c r="G158" s="86"/>
      <c r="H158" s="75">
        <f>ROUND(G158*F158,2)</f>
        <v>0</v>
      </c>
      <c r="I158" s="135"/>
      <c r="J158" s="136"/>
      <c r="K158" s="137"/>
      <c r="L158" s="138"/>
      <c r="M158" s="138"/>
      <c r="N158" s="138"/>
      <c r="Q158" s="117"/>
      <c r="R158" s="112"/>
      <c r="S158" s="112"/>
      <c r="T158" s="118"/>
      <c r="U158" s="111"/>
    </row>
    <row r="159" spans="1:21" ht="36" customHeight="1">
      <c r="A159" s="19"/>
      <c r="B159" s="16"/>
      <c r="C159" s="34" t="s">
        <v>19</v>
      </c>
      <c r="D159" s="10"/>
      <c r="E159" s="7"/>
      <c r="F159" s="10"/>
      <c r="G159" s="82"/>
      <c r="H159" s="22"/>
      <c r="I159" s="135"/>
      <c r="J159" s="136"/>
      <c r="K159" s="137"/>
      <c r="L159" s="138"/>
      <c r="M159" s="138"/>
      <c r="N159" s="138"/>
      <c r="Q159" s="117"/>
      <c r="R159" s="112"/>
      <c r="S159" s="112"/>
      <c r="U159" s="111"/>
    </row>
    <row r="160" spans="1:21" s="94" customFormat="1" ht="26.25" customHeight="1">
      <c r="A160" s="96" t="s">
        <v>67</v>
      </c>
      <c r="B160" s="78" t="s">
        <v>248</v>
      </c>
      <c r="C160" s="79" t="s">
        <v>68</v>
      </c>
      <c r="D160" s="92" t="s">
        <v>187</v>
      </c>
      <c r="E160" s="80"/>
      <c r="F160" s="93"/>
      <c r="G160" s="82"/>
      <c r="H160" s="75"/>
      <c r="I160" s="135"/>
      <c r="J160" s="136"/>
      <c r="K160" s="137"/>
      <c r="L160" s="138"/>
      <c r="M160" s="138"/>
      <c r="N160" s="138"/>
      <c r="Q160" s="117"/>
      <c r="R160" s="112"/>
      <c r="S160" s="112"/>
      <c r="T160" s="118"/>
      <c r="U160" s="111"/>
    </row>
    <row r="161" spans="1:21" s="83" customFormat="1" ht="26.25" customHeight="1">
      <c r="A161" s="96" t="s">
        <v>69</v>
      </c>
      <c r="B161" s="84" t="s">
        <v>40</v>
      </c>
      <c r="C161" s="79" t="s">
        <v>70</v>
      </c>
      <c r="D161" s="74" t="s">
        <v>1</v>
      </c>
      <c r="E161" s="80" t="s">
        <v>39</v>
      </c>
      <c r="F161" s="93">
        <v>12000</v>
      </c>
      <c r="G161" s="86"/>
      <c r="H161" s="75">
        <f>ROUND(G161*F161,2)</f>
        <v>0</v>
      </c>
      <c r="I161" s="135"/>
      <c r="J161" s="136"/>
      <c r="K161" s="137"/>
      <c r="L161" s="138"/>
      <c r="M161" s="138"/>
      <c r="N161" s="138"/>
      <c r="Q161" s="117"/>
      <c r="R161" s="112"/>
      <c r="S161" s="112"/>
      <c r="T161" s="118"/>
      <c r="U161" s="111"/>
    </row>
    <row r="162" spans="1:21" s="94" customFormat="1" ht="26.25" customHeight="1">
      <c r="A162" s="96" t="s">
        <v>174</v>
      </c>
      <c r="B162" s="78" t="s">
        <v>440</v>
      </c>
      <c r="C162" s="79" t="s">
        <v>175</v>
      </c>
      <c r="D162" s="74" t="s">
        <v>124</v>
      </c>
      <c r="E162" s="80"/>
      <c r="F162" s="93"/>
      <c r="G162" s="82"/>
      <c r="H162" s="75"/>
      <c r="I162" s="135"/>
      <c r="J162" s="136"/>
      <c r="K162" s="137"/>
      <c r="L162" s="138"/>
      <c r="M162" s="138"/>
      <c r="N162" s="138"/>
      <c r="Q162" s="117"/>
      <c r="R162" s="112"/>
      <c r="S162" s="112"/>
      <c r="T162" s="118"/>
      <c r="U162" s="111"/>
    </row>
    <row r="163" spans="1:21" s="83" customFormat="1" ht="26.25" customHeight="1">
      <c r="A163" s="96" t="s">
        <v>176</v>
      </c>
      <c r="B163" s="84" t="s">
        <v>40</v>
      </c>
      <c r="C163" s="79" t="s">
        <v>125</v>
      </c>
      <c r="D163" s="74" t="s">
        <v>1</v>
      </c>
      <c r="E163" s="80" t="s">
        <v>39</v>
      </c>
      <c r="F163" s="93">
        <v>1700</v>
      </c>
      <c r="G163" s="86"/>
      <c r="H163" s="75">
        <f>ROUND(G163*F163,2)</f>
        <v>0</v>
      </c>
      <c r="I163" s="135"/>
      <c r="J163" s="136"/>
      <c r="K163" s="137"/>
      <c r="L163" s="138"/>
      <c r="M163" s="138"/>
      <c r="N163" s="138"/>
      <c r="Q163" s="117"/>
      <c r="R163" s="112"/>
      <c r="S163" s="112"/>
      <c r="T163" s="118"/>
      <c r="U163" s="111"/>
    </row>
    <row r="164" spans="1:21" s="94" customFormat="1" ht="26.25" customHeight="1">
      <c r="A164" s="96" t="s">
        <v>249</v>
      </c>
      <c r="B164" s="78" t="s">
        <v>250</v>
      </c>
      <c r="C164" s="79" t="s">
        <v>251</v>
      </c>
      <c r="D164" s="74" t="s">
        <v>124</v>
      </c>
      <c r="E164" s="80"/>
      <c r="F164" s="93"/>
      <c r="G164" s="82"/>
      <c r="H164" s="75"/>
      <c r="I164" s="135"/>
      <c r="J164" s="136"/>
      <c r="K164" s="137"/>
      <c r="L164" s="138"/>
      <c r="M164" s="138"/>
      <c r="N164" s="138"/>
      <c r="Q164" s="117"/>
      <c r="R164" s="112"/>
      <c r="S164" s="112"/>
      <c r="T164" s="118"/>
      <c r="U164" s="111"/>
    </row>
    <row r="165" spans="1:21" s="83" customFormat="1" ht="26.25" customHeight="1">
      <c r="A165" s="96" t="s">
        <v>252</v>
      </c>
      <c r="B165" s="84" t="s">
        <v>40</v>
      </c>
      <c r="C165" s="79" t="s">
        <v>125</v>
      </c>
      <c r="D165" s="74" t="s">
        <v>253</v>
      </c>
      <c r="E165" s="80"/>
      <c r="F165" s="93"/>
      <c r="G165" s="82"/>
      <c r="H165" s="75"/>
      <c r="I165" s="135"/>
      <c r="J165" s="136"/>
      <c r="K165" s="137"/>
      <c r="L165" s="138"/>
      <c r="M165" s="138"/>
      <c r="N165" s="138"/>
      <c r="Q165" s="117"/>
      <c r="R165" s="112"/>
      <c r="S165" s="112"/>
      <c r="T165" s="118"/>
      <c r="U165" s="111"/>
    </row>
    <row r="166" spans="1:21" s="83" customFormat="1" ht="26.25" customHeight="1">
      <c r="A166" s="96" t="s">
        <v>254</v>
      </c>
      <c r="B166" s="85" t="s">
        <v>126</v>
      </c>
      <c r="C166" s="79" t="s">
        <v>255</v>
      </c>
      <c r="D166" s="74"/>
      <c r="E166" s="80" t="s">
        <v>39</v>
      </c>
      <c r="F166" s="93">
        <v>60</v>
      </c>
      <c r="G166" s="86"/>
      <c r="H166" s="75">
        <f>ROUND(G166*F166,2)</f>
        <v>0</v>
      </c>
      <c r="I166" s="135"/>
      <c r="J166" s="136"/>
      <c r="K166" s="137"/>
      <c r="L166" s="138"/>
      <c r="M166" s="138"/>
      <c r="N166" s="138"/>
      <c r="Q166" s="117"/>
      <c r="R166" s="112"/>
      <c r="S166" s="112"/>
      <c r="T166" s="118"/>
      <c r="U166" s="111"/>
    </row>
    <row r="167" spans="1:21" s="94" customFormat="1" ht="26.25" customHeight="1">
      <c r="A167" s="96" t="s">
        <v>256</v>
      </c>
      <c r="B167" s="78" t="s">
        <v>257</v>
      </c>
      <c r="C167" s="79" t="s">
        <v>258</v>
      </c>
      <c r="D167" s="74" t="s">
        <v>124</v>
      </c>
      <c r="E167" s="80" t="s">
        <v>39</v>
      </c>
      <c r="F167" s="81">
        <v>6</v>
      </c>
      <c r="G167" s="86"/>
      <c r="H167" s="75">
        <f>ROUND(G167*F167,2)</f>
        <v>0</v>
      </c>
      <c r="I167" s="135"/>
      <c r="J167" s="136"/>
      <c r="K167" s="137"/>
      <c r="L167" s="138"/>
      <c r="M167" s="138"/>
      <c r="N167" s="138"/>
      <c r="Q167" s="117"/>
      <c r="R167" s="112"/>
      <c r="S167" s="112"/>
      <c r="T167" s="118"/>
      <c r="U167" s="111"/>
    </row>
    <row r="168" spans="1:21" s="83" customFormat="1" ht="26.25" customHeight="1">
      <c r="A168" s="96" t="s">
        <v>259</v>
      </c>
      <c r="B168" s="78" t="s">
        <v>260</v>
      </c>
      <c r="C168" s="79" t="s">
        <v>261</v>
      </c>
      <c r="D168" s="74" t="s">
        <v>124</v>
      </c>
      <c r="E168" s="80" t="s">
        <v>39</v>
      </c>
      <c r="F168" s="93">
        <v>2</v>
      </c>
      <c r="G168" s="86"/>
      <c r="H168" s="75">
        <f>ROUND(G168*F168,2)</f>
        <v>0</v>
      </c>
      <c r="I168" s="135"/>
      <c r="J168" s="136"/>
      <c r="K168" s="137"/>
      <c r="L168" s="138"/>
      <c r="M168" s="138"/>
      <c r="N168" s="138"/>
      <c r="Q168" s="117"/>
      <c r="R168" s="112"/>
      <c r="S168" s="112"/>
      <c r="T168" s="118"/>
      <c r="U168" s="111"/>
    </row>
    <row r="169" spans="1:21" s="83" customFormat="1" ht="26.25" customHeight="1">
      <c r="A169" s="96" t="s">
        <v>128</v>
      </c>
      <c r="B169" s="78" t="s">
        <v>441</v>
      </c>
      <c r="C169" s="79" t="s">
        <v>50</v>
      </c>
      <c r="D169" s="74" t="s">
        <v>263</v>
      </c>
      <c r="E169" s="80"/>
      <c r="F169" s="93"/>
      <c r="G169" s="82"/>
      <c r="H169" s="75"/>
      <c r="I169" s="135"/>
      <c r="J169" s="136"/>
      <c r="K169" s="137"/>
      <c r="L169" s="138"/>
      <c r="M169" s="138"/>
      <c r="N169" s="138"/>
      <c r="Q169" s="117"/>
      <c r="R169" s="112"/>
      <c r="S169" s="112"/>
      <c r="T169" s="118"/>
      <c r="U169" s="111"/>
    </row>
    <row r="170" spans="1:21" s="83" customFormat="1" ht="34.5" customHeight="1">
      <c r="A170" s="96" t="s">
        <v>264</v>
      </c>
      <c r="B170" s="84" t="s">
        <v>40</v>
      </c>
      <c r="C170" s="79" t="s">
        <v>339</v>
      </c>
      <c r="D170" s="74" t="s">
        <v>265</v>
      </c>
      <c r="E170" s="80"/>
      <c r="F170" s="93"/>
      <c r="G170" s="82"/>
      <c r="H170" s="75"/>
      <c r="I170" s="135"/>
      <c r="J170" s="136"/>
      <c r="K170" s="137"/>
      <c r="L170" s="138"/>
      <c r="M170" s="138"/>
      <c r="N170" s="138"/>
      <c r="Q170" s="117"/>
      <c r="R170" s="112"/>
      <c r="S170" s="112"/>
      <c r="T170" s="118"/>
      <c r="U170" s="111"/>
    </row>
    <row r="171" spans="1:21" s="83" customFormat="1" ht="26.25" customHeight="1">
      <c r="A171" s="96" t="s">
        <v>266</v>
      </c>
      <c r="B171" s="85" t="s">
        <v>126</v>
      </c>
      <c r="C171" s="79" t="s">
        <v>267</v>
      </c>
      <c r="D171" s="74"/>
      <c r="E171" s="80" t="s">
        <v>48</v>
      </c>
      <c r="F171" s="93">
        <v>60</v>
      </c>
      <c r="G171" s="86"/>
      <c r="H171" s="75">
        <f>ROUND(G171*F171,2)</f>
        <v>0</v>
      </c>
      <c r="I171" s="135"/>
      <c r="J171" s="136"/>
      <c r="K171" s="137"/>
      <c r="L171" s="138"/>
      <c r="M171" s="138"/>
      <c r="N171" s="138"/>
      <c r="Q171" s="117"/>
      <c r="R171" s="112"/>
      <c r="S171" s="112"/>
      <c r="T171" s="118"/>
      <c r="U171" s="111"/>
    </row>
    <row r="172" spans="1:21" s="83" customFormat="1" ht="26.25" customHeight="1">
      <c r="A172" s="96" t="s">
        <v>268</v>
      </c>
      <c r="B172" s="84" t="s">
        <v>47</v>
      </c>
      <c r="C172" s="79" t="s">
        <v>269</v>
      </c>
      <c r="D172" s="74" t="s">
        <v>131</v>
      </c>
      <c r="E172" s="80" t="s">
        <v>48</v>
      </c>
      <c r="F172" s="93">
        <v>14</v>
      </c>
      <c r="G172" s="86"/>
      <c r="H172" s="75">
        <f>ROUND(G172*F172,2)</f>
        <v>0</v>
      </c>
      <c r="I172" s="135"/>
      <c r="J172" s="136"/>
      <c r="K172" s="137"/>
      <c r="L172" s="138"/>
      <c r="M172" s="138"/>
      <c r="N172" s="138"/>
      <c r="Q172" s="117"/>
      <c r="R172" s="112"/>
      <c r="S172" s="112"/>
      <c r="T172" s="118"/>
      <c r="U172" s="111"/>
    </row>
    <row r="173" spans="1:21" s="94" customFormat="1" ht="26.25" customHeight="1">
      <c r="A173" s="96" t="s">
        <v>132</v>
      </c>
      <c r="B173" s="78" t="s">
        <v>442</v>
      </c>
      <c r="C173" s="79" t="s">
        <v>133</v>
      </c>
      <c r="D173" s="74" t="s">
        <v>271</v>
      </c>
      <c r="E173" s="80"/>
      <c r="F173" s="93"/>
      <c r="G173" s="82"/>
      <c r="H173" s="75"/>
      <c r="I173" s="135"/>
      <c r="J173" s="136"/>
      <c r="K173" s="137"/>
      <c r="L173" s="138"/>
      <c r="M173" s="138"/>
      <c r="N173" s="138"/>
      <c r="Q173" s="117"/>
      <c r="R173" s="112"/>
      <c r="S173" s="112"/>
      <c r="T173" s="118"/>
      <c r="U173" s="111"/>
    </row>
    <row r="174" spans="1:21" s="83" customFormat="1" ht="26.25" customHeight="1">
      <c r="A174" s="96" t="s">
        <v>134</v>
      </c>
      <c r="B174" s="84" t="s">
        <v>40</v>
      </c>
      <c r="C174" s="79" t="s">
        <v>272</v>
      </c>
      <c r="D174" s="74" t="s">
        <v>1</v>
      </c>
      <c r="E174" s="80" t="s">
        <v>39</v>
      </c>
      <c r="F174" s="93">
        <v>350</v>
      </c>
      <c r="G174" s="86"/>
      <c r="H174" s="75">
        <f>ROUND(G174*F174,2)</f>
        <v>0</v>
      </c>
      <c r="I174" s="135"/>
      <c r="J174" s="136"/>
      <c r="K174" s="137"/>
      <c r="L174" s="138"/>
      <c r="M174" s="138"/>
      <c r="N174" s="138"/>
      <c r="Q174" s="117"/>
      <c r="R174" s="112"/>
      <c r="S174" s="112"/>
      <c r="T174" s="118"/>
      <c r="U174" s="111"/>
    </row>
    <row r="175" spans="1:21" s="83" customFormat="1" ht="26.25" customHeight="1">
      <c r="A175" s="96" t="s">
        <v>135</v>
      </c>
      <c r="B175" s="78" t="s">
        <v>443</v>
      </c>
      <c r="C175" s="79" t="s">
        <v>137</v>
      </c>
      <c r="D175" s="74" t="s">
        <v>193</v>
      </c>
      <c r="E175" s="80" t="s">
        <v>46</v>
      </c>
      <c r="F175" s="81">
        <v>22</v>
      </c>
      <c r="G175" s="86"/>
      <c r="H175" s="75">
        <f>ROUND(G175*F175,2)</f>
        <v>0</v>
      </c>
      <c r="I175" s="135"/>
      <c r="J175" s="136"/>
      <c r="K175" s="137"/>
      <c r="L175" s="138"/>
      <c r="M175" s="138"/>
      <c r="N175" s="138"/>
      <c r="Q175" s="117"/>
      <c r="R175" s="112"/>
      <c r="S175" s="112"/>
      <c r="T175" s="118"/>
      <c r="U175" s="111"/>
    </row>
    <row r="176" spans="1:21" ht="36" customHeight="1">
      <c r="A176" s="19"/>
      <c r="B176" s="6"/>
      <c r="C176" s="34" t="s">
        <v>20</v>
      </c>
      <c r="D176" s="10"/>
      <c r="E176" s="8"/>
      <c r="F176" s="8"/>
      <c r="G176" s="82"/>
      <c r="H176" s="22"/>
      <c r="I176" s="135"/>
      <c r="J176" s="136"/>
      <c r="K176" s="137"/>
      <c r="L176" s="138"/>
      <c r="M176" s="138"/>
      <c r="N176" s="138"/>
      <c r="O176" s="98"/>
      <c r="P176" s="98"/>
      <c r="Q176" s="114"/>
      <c r="R176" s="110"/>
      <c r="S176" s="110"/>
      <c r="T176" s="119"/>
      <c r="U176" s="110"/>
    </row>
    <row r="177" spans="1:21" s="94" customFormat="1" ht="33.75" customHeight="1">
      <c r="A177" s="77" t="s">
        <v>51</v>
      </c>
      <c r="B177" s="78" t="s">
        <v>262</v>
      </c>
      <c r="C177" s="79" t="s">
        <v>52</v>
      </c>
      <c r="D177" s="74" t="s">
        <v>208</v>
      </c>
      <c r="E177" s="80"/>
      <c r="F177" s="81"/>
      <c r="G177" s="82"/>
      <c r="H177" s="76"/>
      <c r="I177" s="135"/>
      <c r="J177" s="136"/>
      <c r="K177" s="137"/>
      <c r="L177" s="138"/>
      <c r="M177" s="138"/>
      <c r="N177" s="138"/>
      <c r="Q177" s="117"/>
      <c r="R177" s="112"/>
      <c r="S177" s="112"/>
      <c r="T177" s="118"/>
      <c r="U177" s="111"/>
    </row>
    <row r="178" spans="1:21" s="94" customFormat="1" ht="33.75" customHeight="1">
      <c r="A178" s="77" t="s">
        <v>194</v>
      </c>
      <c r="B178" s="84" t="s">
        <v>40</v>
      </c>
      <c r="C178" s="79" t="s">
        <v>340</v>
      </c>
      <c r="D178" s="74" t="s">
        <v>1</v>
      </c>
      <c r="E178" s="80" t="s">
        <v>39</v>
      </c>
      <c r="F178" s="81">
        <v>10000</v>
      </c>
      <c r="G178" s="86"/>
      <c r="H178" s="75">
        <f aca="true" t="shared" si="2" ref="H178:H183">ROUND(G178*F178,2)</f>
        <v>0</v>
      </c>
      <c r="I178" s="135"/>
      <c r="J178" s="136"/>
      <c r="K178" s="137"/>
      <c r="L178" s="138"/>
      <c r="M178" s="138"/>
      <c r="N178" s="138"/>
      <c r="Q178" s="117"/>
      <c r="R178" s="112"/>
      <c r="S178" s="112"/>
      <c r="T178" s="122"/>
      <c r="U178" s="111"/>
    </row>
    <row r="179" spans="1:21" s="94" customFormat="1" ht="33.75" customHeight="1">
      <c r="A179" s="77" t="s">
        <v>194</v>
      </c>
      <c r="B179" s="84" t="s">
        <v>47</v>
      </c>
      <c r="C179" s="79" t="s">
        <v>275</v>
      </c>
      <c r="D179" s="74" t="s">
        <v>1</v>
      </c>
      <c r="E179" s="80" t="s">
        <v>39</v>
      </c>
      <c r="F179" s="81">
        <v>1750</v>
      </c>
      <c r="G179" s="86"/>
      <c r="H179" s="75">
        <f t="shared" si="2"/>
        <v>0</v>
      </c>
      <c r="I179" s="135"/>
      <c r="J179" s="136"/>
      <c r="K179" s="137"/>
      <c r="L179" s="138"/>
      <c r="M179" s="138"/>
      <c r="N179" s="138"/>
      <c r="Q179" s="117"/>
      <c r="R179" s="112"/>
      <c r="S179" s="112"/>
      <c r="T179" s="118"/>
      <c r="U179" s="111"/>
    </row>
    <row r="180" spans="1:21" s="94" customFormat="1" ht="33.75" customHeight="1">
      <c r="A180" s="77" t="s">
        <v>77</v>
      </c>
      <c r="B180" s="84" t="s">
        <v>49</v>
      </c>
      <c r="C180" s="79" t="s">
        <v>195</v>
      </c>
      <c r="D180" s="74" t="s">
        <v>1</v>
      </c>
      <c r="E180" s="80" t="s">
        <v>39</v>
      </c>
      <c r="F180" s="81">
        <v>1000</v>
      </c>
      <c r="G180" s="86"/>
      <c r="H180" s="75">
        <f t="shared" si="2"/>
        <v>0</v>
      </c>
      <c r="I180" s="135"/>
      <c r="J180" s="136"/>
      <c r="K180" s="137"/>
      <c r="L180" s="138"/>
      <c r="M180" s="138"/>
      <c r="N180" s="138"/>
      <c r="Q180" s="117"/>
      <c r="R180" s="112"/>
      <c r="S180" s="112"/>
      <c r="T180" s="118"/>
      <c r="U180" s="111"/>
    </row>
    <row r="181" spans="1:21" s="94" customFormat="1" ht="33.75" customHeight="1">
      <c r="A181" s="77" t="s">
        <v>281</v>
      </c>
      <c r="B181" s="84" t="s">
        <v>62</v>
      </c>
      <c r="C181" s="79" t="s">
        <v>282</v>
      </c>
      <c r="D181" s="74" t="s">
        <v>1</v>
      </c>
      <c r="E181" s="80" t="s">
        <v>39</v>
      </c>
      <c r="F181" s="81">
        <v>100</v>
      </c>
      <c r="G181" s="86"/>
      <c r="H181" s="75">
        <f t="shared" si="2"/>
        <v>0</v>
      </c>
      <c r="I181" s="135"/>
      <c r="J181" s="136"/>
      <c r="K181" s="137"/>
      <c r="L181" s="138"/>
      <c r="M181" s="138"/>
      <c r="N181" s="138"/>
      <c r="Q181" s="117"/>
      <c r="R181" s="112"/>
      <c r="S181" s="112"/>
      <c r="T181" s="118"/>
      <c r="U181" s="111"/>
    </row>
    <row r="182" spans="1:21" s="94" customFormat="1" ht="33.75" customHeight="1">
      <c r="A182" s="77" t="s">
        <v>196</v>
      </c>
      <c r="B182" s="84" t="s">
        <v>66</v>
      </c>
      <c r="C182" s="79" t="s">
        <v>197</v>
      </c>
      <c r="D182" s="74" t="s">
        <v>198</v>
      </c>
      <c r="E182" s="80" t="s">
        <v>39</v>
      </c>
      <c r="F182" s="81">
        <v>240</v>
      </c>
      <c r="G182" s="86"/>
      <c r="H182" s="75">
        <f t="shared" si="2"/>
        <v>0</v>
      </c>
      <c r="I182" s="135"/>
      <c r="J182" s="136"/>
      <c r="K182" s="137"/>
      <c r="L182" s="138"/>
      <c r="M182" s="138"/>
      <c r="N182" s="138"/>
      <c r="Q182" s="117"/>
      <c r="R182" s="112"/>
      <c r="S182" s="112"/>
      <c r="T182" s="118"/>
      <c r="U182" s="111"/>
    </row>
    <row r="183" spans="1:21" s="94" customFormat="1" ht="33.75" customHeight="1">
      <c r="A183" s="77" t="s">
        <v>199</v>
      </c>
      <c r="B183" s="84" t="s">
        <v>444</v>
      </c>
      <c r="C183" s="79" t="s">
        <v>200</v>
      </c>
      <c r="D183" s="74" t="s">
        <v>201</v>
      </c>
      <c r="E183" s="80" t="s">
        <v>39</v>
      </c>
      <c r="F183" s="81">
        <v>75</v>
      </c>
      <c r="G183" s="86"/>
      <c r="H183" s="75">
        <f t="shared" si="2"/>
        <v>0</v>
      </c>
      <c r="I183" s="135"/>
      <c r="J183" s="136"/>
      <c r="K183" s="137"/>
      <c r="L183" s="138"/>
      <c r="M183" s="138"/>
      <c r="N183" s="138"/>
      <c r="Q183" s="117"/>
      <c r="R183" s="112"/>
      <c r="S183" s="112"/>
      <c r="T183" s="118"/>
      <c r="U183" s="111"/>
    </row>
    <row r="184" spans="1:21" s="94" customFormat="1" ht="25.5" customHeight="1">
      <c r="A184" s="77" t="s">
        <v>78</v>
      </c>
      <c r="B184" s="78" t="s">
        <v>445</v>
      </c>
      <c r="C184" s="79" t="s">
        <v>79</v>
      </c>
      <c r="D184" s="74" t="s">
        <v>208</v>
      </c>
      <c r="E184" s="80"/>
      <c r="F184" s="81"/>
      <c r="G184" s="82"/>
      <c r="H184" s="76"/>
      <c r="I184" s="135"/>
      <c r="J184" s="136"/>
      <c r="K184" s="137"/>
      <c r="L184" s="138"/>
      <c r="M184" s="138"/>
      <c r="N184" s="138"/>
      <c r="Q184" s="117"/>
      <c r="R184" s="112"/>
      <c r="S184" s="112"/>
      <c r="T184" s="118"/>
      <c r="U184" s="111"/>
    </row>
    <row r="185" spans="1:21" s="94" customFormat="1" ht="33.75" customHeight="1">
      <c r="A185" s="77" t="s">
        <v>202</v>
      </c>
      <c r="B185" s="84" t="s">
        <v>40</v>
      </c>
      <c r="C185" s="79" t="s">
        <v>279</v>
      </c>
      <c r="D185" s="74"/>
      <c r="E185" s="80" t="s">
        <v>39</v>
      </c>
      <c r="F185" s="81">
        <v>150</v>
      </c>
      <c r="G185" s="86"/>
      <c r="H185" s="75">
        <f>ROUND(G185*F185,2)</f>
        <v>0</v>
      </c>
      <c r="I185" s="135"/>
      <c r="J185" s="136"/>
      <c r="K185" s="137"/>
      <c r="L185" s="138"/>
      <c r="M185" s="138"/>
      <c r="N185" s="138"/>
      <c r="Q185" s="117"/>
      <c r="R185" s="112"/>
      <c r="S185" s="112"/>
      <c r="T185" s="118"/>
      <c r="U185" s="111"/>
    </row>
    <row r="186" spans="1:21" s="94" customFormat="1" ht="33.75" customHeight="1">
      <c r="A186" s="77" t="s">
        <v>202</v>
      </c>
      <c r="B186" s="84" t="s">
        <v>47</v>
      </c>
      <c r="C186" s="79" t="s">
        <v>280</v>
      </c>
      <c r="D186" s="74"/>
      <c r="E186" s="80" t="s">
        <v>39</v>
      </c>
      <c r="F186" s="81">
        <v>200</v>
      </c>
      <c r="G186" s="86"/>
      <c r="H186" s="75">
        <f>ROUND(G186*F186,2)</f>
        <v>0</v>
      </c>
      <c r="I186" s="135"/>
      <c r="J186" s="136"/>
      <c r="K186" s="137"/>
      <c r="L186" s="138"/>
      <c r="M186" s="138"/>
      <c r="N186" s="138"/>
      <c r="Q186" s="117"/>
      <c r="R186" s="112"/>
      <c r="S186" s="112"/>
      <c r="T186" s="118"/>
      <c r="U186" s="111"/>
    </row>
    <row r="187" spans="1:21" s="94" customFormat="1" ht="33.75" customHeight="1">
      <c r="A187" s="77" t="s">
        <v>80</v>
      </c>
      <c r="B187" s="84" t="s">
        <v>49</v>
      </c>
      <c r="C187" s="79" t="s">
        <v>277</v>
      </c>
      <c r="D187" s="74"/>
      <c r="E187" s="80" t="s">
        <v>39</v>
      </c>
      <c r="F187" s="81">
        <v>100</v>
      </c>
      <c r="G187" s="86"/>
      <c r="H187" s="75">
        <f>ROUND(G187*F187,2)</f>
        <v>0</v>
      </c>
      <c r="I187" s="135"/>
      <c r="J187" s="136"/>
      <c r="K187" s="137"/>
      <c r="L187" s="138"/>
      <c r="M187" s="138"/>
      <c r="N187" s="138"/>
      <c r="Q187" s="117"/>
      <c r="R187" s="112"/>
      <c r="S187" s="112"/>
      <c r="T187" s="118"/>
      <c r="U187" s="111"/>
    </row>
    <row r="188" spans="1:21" s="94" customFormat="1" ht="33.75" customHeight="1">
      <c r="A188" s="77" t="s">
        <v>80</v>
      </c>
      <c r="B188" s="84" t="s">
        <v>62</v>
      </c>
      <c r="C188" s="79" t="s">
        <v>278</v>
      </c>
      <c r="D188" s="74"/>
      <c r="E188" s="80" t="s">
        <v>39</v>
      </c>
      <c r="F188" s="81">
        <v>150</v>
      </c>
      <c r="G188" s="86"/>
      <c r="H188" s="75">
        <f>ROUND(G188*F188,2)</f>
        <v>0</v>
      </c>
      <c r="I188" s="135"/>
      <c r="J188" s="136"/>
      <c r="K188" s="137"/>
      <c r="L188" s="138"/>
      <c r="M188" s="138"/>
      <c r="N188" s="138"/>
      <c r="Q188" s="117"/>
      <c r="R188" s="112"/>
      <c r="S188" s="112"/>
      <c r="T188" s="118"/>
      <c r="U188" s="111"/>
    </row>
    <row r="189" spans="1:21" s="94" customFormat="1" ht="33.75" customHeight="1">
      <c r="A189" s="77" t="s">
        <v>53</v>
      </c>
      <c r="B189" s="78" t="s">
        <v>446</v>
      </c>
      <c r="C189" s="79" t="s">
        <v>54</v>
      </c>
      <c r="D189" s="74" t="s">
        <v>208</v>
      </c>
      <c r="E189" s="80"/>
      <c r="F189" s="81"/>
      <c r="G189" s="82"/>
      <c r="H189" s="76"/>
      <c r="I189" s="135"/>
      <c r="J189" s="136"/>
      <c r="K189" s="137"/>
      <c r="L189" s="138"/>
      <c r="M189" s="138"/>
      <c r="N189" s="138"/>
      <c r="Q189" s="117"/>
      <c r="R189" s="112"/>
      <c r="S189" s="112"/>
      <c r="T189" s="118"/>
      <c r="U189" s="111"/>
    </row>
    <row r="190" spans="1:21" s="83" customFormat="1" ht="33.75" customHeight="1">
      <c r="A190" s="77" t="s">
        <v>139</v>
      </c>
      <c r="B190" s="84" t="s">
        <v>40</v>
      </c>
      <c r="C190" s="79" t="s">
        <v>203</v>
      </c>
      <c r="D190" s="74" t="s">
        <v>140</v>
      </c>
      <c r="E190" s="80" t="s">
        <v>48</v>
      </c>
      <c r="F190" s="93">
        <v>250</v>
      </c>
      <c r="G190" s="86"/>
      <c r="H190" s="75">
        <f>ROUND(G190*F190,2)</f>
        <v>0</v>
      </c>
      <c r="I190" s="135"/>
      <c r="J190" s="136"/>
      <c r="K190" s="137"/>
      <c r="L190" s="138"/>
      <c r="M190" s="138"/>
      <c r="N190" s="138"/>
      <c r="Q190" s="117"/>
      <c r="R190" s="112"/>
      <c r="S190" s="112"/>
      <c r="T190" s="118"/>
      <c r="U190" s="111"/>
    </row>
    <row r="191" spans="1:21" s="83" customFormat="1" ht="33.75" customHeight="1">
      <c r="A191" s="77" t="s">
        <v>204</v>
      </c>
      <c r="B191" s="84" t="s">
        <v>47</v>
      </c>
      <c r="C191" s="79" t="s">
        <v>341</v>
      </c>
      <c r="D191" s="74" t="s">
        <v>205</v>
      </c>
      <c r="E191" s="80" t="s">
        <v>48</v>
      </c>
      <c r="F191" s="93">
        <v>1000</v>
      </c>
      <c r="G191" s="86"/>
      <c r="H191" s="75">
        <f>ROUND(G191*F191,2)</f>
        <v>0</v>
      </c>
      <c r="I191" s="135"/>
      <c r="J191" s="136"/>
      <c r="K191" s="137"/>
      <c r="L191" s="138"/>
      <c r="M191" s="138"/>
      <c r="N191" s="138"/>
      <c r="Q191" s="117"/>
      <c r="R191" s="112"/>
      <c r="S191" s="112"/>
      <c r="T191" s="118"/>
      <c r="U191" s="111"/>
    </row>
    <row r="192" spans="1:21" s="83" customFormat="1" ht="33.75" customHeight="1">
      <c r="A192" s="77" t="s">
        <v>141</v>
      </c>
      <c r="B192" s="84" t="s">
        <v>49</v>
      </c>
      <c r="C192" s="79" t="s">
        <v>142</v>
      </c>
      <c r="D192" s="74" t="s">
        <v>130</v>
      </c>
      <c r="E192" s="80" t="s">
        <v>48</v>
      </c>
      <c r="F192" s="93">
        <v>225</v>
      </c>
      <c r="G192" s="86"/>
      <c r="H192" s="75">
        <f aca="true" t="shared" si="3" ref="H192:H198">ROUND(G192*F192,2)</f>
        <v>0</v>
      </c>
      <c r="I192" s="135"/>
      <c r="J192" s="136"/>
      <c r="K192" s="137"/>
      <c r="L192" s="138"/>
      <c r="M192" s="138"/>
      <c r="N192" s="138"/>
      <c r="Q192" s="117"/>
      <c r="R192" s="112"/>
      <c r="S192" s="112"/>
      <c r="T192" s="118"/>
      <c r="U192" s="111"/>
    </row>
    <row r="193" spans="1:21" s="83" customFormat="1" ht="33.75" customHeight="1">
      <c r="A193" s="77" t="s">
        <v>170</v>
      </c>
      <c r="B193" s="84" t="s">
        <v>62</v>
      </c>
      <c r="C193" s="79" t="s">
        <v>171</v>
      </c>
      <c r="D193" s="74" t="s">
        <v>130</v>
      </c>
      <c r="E193" s="80" t="s">
        <v>48</v>
      </c>
      <c r="F193" s="93">
        <v>300</v>
      </c>
      <c r="G193" s="86"/>
      <c r="H193" s="75">
        <f t="shared" si="3"/>
        <v>0</v>
      </c>
      <c r="I193" s="135"/>
      <c r="J193" s="136"/>
      <c r="K193" s="137"/>
      <c r="L193" s="138"/>
      <c r="M193" s="138"/>
      <c r="N193" s="138"/>
      <c r="Q193" s="117"/>
      <c r="R193" s="112"/>
      <c r="S193" s="112"/>
      <c r="T193" s="118"/>
      <c r="U193" s="111"/>
    </row>
    <row r="194" spans="1:14" s="83" customFormat="1" ht="33.75" customHeight="1">
      <c r="A194" s="77" t="s">
        <v>429</v>
      </c>
      <c r="B194" s="84" t="s">
        <v>66</v>
      </c>
      <c r="C194" s="79" t="s">
        <v>430</v>
      </c>
      <c r="D194" s="74" t="s">
        <v>431</v>
      </c>
      <c r="E194" s="80" t="s">
        <v>48</v>
      </c>
      <c r="F194" s="93">
        <v>15</v>
      </c>
      <c r="G194" s="86"/>
      <c r="H194" s="75">
        <f t="shared" si="3"/>
        <v>0</v>
      </c>
      <c r="I194" s="135"/>
      <c r="J194" s="136"/>
      <c r="K194" s="137"/>
      <c r="L194" s="138"/>
      <c r="M194" s="138"/>
      <c r="N194" s="138"/>
    </row>
    <row r="195" spans="1:21" s="83" customFormat="1" ht="33.75" customHeight="1">
      <c r="A195" s="77" t="s">
        <v>284</v>
      </c>
      <c r="B195" s="84" t="s">
        <v>444</v>
      </c>
      <c r="C195" s="79" t="s">
        <v>285</v>
      </c>
      <c r="D195" s="74" t="s">
        <v>286</v>
      </c>
      <c r="E195" s="80" t="s">
        <v>48</v>
      </c>
      <c r="F195" s="93">
        <v>400</v>
      </c>
      <c r="G195" s="86"/>
      <c r="H195" s="75">
        <f t="shared" si="3"/>
        <v>0</v>
      </c>
      <c r="I195" s="135"/>
      <c r="J195" s="136"/>
      <c r="K195" s="137"/>
      <c r="L195" s="138"/>
      <c r="M195" s="138"/>
      <c r="N195" s="138"/>
      <c r="Q195" s="117"/>
      <c r="R195" s="112"/>
      <c r="S195" s="112"/>
      <c r="T195" s="118"/>
      <c r="U195" s="111"/>
    </row>
    <row r="196" spans="1:21" s="83" customFormat="1" ht="33.75" customHeight="1">
      <c r="A196" s="77" t="s">
        <v>55</v>
      </c>
      <c r="B196" s="84" t="s">
        <v>143</v>
      </c>
      <c r="C196" s="79" t="s">
        <v>144</v>
      </c>
      <c r="D196" s="74" t="s">
        <v>145</v>
      </c>
      <c r="E196" s="80" t="s">
        <v>48</v>
      </c>
      <c r="F196" s="93">
        <v>230</v>
      </c>
      <c r="G196" s="86"/>
      <c r="H196" s="75">
        <f t="shared" si="3"/>
        <v>0</v>
      </c>
      <c r="I196" s="135"/>
      <c r="J196" s="136"/>
      <c r="K196" s="137"/>
      <c r="L196" s="138"/>
      <c r="M196" s="138"/>
      <c r="N196" s="138"/>
      <c r="Q196" s="117"/>
      <c r="R196" s="112"/>
      <c r="S196" s="112"/>
      <c r="T196" s="118"/>
      <c r="U196" s="111"/>
    </row>
    <row r="197" spans="1:21" s="94" customFormat="1" ht="33.75" customHeight="1">
      <c r="A197" s="77" t="s">
        <v>206</v>
      </c>
      <c r="B197" s="78" t="s">
        <v>447</v>
      </c>
      <c r="C197" s="79" t="s">
        <v>207</v>
      </c>
      <c r="D197" s="74" t="s">
        <v>208</v>
      </c>
      <c r="E197" s="80" t="s">
        <v>48</v>
      </c>
      <c r="F197" s="81">
        <v>2500</v>
      </c>
      <c r="G197" s="86"/>
      <c r="H197" s="75">
        <f t="shared" si="3"/>
        <v>0</v>
      </c>
      <c r="I197" s="135"/>
      <c r="J197" s="136"/>
      <c r="K197" s="137"/>
      <c r="L197" s="138"/>
      <c r="M197" s="138"/>
      <c r="N197" s="138"/>
      <c r="Q197" s="117"/>
      <c r="R197" s="112"/>
      <c r="S197" s="112"/>
      <c r="T197" s="118"/>
      <c r="U197" s="111"/>
    </row>
    <row r="198" spans="1:21" s="94" customFormat="1" ht="25.5" customHeight="1">
      <c r="A198" s="77" t="s">
        <v>183</v>
      </c>
      <c r="B198" s="78" t="s">
        <v>448</v>
      </c>
      <c r="C198" s="79" t="s">
        <v>184</v>
      </c>
      <c r="D198" s="74" t="s">
        <v>185</v>
      </c>
      <c r="E198" s="80" t="s">
        <v>39</v>
      </c>
      <c r="F198" s="81">
        <v>2200</v>
      </c>
      <c r="G198" s="86"/>
      <c r="H198" s="75">
        <f t="shared" si="3"/>
        <v>0</v>
      </c>
      <c r="I198" s="135"/>
      <c r="J198" s="136"/>
      <c r="K198" s="137"/>
      <c r="L198" s="138"/>
      <c r="M198" s="138"/>
      <c r="N198" s="138"/>
      <c r="Q198" s="117"/>
      <c r="R198" s="112"/>
      <c r="S198" s="112"/>
      <c r="T198" s="118"/>
      <c r="U198" s="111"/>
    </row>
    <row r="199" spans="1:21" s="94" customFormat="1" ht="33.75" customHeight="1">
      <c r="A199" s="77"/>
      <c r="B199" s="78" t="s">
        <v>449</v>
      </c>
      <c r="C199" s="79" t="s">
        <v>289</v>
      </c>
      <c r="D199" s="74" t="s">
        <v>480</v>
      </c>
      <c r="E199" s="80" t="s">
        <v>39</v>
      </c>
      <c r="F199" s="81">
        <v>100</v>
      </c>
      <c r="G199" s="86"/>
      <c r="H199" s="75">
        <f>ROUND(G199*F199,2)</f>
        <v>0</v>
      </c>
      <c r="I199" s="135"/>
      <c r="J199" s="136"/>
      <c r="K199" s="137"/>
      <c r="L199" s="138"/>
      <c r="M199" s="138"/>
      <c r="N199" s="138"/>
      <c r="Q199" s="117"/>
      <c r="R199" s="112"/>
      <c r="S199" s="112"/>
      <c r="T199" s="118"/>
      <c r="U199" s="111"/>
    </row>
    <row r="200" spans="1:21" s="83" customFormat="1" ht="34.5" customHeight="1">
      <c r="A200" s="77"/>
      <c r="B200" s="78" t="s">
        <v>270</v>
      </c>
      <c r="C200" s="79" t="s">
        <v>209</v>
      </c>
      <c r="D200" s="74" t="s">
        <v>484</v>
      </c>
      <c r="E200" s="99"/>
      <c r="F200" s="93"/>
      <c r="G200" s="82"/>
      <c r="H200" s="76"/>
      <c r="I200" s="135"/>
      <c r="J200" s="136"/>
      <c r="K200" s="137"/>
      <c r="L200" s="138"/>
      <c r="M200" s="138"/>
      <c r="N200" s="138"/>
      <c r="Q200" s="117"/>
      <c r="R200" s="112"/>
      <c r="S200" s="112"/>
      <c r="U200" s="111"/>
    </row>
    <row r="201" spans="1:21" s="83" customFormat="1" ht="25.5" customHeight="1">
      <c r="A201" s="77"/>
      <c r="B201" s="84" t="s">
        <v>40</v>
      </c>
      <c r="C201" s="79" t="s">
        <v>345</v>
      </c>
      <c r="D201" s="74"/>
      <c r="E201" s="80" t="s">
        <v>39</v>
      </c>
      <c r="F201" s="81">
        <v>5</v>
      </c>
      <c r="G201" s="86"/>
      <c r="H201" s="75">
        <f>ROUND(G201*F201,2)</f>
        <v>0</v>
      </c>
      <c r="I201" s="135"/>
      <c r="J201" s="136"/>
      <c r="K201" s="137"/>
      <c r="L201" s="138"/>
      <c r="M201" s="138"/>
      <c r="N201" s="138"/>
      <c r="Q201" s="117"/>
      <c r="R201" s="112"/>
      <c r="S201" s="112"/>
      <c r="T201" s="118"/>
      <c r="U201" s="111"/>
    </row>
    <row r="202" spans="1:21" s="83" customFormat="1" ht="25.5" customHeight="1">
      <c r="A202" s="77"/>
      <c r="B202" s="84" t="s">
        <v>47</v>
      </c>
      <c r="C202" s="79" t="s">
        <v>346</v>
      </c>
      <c r="D202" s="74"/>
      <c r="E202" s="80" t="s">
        <v>39</v>
      </c>
      <c r="F202" s="81">
        <v>100</v>
      </c>
      <c r="G202" s="86"/>
      <c r="H202" s="75">
        <f>ROUND(G202*F202,2)</f>
        <v>0</v>
      </c>
      <c r="I202" s="135"/>
      <c r="J202" s="136"/>
      <c r="K202" s="137"/>
      <c r="L202" s="138"/>
      <c r="M202" s="138"/>
      <c r="N202" s="138"/>
      <c r="Q202" s="117"/>
      <c r="R202" s="112"/>
      <c r="S202" s="112"/>
      <c r="T202" s="118"/>
      <c r="U202" s="111"/>
    </row>
    <row r="203" spans="1:21" s="83" customFormat="1" ht="33.75" customHeight="1">
      <c r="A203" s="77" t="s">
        <v>290</v>
      </c>
      <c r="B203" s="78" t="s">
        <v>337</v>
      </c>
      <c r="C203" s="79" t="s">
        <v>292</v>
      </c>
      <c r="D203" s="74" t="s">
        <v>580</v>
      </c>
      <c r="E203" s="99"/>
      <c r="F203" s="93"/>
      <c r="G203" s="82"/>
      <c r="H203" s="76"/>
      <c r="I203" s="135"/>
      <c r="J203" s="136"/>
      <c r="K203" s="137"/>
      <c r="L203" s="138"/>
      <c r="M203" s="138"/>
      <c r="N203" s="138"/>
      <c r="Q203" s="117"/>
      <c r="R203" s="112"/>
      <c r="S203" s="112"/>
      <c r="T203" s="118"/>
      <c r="U203" s="111"/>
    </row>
    <row r="204" spans="1:21" s="83" customFormat="1" ht="24.75" customHeight="1">
      <c r="A204" s="77" t="s">
        <v>342</v>
      </c>
      <c r="B204" s="84" t="s">
        <v>40</v>
      </c>
      <c r="C204" s="79" t="s">
        <v>343</v>
      </c>
      <c r="D204" s="74"/>
      <c r="E204" s="80"/>
      <c r="F204" s="93"/>
      <c r="G204" s="82"/>
      <c r="H204" s="76"/>
      <c r="I204" s="135"/>
      <c r="J204" s="136"/>
      <c r="K204" s="137"/>
      <c r="L204" s="138"/>
      <c r="M204" s="138"/>
      <c r="N204" s="138"/>
      <c r="Q204" s="117"/>
      <c r="R204" s="112"/>
      <c r="S204" s="112"/>
      <c r="T204" s="118"/>
      <c r="U204" s="111"/>
    </row>
    <row r="205" spans="1:21" s="83" customFormat="1" ht="24.75" customHeight="1">
      <c r="A205" s="77" t="s">
        <v>344</v>
      </c>
      <c r="B205" s="85" t="s">
        <v>126</v>
      </c>
      <c r="C205" s="79" t="s">
        <v>146</v>
      </c>
      <c r="D205" s="74"/>
      <c r="E205" s="80" t="s">
        <v>41</v>
      </c>
      <c r="F205" s="93">
        <v>280</v>
      </c>
      <c r="G205" s="86"/>
      <c r="H205" s="75">
        <f>ROUND(G205*F205,2)</f>
        <v>0</v>
      </c>
      <c r="I205" s="135"/>
      <c r="J205" s="136"/>
      <c r="K205" s="137"/>
      <c r="L205" s="138"/>
      <c r="M205" s="138"/>
      <c r="N205" s="138"/>
      <c r="Q205" s="117"/>
      <c r="R205" s="112"/>
      <c r="S205" s="112"/>
      <c r="T205" s="118"/>
      <c r="U205" s="111"/>
    </row>
    <row r="206" spans="1:21" s="83" customFormat="1" ht="25.5" customHeight="1">
      <c r="A206" s="77" t="s">
        <v>293</v>
      </c>
      <c r="B206" s="84" t="s">
        <v>47</v>
      </c>
      <c r="C206" s="79" t="s">
        <v>71</v>
      </c>
      <c r="D206" s="74"/>
      <c r="E206" s="80"/>
      <c r="F206" s="93"/>
      <c r="G206" s="82"/>
      <c r="H206" s="76"/>
      <c r="I206" s="135"/>
      <c r="J206" s="136"/>
      <c r="K206" s="137"/>
      <c r="L206" s="138"/>
      <c r="M206" s="138"/>
      <c r="N206" s="138"/>
      <c r="Q206" s="117"/>
      <c r="R206" s="112"/>
      <c r="S206" s="112"/>
      <c r="T206" s="118"/>
      <c r="U206" s="111"/>
    </row>
    <row r="207" spans="1:21" s="83" customFormat="1" ht="25.5" customHeight="1">
      <c r="A207" s="77" t="s">
        <v>294</v>
      </c>
      <c r="B207" s="85" t="s">
        <v>126</v>
      </c>
      <c r="C207" s="79" t="s">
        <v>146</v>
      </c>
      <c r="D207" s="74"/>
      <c r="E207" s="80" t="s">
        <v>41</v>
      </c>
      <c r="F207" s="93">
        <v>150</v>
      </c>
      <c r="G207" s="86"/>
      <c r="H207" s="75">
        <f>ROUND(G207*F207,2)</f>
        <v>0</v>
      </c>
      <c r="I207" s="135"/>
      <c r="J207" s="136"/>
      <c r="K207" s="137"/>
      <c r="L207" s="138"/>
      <c r="M207" s="138"/>
      <c r="N207" s="138"/>
      <c r="Q207" s="117"/>
      <c r="R207" s="112"/>
      <c r="S207" s="112"/>
      <c r="T207" s="118"/>
      <c r="U207" s="111"/>
    </row>
    <row r="208" spans="1:21" ht="36" customHeight="1">
      <c r="A208" s="19"/>
      <c r="B208" s="6"/>
      <c r="C208" s="34" t="s">
        <v>21</v>
      </c>
      <c r="D208" s="10"/>
      <c r="E208" s="9"/>
      <c r="F208" s="8"/>
      <c r="G208" s="82"/>
      <c r="H208" s="22"/>
      <c r="I208" s="135"/>
      <c r="J208" s="136"/>
      <c r="K208" s="137"/>
      <c r="L208" s="138"/>
      <c r="M208" s="138"/>
      <c r="N208" s="138"/>
      <c r="Q208" s="117"/>
      <c r="R208" s="112"/>
      <c r="S208" s="112"/>
      <c r="U208" s="111"/>
    </row>
    <row r="209" spans="1:21" s="94" customFormat="1" ht="26.25" customHeight="1">
      <c r="A209" s="77" t="s">
        <v>295</v>
      </c>
      <c r="B209" s="78" t="s">
        <v>450</v>
      </c>
      <c r="C209" s="79" t="s">
        <v>296</v>
      </c>
      <c r="D209" s="74" t="s">
        <v>147</v>
      </c>
      <c r="E209" s="80" t="s">
        <v>48</v>
      </c>
      <c r="F209" s="81">
        <v>6200</v>
      </c>
      <c r="G209" s="86"/>
      <c r="H209" s="75">
        <f>ROUND(G209*F209,2)</f>
        <v>0</v>
      </c>
      <c r="I209" s="135"/>
      <c r="J209" s="136"/>
      <c r="K209" s="137"/>
      <c r="L209" s="138"/>
      <c r="M209" s="138"/>
      <c r="N209" s="138"/>
      <c r="Q209" s="117"/>
      <c r="R209" s="112"/>
      <c r="S209" s="112"/>
      <c r="T209" s="118"/>
      <c r="U209" s="111"/>
    </row>
    <row r="210" spans="1:21" s="94" customFormat="1" ht="26.25" customHeight="1">
      <c r="A210" s="77" t="s">
        <v>56</v>
      </c>
      <c r="B210" s="78" t="s">
        <v>451</v>
      </c>
      <c r="C210" s="79" t="s">
        <v>57</v>
      </c>
      <c r="D210" s="74" t="s">
        <v>147</v>
      </c>
      <c r="E210" s="80" t="s">
        <v>48</v>
      </c>
      <c r="F210" s="81">
        <v>100</v>
      </c>
      <c r="G210" s="86"/>
      <c r="H210" s="75">
        <f>ROUND(G210*F210,2)</f>
        <v>0</v>
      </c>
      <c r="I210" s="135"/>
      <c r="J210" s="136"/>
      <c r="K210" s="137"/>
      <c r="L210" s="138"/>
      <c r="M210" s="138"/>
      <c r="N210" s="138"/>
      <c r="Q210" s="117"/>
      <c r="R210" s="112"/>
      <c r="S210" s="112"/>
      <c r="T210" s="118"/>
      <c r="U210" s="111"/>
    </row>
    <row r="211" spans="1:21" ht="48" customHeight="1">
      <c r="A211" s="19"/>
      <c r="B211" s="6"/>
      <c r="C211" s="34" t="s">
        <v>22</v>
      </c>
      <c r="D211" s="10"/>
      <c r="E211" s="9"/>
      <c r="F211" s="8"/>
      <c r="G211" s="82"/>
      <c r="H211" s="22"/>
      <c r="I211" s="135"/>
      <c r="J211" s="136"/>
      <c r="K211" s="137"/>
      <c r="L211" s="138"/>
      <c r="M211" s="138"/>
      <c r="N211" s="138"/>
      <c r="O211" s="98"/>
      <c r="P211" s="98"/>
      <c r="Q211" s="114"/>
      <c r="R211" s="110"/>
      <c r="S211" s="110"/>
      <c r="T211" s="119"/>
      <c r="U211" s="110"/>
    </row>
    <row r="212" spans="1:21" s="94" customFormat="1" ht="26.25" customHeight="1">
      <c r="A212" s="77" t="s">
        <v>148</v>
      </c>
      <c r="B212" s="78" t="s">
        <v>452</v>
      </c>
      <c r="C212" s="79" t="s">
        <v>149</v>
      </c>
      <c r="D212" s="74" t="s">
        <v>150</v>
      </c>
      <c r="E212" s="80"/>
      <c r="F212" s="81"/>
      <c r="G212" s="82"/>
      <c r="H212" s="76"/>
      <c r="I212" s="135"/>
      <c r="J212" s="136"/>
      <c r="K212" s="137"/>
      <c r="L212" s="138"/>
      <c r="M212" s="138"/>
      <c r="N212" s="138"/>
      <c r="Q212" s="117"/>
      <c r="R212" s="112"/>
      <c r="S212" s="112"/>
      <c r="T212" s="118"/>
      <c r="U212" s="111"/>
    </row>
    <row r="213" spans="1:21" s="94" customFormat="1" ht="26.25" customHeight="1">
      <c r="A213" s="77" t="s">
        <v>297</v>
      </c>
      <c r="B213" s="84" t="s">
        <v>40</v>
      </c>
      <c r="C213" s="79" t="s">
        <v>151</v>
      </c>
      <c r="D213" s="74"/>
      <c r="E213" s="80" t="s">
        <v>46</v>
      </c>
      <c r="F213" s="81">
        <v>12</v>
      </c>
      <c r="G213" s="86"/>
      <c r="H213" s="75">
        <f>ROUND(G213*F213,2)</f>
        <v>0</v>
      </c>
      <c r="I213" s="135"/>
      <c r="J213" s="136"/>
      <c r="K213" s="137"/>
      <c r="L213" s="138"/>
      <c r="M213" s="138"/>
      <c r="N213" s="138"/>
      <c r="Q213" s="117"/>
      <c r="R213" s="112"/>
      <c r="S213" s="112"/>
      <c r="T213" s="118"/>
      <c r="U213" s="111"/>
    </row>
    <row r="214" spans="1:21" s="94" customFormat="1" ht="26.25" customHeight="1">
      <c r="A214" s="77" t="s">
        <v>298</v>
      </c>
      <c r="B214" s="84" t="s">
        <v>47</v>
      </c>
      <c r="C214" s="79" t="s">
        <v>210</v>
      </c>
      <c r="D214" s="74"/>
      <c r="E214" s="80" t="s">
        <v>46</v>
      </c>
      <c r="F214" s="81">
        <v>5</v>
      </c>
      <c r="G214" s="86"/>
      <c r="H214" s="75">
        <f>ROUND(G214*F214,2)</f>
        <v>0</v>
      </c>
      <c r="I214" s="135"/>
      <c r="J214" s="136"/>
      <c r="K214" s="137"/>
      <c r="L214" s="138"/>
      <c r="M214" s="138"/>
      <c r="N214" s="138"/>
      <c r="Q214" s="117"/>
      <c r="R214" s="112"/>
      <c r="S214" s="112"/>
      <c r="T214" s="118"/>
      <c r="U214" s="111"/>
    </row>
    <row r="215" spans="1:14" s="94" customFormat="1" ht="30" customHeight="1">
      <c r="A215" s="77" t="s">
        <v>570</v>
      </c>
      <c r="B215" s="84" t="s">
        <v>49</v>
      </c>
      <c r="C215" s="79" t="s">
        <v>488</v>
      </c>
      <c r="D215" s="74"/>
      <c r="E215" s="80" t="s">
        <v>46</v>
      </c>
      <c r="F215" s="81">
        <v>2</v>
      </c>
      <c r="G215" s="86"/>
      <c r="H215" s="75">
        <f>ROUND(G215*F215,2)</f>
        <v>0</v>
      </c>
      <c r="I215" s="135"/>
      <c r="J215" s="136"/>
      <c r="K215" s="137"/>
      <c r="L215" s="138"/>
      <c r="M215" s="138"/>
      <c r="N215" s="138"/>
    </row>
    <row r="216" spans="1:21" s="94" customFormat="1" ht="26.25" customHeight="1">
      <c r="A216" s="77" t="s">
        <v>177</v>
      </c>
      <c r="B216" s="78" t="s">
        <v>453</v>
      </c>
      <c r="C216" s="79" t="s">
        <v>178</v>
      </c>
      <c r="D216" s="74" t="s">
        <v>150</v>
      </c>
      <c r="E216" s="80"/>
      <c r="F216" s="81"/>
      <c r="G216" s="82"/>
      <c r="H216" s="76"/>
      <c r="I216" s="135"/>
      <c r="J216" s="136"/>
      <c r="K216" s="137"/>
      <c r="L216" s="138"/>
      <c r="M216" s="138"/>
      <c r="N216" s="138"/>
      <c r="Q216" s="117"/>
      <c r="R216" s="112"/>
      <c r="S216" s="112"/>
      <c r="T216" s="118"/>
      <c r="U216" s="111"/>
    </row>
    <row r="217" spans="1:21" s="94" customFormat="1" ht="26.25" customHeight="1">
      <c r="A217" s="77" t="s">
        <v>179</v>
      </c>
      <c r="B217" s="84" t="s">
        <v>40</v>
      </c>
      <c r="C217" s="79" t="s">
        <v>180</v>
      </c>
      <c r="D217" s="74"/>
      <c r="E217" s="80" t="s">
        <v>46</v>
      </c>
      <c r="F217" s="81">
        <v>4</v>
      </c>
      <c r="G217" s="86"/>
      <c r="H217" s="75">
        <f>ROUND(G217*F217,2)</f>
        <v>0</v>
      </c>
      <c r="I217" s="135"/>
      <c r="J217" s="136"/>
      <c r="K217" s="137"/>
      <c r="L217" s="138"/>
      <c r="M217" s="138"/>
      <c r="N217" s="138"/>
      <c r="Q217" s="117"/>
      <c r="R217" s="112"/>
      <c r="S217" s="112"/>
      <c r="T217" s="118"/>
      <c r="U217" s="111"/>
    </row>
    <row r="218" spans="1:21" s="83" customFormat="1" ht="26.25" customHeight="1">
      <c r="A218" s="77" t="s">
        <v>152</v>
      </c>
      <c r="B218" s="78" t="s">
        <v>273</v>
      </c>
      <c r="C218" s="79" t="s">
        <v>153</v>
      </c>
      <c r="D218" s="74" t="s">
        <v>150</v>
      </c>
      <c r="E218" s="80"/>
      <c r="F218" s="81"/>
      <c r="G218" s="82"/>
      <c r="H218" s="76"/>
      <c r="I218" s="135"/>
      <c r="J218" s="136"/>
      <c r="K218" s="137"/>
      <c r="L218" s="138"/>
      <c r="M218" s="138"/>
      <c r="N218" s="138"/>
      <c r="Q218" s="117"/>
      <c r="R218" s="112"/>
      <c r="S218" s="112"/>
      <c r="T218" s="118"/>
      <c r="U218" s="111"/>
    </row>
    <row r="219" spans="1:21" s="83" customFormat="1" ht="26.25" customHeight="1">
      <c r="A219" s="77" t="s">
        <v>154</v>
      </c>
      <c r="B219" s="84" t="s">
        <v>40</v>
      </c>
      <c r="C219" s="79" t="s">
        <v>419</v>
      </c>
      <c r="D219" s="74"/>
      <c r="E219" s="80"/>
      <c r="F219" s="81"/>
      <c r="G219" s="82"/>
      <c r="H219" s="76"/>
      <c r="I219" s="135"/>
      <c r="J219" s="136"/>
      <c r="K219" s="137"/>
      <c r="L219" s="138"/>
      <c r="M219" s="138"/>
      <c r="N219" s="138"/>
      <c r="Q219" s="117"/>
      <c r="R219" s="112"/>
      <c r="S219" s="112"/>
      <c r="T219" s="118"/>
      <c r="U219" s="111"/>
    </row>
    <row r="220" spans="1:21" s="83" customFormat="1" ht="34.5" customHeight="1">
      <c r="A220" s="77" t="s">
        <v>155</v>
      </c>
      <c r="B220" s="85" t="s">
        <v>126</v>
      </c>
      <c r="C220" s="79" t="s">
        <v>420</v>
      </c>
      <c r="D220" s="74"/>
      <c r="E220" s="80" t="s">
        <v>48</v>
      </c>
      <c r="F220" s="81">
        <v>90</v>
      </c>
      <c r="G220" s="86"/>
      <c r="H220" s="75">
        <f>ROUND(G220*F220,2)</f>
        <v>0</v>
      </c>
      <c r="I220" s="135"/>
      <c r="J220" s="136"/>
      <c r="K220" s="137"/>
      <c r="L220" s="138"/>
      <c r="M220" s="138"/>
      <c r="N220" s="138"/>
      <c r="Q220" s="117"/>
      <c r="R220" s="112"/>
      <c r="S220" s="112"/>
      <c r="T220" s="118"/>
      <c r="U220" s="111"/>
    </row>
    <row r="221" spans="1:21" s="83" customFormat="1" ht="34.5" customHeight="1">
      <c r="A221" s="77" t="s">
        <v>211</v>
      </c>
      <c r="B221" s="85" t="s">
        <v>127</v>
      </c>
      <c r="C221" s="79" t="s">
        <v>487</v>
      </c>
      <c r="D221" s="74"/>
      <c r="E221" s="80" t="s">
        <v>48</v>
      </c>
      <c r="F221" s="81">
        <v>40</v>
      </c>
      <c r="G221" s="86"/>
      <c r="H221" s="75">
        <f>ROUND(G221*F221,2)</f>
        <v>0</v>
      </c>
      <c r="I221" s="135"/>
      <c r="J221" s="136"/>
      <c r="K221" s="137"/>
      <c r="L221" s="138"/>
      <c r="M221" s="138"/>
      <c r="N221" s="138"/>
      <c r="Q221" s="117"/>
      <c r="R221" s="112"/>
      <c r="S221" s="112"/>
      <c r="T221" s="118"/>
      <c r="U221" s="111"/>
    </row>
    <row r="222" spans="1:21" s="83" customFormat="1" ht="26.25" customHeight="1">
      <c r="A222" s="77" t="s">
        <v>181</v>
      </c>
      <c r="B222" s="78" t="s">
        <v>454</v>
      </c>
      <c r="C222" s="79" t="s">
        <v>182</v>
      </c>
      <c r="D222" s="74" t="s">
        <v>150</v>
      </c>
      <c r="E222" s="80" t="s">
        <v>48</v>
      </c>
      <c r="F222" s="81">
        <v>12</v>
      </c>
      <c r="G222" s="86"/>
      <c r="H222" s="75">
        <f>ROUND(G222*F222,2)</f>
        <v>0</v>
      </c>
      <c r="I222" s="135"/>
      <c r="J222" s="136"/>
      <c r="K222" s="137"/>
      <c r="L222" s="138"/>
      <c r="M222" s="138"/>
      <c r="N222" s="138"/>
      <c r="Q222" s="117"/>
      <c r="R222" s="112"/>
      <c r="S222" s="112"/>
      <c r="T222" s="118"/>
      <c r="U222" s="111"/>
    </row>
    <row r="223" spans="1:21" s="103" customFormat="1" ht="26.25" customHeight="1">
      <c r="A223" s="77" t="s">
        <v>81</v>
      </c>
      <c r="B223" s="78" t="s">
        <v>455</v>
      </c>
      <c r="C223" s="101" t="s">
        <v>299</v>
      </c>
      <c r="D223" s="102" t="s">
        <v>300</v>
      </c>
      <c r="E223" s="80"/>
      <c r="F223" s="81"/>
      <c r="G223" s="82"/>
      <c r="H223" s="76"/>
      <c r="I223" s="135"/>
      <c r="J223" s="136"/>
      <c r="K223" s="137"/>
      <c r="L223" s="138"/>
      <c r="M223" s="138"/>
      <c r="N223" s="138"/>
      <c r="Q223" s="117"/>
      <c r="R223" s="112"/>
      <c r="S223" s="112"/>
      <c r="T223" s="118"/>
      <c r="U223" s="111"/>
    </row>
    <row r="224" spans="1:21" s="83" customFormat="1" ht="33" customHeight="1">
      <c r="A224" s="77" t="s">
        <v>82</v>
      </c>
      <c r="B224" s="84" t="s">
        <v>40</v>
      </c>
      <c r="C224" s="87" t="s">
        <v>301</v>
      </c>
      <c r="D224" s="74"/>
      <c r="E224" s="80" t="s">
        <v>46</v>
      </c>
      <c r="F224" s="81">
        <v>18</v>
      </c>
      <c r="G224" s="86"/>
      <c r="H224" s="75">
        <f>ROUND(G224*F224,2)</f>
        <v>0</v>
      </c>
      <c r="I224" s="135"/>
      <c r="J224" s="136"/>
      <c r="K224" s="137"/>
      <c r="L224" s="138"/>
      <c r="M224" s="138"/>
      <c r="N224" s="138"/>
      <c r="Q224" s="117"/>
      <c r="R224" s="112"/>
      <c r="S224" s="112"/>
      <c r="T224" s="118"/>
      <c r="U224" s="111"/>
    </row>
    <row r="225" spans="1:21" s="83" customFormat="1" ht="33" customHeight="1">
      <c r="A225" s="77" t="s">
        <v>83</v>
      </c>
      <c r="B225" s="84" t="s">
        <v>47</v>
      </c>
      <c r="C225" s="87" t="s">
        <v>302</v>
      </c>
      <c r="D225" s="74"/>
      <c r="E225" s="80" t="s">
        <v>46</v>
      </c>
      <c r="F225" s="81">
        <v>17</v>
      </c>
      <c r="G225" s="86"/>
      <c r="H225" s="75">
        <f>ROUND(G225*F225,2)</f>
        <v>0</v>
      </c>
      <c r="I225" s="135"/>
      <c r="J225" s="136"/>
      <c r="K225" s="137"/>
      <c r="L225" s="138"/>
      <c r="M225" s="138"/>
      <c r="N225" s="138"/>
      <c r="Q225" s="117"/>
      <c r="R225" s="112"/>
      <c r="S225" s="112"/>
      <c r="T225" s="118"/>
      <c r="U225" s="111"/>
    </row>
    <row r="226" spans="1:21" s="83" customFormat="1" ht="33" customHeight="1">
      <c r="A226" s="77" t="s">
        <v>212</v>
      </c>
      <c r="B226" s="84" t="s">
        <v>49</v>
      </c>
      <c r="C226" s="87" t="s">
        <v>303</v>
      </c>
      <c r="D226" s="74"/>
      <c r="E226" s="80" t="s">
        <v>46</v>
      </c>
      <c r="F226" s="81">
        <v>1</v>
      </c>
      <c r="G226" s="86"/>
      <c r="H226" s="75">
        <f>ROUND(G226*F226,2)</f>
        <v>0</v>
      </c>
      <c r="I226" s="135"/>
      <c r="J226" s="136"/>
      <c r="K226" s="137"/>
      <c r="L226" s="138"/>
      <c r="M226" s="138"/>
      <c r="N226" s="138"/>
      <c r="Q226" s="117"/>
      <c r="R226" s="112"/>
      <c r="S226" s="112"/>
      <c r="T226" s="118"/>
      <c r="U226" s="111"/>
    </row>
    <row r="227" spans="1:21" s="103" customFormat="1" ht="26.25" customHeight="1">
      <c r="A227" s="77" t="s">
        <v>213</v>
      </c>
      <c r="B227" s="78" t="s">
        <v>456</v>
      </c>
      <c r="C227" s="104" t="s">
        <v>214</v>
      </c>
      <c r="D227" s="74" t="s">
        <v>150</v>
      </c>
      <c r="E227" s="80"/>
      <c r="F227" s="81"/>
      <c r="G227" s="82"/>
      <c r="H227" s="76"/>
      <c r="I227" s="135"/>
      <c r="J227" s="136"/>
      <c r="K227" s="137"/>
      <c r="L227" s="138"/>
      <c r="M227" s="138"/>
      <c r="N227" s="138"/>
      <c r="Q227" s="117"/>
      <c r="R227" s="112"/>
      <c r="S227" s="112"/>
      <c r="T227" s="118"/>
      <c r="U227" s="111"/>
    </row>
    <row r="228" spans="1:21" s="103" customFormat="1" ht="26.25" customHeight="1">
      <c r="A228" s="77" t="s">
        <v>215</v>
      </c>
      <c r="B228" s="84" t="s">
        <v>40</v>
      </c>
      <c r="C228" s="104" t="s">
        <v>216</v>
      </c>
      <c r="D228" s="74"/>
      <c r="E228" s="80" t="s">
        <v>46</v>
      </c>
      <c r="F228" s="81">
        <v>7</v>
      </c>
      <c r="G228" s="86"/>
      <c r="H228" s="75">
        <f>ROUND(G228*F228,2)</f>
        <v>0</v>
      </c>
      <c r="I228" s="135"/>
      <c r="J228" s="136"/>
      <c r="K228" s="137"/>
      <c r="L228" s="138"/>
      <c r="M228" s="138"/>
      <c r="N228" s="138"/>
      <c r="Q228" s="117"/>
      <c r="R228" s="112"/>
      <c r="S228" s="112"/>
      <c r="T228" s="118"/>
      <c r="U228" s="111"/>
    </row>
    <row r="229" spans="1:21" s="103" customFormat="1" ht="26.25" customHeight="1">
      <c r="A229" s="77" t="s">
        <v>304</v>
      </c>
      <c r="B229" s="78" t="s">
        <v>457</v>
      </c>
      <c r="C229" s="104" t="s">
        <v>305</v>
      </c>
      <c r="D229" s="74" t="s">
        <v>150</v>
      </c>
      <c r="E229" s="80"/>
      <c r="F229" s="81"/>
      <c r="G229" s="82"/>
      <c r="H229" s="76"/>
      <c r="I229" s="135"/>
      <c r="J229" s="136"/>
      <c r="K229" s="137"/>
      <c r="L229" s="138"/>
      <c r="M229" s="138"/>
      <c r="N229" s="138"/>
      <c r="O229" s="83"/>
      <c r="P229" s="83"/>
      <c r="Q229" s="117"/>
      <c r="R229" s="112"/>
      <c r="S229" s="112"/>
      <c r="T229" s="118"/>
      <c r="U229" s="111"/>
    </row>
    <row r="230" spans="1:21" s="103" customFormat="1" ht="26.25" customHeight="1">
      <c r="A230" s="77" t="s">
        <v>306</v>
      </c>
      <c r="B230" s="84" t="s">
        <v>40</v>
      </c>
      <c r="C230" s="104" t="s">
        <v>307</v>
      </c>
      <c r="D230" s="74"/>
      <c r="E230" s="80" t="s">
        <v>46</v>
      </c>
      <c r="F230" s="81">
        <v>4</v>
      </c>
      <c r="G230" s="86"/>
      <c r="H230" s="75">
        <f>ROUND(G230*F230,2)</f>
        <v>0</v>
      </c>
      <c r="I230" s="135"/>
      <c r="J230" s="136"/>
      <c r="K230" s="137"/>
      <c r="L230" s="138"/>
      <c r="M230" s="138"/>
      <c r="N230" s="138"/>
      <c r="O230" s="83"/>
      <c r="P230" s="83"/>
      <c r="Q230" s="117"/>
      <c r="R230" s="112"/>
      <c r="S230" s="112"/>
      <c r="T230" s="118"/>
      <c r="U230" s="111"/>
    </row>
    <row r="231" spans="1:21" s="103" customFormat="1" ht="26.25" customHeight="1">
      <c r="A231" s="77" t="s">
        <v>157</v>
      </c>
      <c r="B231" s="78" t="s">
        <v>458</v>
      </c>
      <c r="C231" s="104" t="s">
        <v>159</v>
      </c>
      <c r="D231" s="74" t="s">
        <v>150</v>
      </c>
      <c r="E231" s="80"/>
      <c r="F231" s="81"/>
      <c r="G231" s="82"/>
      <c r="H231" s="76"/>
      <c r="I231" s="135"/>
      <c r="J231" s="136"/>
      <c r="K231" s="137"/>
      <c r="L231" s="138"/>
      <c r="M231" s="138"/>
      <c r="N231" s="138"/>
      <c r="Q231" s="117"/>
      <c r="R231" s="112"/>
      <c r="S231" s="112"/>
      <c r="T231" s="118"/>
      <c r="U231" s="111"/>
    </row>
    <row r="232" spans="1:21" s="103" customFormat="1" ht="26.25" customHeight="1">
      <c r="A232" s="77" t="s">
        <v>160</v>
      </c>
      <c r="B232" s="84" t="s">
        <v>40</v>
      </c>
      <c r="C232" s="104" t="s">
        <v>421</v>
      </c>
      <c r="D232" s="74"/>
      <c r="E232" s="80"/>
      <c r="F232" s="81"/>
      <c r="G232" s="82"/>
      <c r="H232" s="76"/>
      <c r="I232" s="135"/>
      <c r="J232" s="136"/>
      <c r="K232" s="137"/>
      <c r="L232" s="138"/>
      <c r="M232" s="138"/>
      <c r="N232" s="138"/>
      <c r="Q232" s="117"/>
      <c r="R232" s="112"/>
      <c r="S232" s="112"/>
      <c r="T232" s="118"/>
      <c r="U232" s="111"/>
    </row>
    <row r="233" spans="1:21" s="83" customFormat="1" ht="26.25" customHeight="1">
      <c r="A233" s="105" t="s">
        <v>308</v>
      </c>
      <c r="B233" s="85" t="s">
        <v>126</v>
      </c>
      <c r="C233" s="79" t="s">
        <v>422</v>
      </c>
      <c r="D233" s="74"/>
      <c r="E233" s="80" t="s">
        <v>46</v>
      </c>
      <c r="F233" s="81">
        <v>1</v>
      </c>
      <c r="G233" s="86"/>
      <c r="H233" s="75">
        <f>ROUND(G233*F233,2)</f>
        <v>0</v>
      </c>
      <c r="I233" s="135"/>
      <c r="J233" s="139"/>
      <c r="K233" s="140"/>
      <c r="L233" s="141"/>
      <c r="M233" s="141"/>
      <c r="N233" s="141"/>
      <c r="Q233" s="117"/>
      <c r="R233" s="112"/>
      <c r="S233" s="112"/>
      <c r="T233" s="118"/>
      <c r="U233" s="111"/>
    </row>
    <row r="234" spans="1:21" s="103" customFormat="1" ht="26.25" customHeight="1">
      <c r="A234" s="77" t="s">
        <v>160</v>
      </c>
      <c r="B234" s="84" t="s">
        <v>47</v>
      </c>
      <c r="C234" s="104" t="s">
        <v>421</v>
      </c>
      <c r="D234" s="74"/>
      <c r="E234" s="80"/>
      <c r="F234" s="81"/>
      <c r="G234" s="82"/>
      <c r="H234" s="76"/>
      <c r="I234" s="135"/>
      <c r="J234" s="139"/>
      <c r="K234" s="140"/>
      <c r="L234" s="141"/>
      <c r="M234" s="141"/>
      <c r="N234" s="141"/>
      <c r="Q234" s="117"/>
      <c r="R234" s="112"/>
      <c r="S234" s="112"/>
      <c r="T234" s="118"/>
      <c r="U234" s="111"/>
    </row>
    <row r="235" spans="1:21" s="83" customFormat="1" ht="26.25" customHeight="1">
      <c r="A235" s="105" t="s">
        <v>308</v>
      </c>
      <c r="B235" s="85" t="s">
        <v>126</v>
      </c>
      <c r="C235" s="79" t="s">
        <v>423</v>
      </c>
      <c r="D235" s="74"/>
      <c r="E235" s="80" t="s">
        <v>46</v>
      </c>
      <c r="F235" s="81">
        <v>2</v>
      </c>
      <c r="G235" s="86"/>
      <c r="H235" s="75">
        <f>ROUND(G235*F235,2)</f>
        <v>0</v>
      </c>
      <c r="I235" s="135"/>
      <c r="J235" s="136"/>
      <c r="K235" s="137"/>
      <c r="L235" s="138"/>
      <c r="M235" s="138"/>
      <c r="N235" s="138"/>
      <c r="Q235" s="117"/>
      <c r="R235" s="112"/>
      <c r="S235" s="112"/>
      <c r="T235" s="118"/>
      <c r="U235" s="111"/>
    </row>
    <row r="236" spans="1:21" s="103" customFormat="1" ht="26.25" customHeight="1">
      <c r="A236" s="77" t="s">
        <v>160</v>
      </c>
      <c r="B236" s="84" t="s">
        <v>49</v>
      </c>
      <c r="C236" s="104" t="s">
        <v>421</v>
      </c>
      <c r="D236" s="74"/>
      <c r="E236" s="80"/>
      <c r="F236" s="81"/>
      <c r="G236" s="82"/>
      <c r="H236" s="76"/>
      <c r="I236" s="135"/>
      <c r="J236" s="136"/>
      <c r="K236" s="137"/>
      <c r="L236" s="138"/>
      <c r="M236" s="138"/>
      <c r="N236" s="138"/>
      <c r="Q236" s="117"/>
      <c r="R236" s="112"/>
      <c r="S236" s="112"/>
      <c r="T236" s="118"/>
      <c r="U236" s="111"/>
    </row>
    <row r="237" spans="1:21" s="83" customFormat="1" ht="26.25" customHeight="1">
      <c r="A237" s="105" t="s">
        <v>308</v>
      </c>
      <c r="B237" s="85" t="s">
        <v>126</v>
      </c>
      <c r="C237" s="79" t="s">
        <v>428</v>
      </c>
      <c r="D237" s="74"/>
      <c r="E237" s="80" t="s">
        <v>46</v>
      </c>
      <c r="F237" s="81">
        <v>2</v>
      </c>
      <c r="G237" s="86"/>
      <c r="H237" s="75">
        <f>ROUND(G237*F237,2)</f>
        <v>0</v>
      </c>
      <c r="I237" s="135"/>
      <c r="J237" s="136"/>
      <c r="K237" s="137"/>
      <c r="L237" s="138"/>
      <c r="M237" s="138"/>
      <c r="N237" s="138"/>
      <c r="Q237" s="117"/>
      <c r="R237" s="112"/>
      <c r="S237" s="112"/>
      <c r="T237" s="118"/>
      <c r="U237" s="111"/>
    </row>
    <row r="238" spans="1:21" s="103" customFormat="1" ht="26.25" customHeight="1">
      <c r="A238" s="77" t="s">
        <v>160</v>
      </c>
      <c r="B238" s="84" t="s">
        <v>62</v>
      </c>
      <c r="C238" s="104" t="s">
        <v>421</v>
      </c>
      <c r="D238" s="74"/>
      <c r="E238" s="80"/>
      <c r="F238" s="81"/>
      <c r="G238" s="82"/>
      <c r="H238" s="76"/>
      <c r="I238" s="135"/>
      <c r="J238" s="136"/>
      <c r="K238" s="137"/>
      <c r="L238" s="138"/>
      <c r="M238" s="138"/>
      <c r="N238" s="138"/>
      <c r="Q238" s="117"/>
      <c r="R238" s="112"/>
      <c r="S238" s="112"/>
      <c r="T238" s="118"/>
      <c r="U238" s="111"/>
    </row>
    <row r="239" spans="1:21" s="83" customFormat="1" ht="26.25" customHeight="1">
      <c r="A239" s="105" t="s">
        <v>308</v>
      </c>
      <c r="B239" s="85" t="s">
        <v>126</v>
      </c>
      <c r="C239" s="79" t="s">
        <v>424</v>
      </c>
      <c r="D239" s="74"/>
      <c r="E239" s="80" t="s">
        <v>46</v>
      </c>
      <c r="F239" s="81">
        <v>3</v>
      </c>
      <c r="G239" s="86"/>
      <c r="H239" s="75">
        <f>ROUND(G239*F239,2)</f>
        <v>0</v>
      </c>
      <c r="I239" s="135"/>
      <c r="J239" s="136"/>
      <c r="K239" s="137"/>
      <c r="L239" s="138"/>
      <c r="M239" s="138"/>
      <c r="N239" s="138"/>
      <c r="Q239" s="117"/>
      <c r="R239" s="112"/>
      <c r="S239" s="112"/>
      <c r="T239" s="118"/>
      <c r="U239" s="111"/>
    </row>
    <row r="240" spans="1:21" s="103" customFormat="1" ht="34.5" customHeight="1">
      <c r="A240" s="77" t="s">
        <v>309</v>
      </c>
      <c r="B240" s="78" t="s">
        <v>459</v>
      </c>
      <c r="C240" s="104" t="s">
        <v>310</v>
      </c>
      <c r="D240" s="74" t="s">
        <v>150</v>
      </c>
      <c r="E240" s="80"/>
      <c r="F240" s="81"/>
      <c r="G240" s="82"/>
      <c r="H240" s="76"/>
      <c r="I240" s="135"/>
      <c r="J240" s="136"/>
      <c r="K240" s="137"/>
      <c r="L240" s="138"/>
      <c r="M240" s="138"/>
      <c r="N240" s="138"/>
      <c r="O240" s="83"/>
      <c r="P240" s="83"/>
      <c r="Q240" s="117"/>
      <c r="R240" s="112"/>
      <c r="S240" s="112"/>
      <c r="T240" s="118"/>
      <c r="U240" s="111"/>
    </row>
    <row r="241" spans="1:21" s="103" customFormat="1" ht="26.25" customHeight="1">
      <c r="A241" s="77" t="s">
        <v>311</v>
      </c>
      <c r="B241" s="84" t="s">
        <v>40</v>
      </c>
      <c r="C241" s="104" t="s">
        <v>425</v>
      </c>
      <c r="D241" s="74"/>
      <c r="E241" s="80" t="s">
        <v>46</v>
      </c>
      <c r="F241" s="81">
        <v>2</v>
      </c>
      <c r="G241" s="86"/>
      <c r="H241" s="75">
        <f>ROUND(G241*F241,2)</f>
        <v>0</v>
      </c>
      <c r="I241" s="135"/>
      <c r="J241" s="136"/>
      <c r="K241" s="137"/>
      <c r="L241" s="138"/>
      <c r="M241" s="138"/>
      <c r="N241" s="138"/>
      <c r="Q241" s="117"/>
      <c r="R241" s="112"/>
      <c r="S241" s="112"/>
      <c r="T241" s="118"/>
      <c r="U241" s="111"/>
    </row>
    <row r="242" spans="1:21" s="94" customFormat="1" ht="26.25" customHeight="1">
      <c r="A242" s="77" t="s">
        <v>217</v>
      </c>
      <c r="B242" s="78" t="s">
        <v>460</v>
      </c>
      <c r="C242" s="79" t="s">
        <v>218</v>
      </c>
      <c r="D242" s="74" t="s">
        <v>150</v>
      </c>
      <c r="E242" s="80" t="s">
        <v>46</v>
      </c>
      <c r="F242" s="81">
        <v>20</v>
      </c>
      <c r="G242" s="86"/>
      <c r="H242" s="75">
        <f>ROUND(G242*F242,2)</f>
        <v>0</v>
      </c>
      <c r="I242" s="135"/>
      <c r="J242" s="136"/>
      <c r="K242" s="137"/>
      <c r="L242" s="138"/>
      <c r="M242" s="138"/>
      <c r="N242" s="138"/>
      <c r="O242" s="103"/>
      <c r="P242" s="103"/>
      <c r="Q242" s="117"/>
      <c r="R242" s="112"/>
      <c r="S242" s="112"/>
      <c r="T242" s="118"/>
      <c r="U242" s="111"/>
    </row>
    <row r="243" spans="1:21" s="83" customFormat="1" ht="34.5" customHeight="1">
      <c r="A243" s="77"/>
      <c r="B243" s="78"/>
      <c r="C243" s="79" t="s">
        <v>329</v>
      </c>
      <c r="D243" s="74" t="s">
        <v>150</v>
      </c>
      <c r="E243" s="80" t="s">
        <v>46</v>
      </c>
      <c r="F243" s="81">
        <v>18</v>
      </c>
      <c r="G243" s="86"/>
      <c r="H243" s="75">
        <f>ROUND(G243*F243,2)</f>
        <v>0</v>
      </c>
      <c r="I243" s="135"/>
      <c r="J243" s="136"/>
      <c r="K243" s="137"/>
      <c r="L243" s="138"/>
      <c r="M243" s="138"/>
      <c r="N243" s="138"/>
      <c r="O243" s="103"/>
      <c r="P243" s="103"/>
      <c r="Q243" s="117"/>
      <c r="R243" s="112"/>
      <c r="S243" s="112"/>
      <c r="T243" s="118"/>
      <c r="U243" s="111"/>
    </row>
    <row r="244" spans="1:21" s="83" customFormat="1" ht="26.25" customHeight="1">
      <c r="A244" s="77" t="s">
        <v>161</v>
      </c>
      <c r="B244" s="78" t="s">
        <v>461</v>
      </c>
      <c r="C244" s="79" t="s">
        <v>162</v>
      </c>
      <c r="D244" s="74" t="s">
        <v>163</v>
      </c>
      <c r="E244" s="80" t="s">
        <v>48</v>
      </c>
      <c r="F244" s="81">
        <v>210</v>
      </c>
      <c r="G244" s="86"/>
      <c r="H244" s="75">
        <f>ROUND(G244*F244,2)</f>
        <v>0</v>
      </c>
      <c r="I244" s="135"/>
      <c r="J244" s="136"/>
      <c r="K244" s="137"/>
      <c r="L244" s="138"/>
      <c r="M244" s="138"/>
      <c r="N244" s="138"/>
      <c r="O244" s="103"/>
      <c r="P244" s="103"/>
      <c r="Q244" s="117"/>
      <c r="R244" s="112"/>
      <c r="S244" s="112"/>
      <c r="T244" s="118"/>
      <c r="U244" s="111"/>
    </row>
    <row r="245" spans="1:21" s="103" customFormat="1" ht="26.25" customHeight="1">
      <c r="A245" s="77" t="s">
        <v>312</v>
      </c>
      <c r="B245" s="78" t="s">
        <v>462</v>
      </c>
      <c r="C245" s="104" t="s">
        <v>313</v>
      </c>
      <c r="D245" s="74" t="s">
        <v>314</v>
      </c>
      <c r="E245" s="80"/>
      <c r="F245" s="81"/>
      <c r="G245" s="82"/>
      <c r="H245" s="76"/>
      <c r="I245" s="135"/>
      <c r="J245" s="136"/>
      <c r="K245" s="137"/>
      <c r="L245" s="138"/>
      <c r="M245" s="138"/>
      <c r="N245" s="138"/>
      <c r="O245" s="83"/>
      <c r="P245" s="83"/>
      <c r="Q245" s="117"/>
      <c r="R245" s="112"/>
      <c r="S245" s="112"/>
      <c r="T245" s="118"/>
      <c r="U245" s="111"/>
    </row>
    <row r="246" spans="1:21" s="83" customFormat="1" ht="26.25" customHeight="1">
      <c r="A246" s="77" t="s">
        <v>315</v>
      </c>
      <c r="B246" s="84" t="s">
        <v>40</v>
      </c>
      <c r="C246" s="79" t="s">
        <v>547</v>
      </c>
      <c r="D246" s="74"/>
      <c r="E246" s="80" t="s">
        <v>48</v>
      </c>
      <c r="F246" s="81">
        <v>15</v>
      </c>
      <c r="G246" s="86"/>
      <c r="H246" s="75">
        <f>ROUND(G246*F246,2)</f>
        <v>0</v>
      </c>
      <c r="I246" s="135"/>
      <c r="J246" s="136"/>
      <c r="K246" s="137"/>
      <c r="L246" s="138"/>
      <c r="M246" s="138"/>
      <c r="N246" s="138"/>
      <c r="Q246" s="117"/>
      <c r="R246" s="112"/>
      <c r="S246" s="112"/>
      <c r="T246" s="118"/>
      <c r="U246" s="111"/>
    </row>
    <row r="247" spans="1:21" s="103" customFormat="1" ht="26.25" customHeight="1">
      <c r="A247" s="77" t="s">
        <v>316</v>
      </c>
      <c r="B247" s="78" t="s">
        <v>463</v>
      </c>
      <c r="C247" s="104" t="s">
        <v>317</v>
      </c>
      <c r="D247" s="74" t="s">
        <v>314</v>
      </c>
      <c r="E247" s="80"/>
      <c r="F247" s="81"/>
      <c r="G247" s="82"/>
      <c r="H247" s="76"/>
      <c r="I247" s="135"/>
      <c r="J247" s="136"/>
      <c r="K247" s="137"/>
      <c r="L247" s="138"/>
      <c r="M247" s="138"/>
      <c r="N247" s="138"/>
      <c r="Q247" s="117"/>
      <c r="R247" s="112"/>
      <c r="S247" s="112"/>
      <c r="T247" s="118"/>
      <c r="U247" s="111"/>
    </row>
    <row r="248" spans="1:21" s="83" customFormat="1" ht="26.25" customHeight="1">
      <c r="A248" s="77" t="s">
        <v>318</v>
      </c>
      <c r="B248" s="84" t="s">
        <v>40</v>
      </c>
      <c r="C248" s="79" t="s">
        <v>547</v>
      </c>
      <c r="D248" s="74"/>
      <c r="E248" s="80" t="s">
        <v>48</v>
      </c>
      <c r="F248" s="81">
        <v>15</v>
      </c>
      <c r="G248" s="86"/>
      <c r="H248" s="75">
        <f>ROUND(G248*F248,2)</f>
        <v>0</v>
      </c>
      <c r="I248" s="135"/>
      <c r="J248" s="136"/>
      <c r="K248" s="137"/>
      <c r="L248" s="138"/>
      <c r="M248" s="138"/>
      <c r="N248" s="138"/>
      <c r="O248" s="103"/>
      <c r="P248" s="103"/>
      <c r="Q248" s="117"/>
      <c r="R248" s="112"/>
      <c r="S248" s="112"/>
      <c r="T248" s="118"/>
      <c r="U248" s="111"/>
    </row>
    <row r="249" spans="1:21" s="103" customFormat="1" ht="26.25" customHeight="1">
      <c r="A249" s="77" t="s">
        <v>319</v>
      </c>
      <c r="B249" s="78" t="s">
        <v>464</v>
      </c>
      <c r="C249" s="104" t="s">
        <v>320</v>
      </c>
      <c r="D249" s="74" t="s">
        <v>314</v>
      </c>
      <c r="E249" s="80" t="s">
        <v>46</v>
      </c>
      <c r="F249" s="81">
        <v>2</v>
      </c>
      <c r="G249" s="86"/>
      <c r="H249" s="75">
        <f>ROUND(G249*F249,2)</f>
        <v>0</v>
      </c>
      <c r="I249" s="135"/>
      <c r="J249" s="136"/>
      <c r="K249" s="137"/>
      <c r="L249" s="138"/>
      <c r="M249" s="138"/>
      <c r="N249" s="138"/>
      <c r="O249" s="83"/>
      <c r="P249" s="83"/>
      <c r="Q249" s="117"/>
      <c r="R249" s="112"/>
      <c r="S249" s="112"/>
      <c r="T249" s="118"/>
      <c r="U249" s="111"/>
    </row>
    <row r="250" spans="1:21" s="94" customFormat="1" ht="26.25" customHeight="1">
      <c r="A250" s="77" t="s">
        <v>321</v>
      </c>
      <c r="B250" s="78" t="s">
        <v>465</v>
      </c>
      <c r="C250" s="79" t="s">
        <v>322</v>
      </c>
      <c r="D250" s="74" t="s">
        <v>314</v>
      </c>
      <c r="E250" s="80" t="s">
        <v>48</v>
      </c>
      <c r="F250" s="81">
        <v>8</v>
      </c>
      <c r="G250" s="86"/>
      <c r="H250" s="75">
        <f>ROUND(G250*F250,2)</f>
        <v>0</v>
      </c>
      <c r="I250" s="135"/>
      <c r="J250" s="136"/>
      <c r="K250" s="137"/>
      <c r="L250" s="138"/>
      <c r="M250" s="138"/>
      <c r="N250" s="138"/>
      <c r="O250" s="83"/>
      <c r="P250" s="83"/>
      <c r="Q250" s="117"/>
      <c r="R250" s="112"/>
      <c r="S250" s="112"/>
      <c r="T250" s="118"/>
      <c r="U250" s="111"/>
    </row>
    <row r="251" spans="1:21" s="94" customFormat="1" ht="26.25" customHeight="1">
      <c r="A251" s="77" t="s">
        <v>323</v>
      </c>
      <c r="B251" s="78" t="s">
        <v>466</v>
      </c>
      <c r="C251" s="79" t="s">
        <v>324</v>
      </c>
      <c r="D251" s="74" t="s">
        <v>314</v>
      </c>
      <c r="E251" s="80" t="s">
        <v>48</v>
      </c>
      <c r="F251" s="81">
        <v>8</v>
      </c>
      <c r="G251" s="86"/>
      <c r="H251" s="75">
        <f>ROUND(G251*F251,2)</f>
        <v>0</v>
      </c>
      <c r="I251" s="135"/>
      <c r="J251" s="136"/>
      <c r="K251" s="137"/>
      <c r="L251" s="138"/>
      <c r="M251" s="138"/>
      <c r="N251" s="138"/>
      <c r="O251" s="103"/>
      <c r="P251" s="103"/>
      <c r="Q251" s="117"/>
      <c r="R251" s="112"/>
      <c r="S251" s="112"/>
      <c r="T251" s="118"/>
      <c r="U251" s="111"/>
    </row>
    <row r="252" spans="1:21" s="103" customFormat="1" ht="26.25" customHeight="1">
      <c r="A252" s="77" t="s">
        <v>325</v>
      </c>
      <c r="B252" s="106" t="s">
        <v>467</v>
      </c>
      <c r="C252" s="107" t="s">
        <v>326</v>
      </c>
      <c r="D252" s="92" t="s">
        <v>314</v>
      </c>
      <c r="E252" s="80" t="s">
        <v>46</v>
      </c>
      <c r="F252" s="81">
        <v>2</v>
      </c>
      <c r="G252" s="86"/>
      <c r="H252" s="75">
        <f>ROUND(G252*F252,2)</f>
        <v>0</v>
      </c>
      <c r="I252" s="135"/>
      <c r="J252" s="136"/>
      <c r="K252" s="137"/>
      <c r="L252" s="138"/>
      <c r="M252" s="138"/>
      <c r="N252" s="138"/>
      <c r="Q252" s="117"/>
      <c r="R252" s="112"/>
      <c r="S252" s="112"/>
      <c r="T252" s="118"/>
      <c r="U252" s="111"/>
    </row>
    <row r="253" spans="1:21" ht="36" customHeight="1">
      <c r="A253" s="19"/>
      <c r="B253" s="12"/>
      <c r="C253" s="34" t="s">
        <v>23</v>
      </c>
      <c r="D253" s="10"/>
      <c r="E253" s="9"/>
      <c r="F253" s="8"/>
      <c r="G253" s="82"/>
      <c r="H253" s="22"/>
      <c r="I253" s="135"/>
      <c r="J253" s="136"/>
      <c r="K253" s="137"/>
      <c r="L253" s="138"/>
      <c r="M253" s="138"/>
      <c r="N253" s="138"/>
      <c r="O253" s="83"/>
      <c r="P253" s="83"/>
      <c r="Q253" s="117"/>
      <c r="R253" s="112"/>
      <c r="S253" s="112"/>
      <c r="U253" s="111"/>
    </row>
    <row r="254" spans="1:21" s="83" customFormat="1" ht="33.75" customHeight="1">
      <c r="A254" s="77" t="s">
        <v>58</v>
      </c>
      <c r="B254" s="78" t="s">
        <v>468</v>
      </c>
      <c r="C254" s="87" t="s">
        <v>327</v>
      </c>
      <c r="D254" s="102" t="s">
        <v>328</v>
      </c>
      <c r="E254" s="80" t="s">
        <v>46</v>
      </c>
      <c r="F254" s="81">
        <v>35</v>
      </c>
      <c r="G254" s="86"/>
      <c r="H254" s="75">
        <f>ROUND(G254*F254,2)</f>
        <v>0</v>
      </c>
      <c r="I254" s="135"/>
      <c r="J254" s="136"/>
      <c r="K254" s="137"/>
      <c r="L254" s="138"/>
      <c r="M254" s="138"/>
      <c r="N254" s="138"/>
      <c r="Q254" s="117"/>
      <c r="R254" s="112"/>
      <c r="S254" s="112"/>
      <c r="T254" s="118"/>
      <c r="U254" s="111"/>
    </row>
    <row r="255" spans="1:21" s="83" customFormat="1" ht="26.25" customHeight="1">
      <c r="A255" s="77" t="s">
        <v>72</v>
      </c>
      <c r="B255" s="78" t="s">
        <v>469</v>
      </c>
      <c r="C255" s="79" t="s">
        <v>84</v>
      </c>
      <c r="D255" s="74" t="s">
        <v>150</v>
      </c>
      <c r="E255" s="80"/>
      <c r="F255" s="81"/>
      <c r="G255" s="82"/>
      <c r="H255" s="76"/>
      <c r="I255" s="135"/>
      <c r="J255" s="136"/>
      <c r="K255" s="137"/>
      <c r="L255" s="138"/>
      <c r="M255" s="138"/>
      <c r="N255" s="138"/>
      <c r="O255" s="103"/>
      <c r="P255" s="103"/>
      <c r="Q255" s="117"/>
      <c r="R255" s="112"/>
      <c r="S255" s="112"/>
      <c r="T255" s="118"/>
      <c r="U255" s="111"/>
    </row>
    <row r="256" spans="1:21" s="83" customFormat="1" ht="26.25" customHeight="1">
      <c r="A256" s="77" t="s">
        <v>85</v>
      </c>
      <c r="B256" s="84" t="s">
        <v>40</v>
      </c>
      <c r="C256" s="79" t="s">
        <v>164</v>
      </c>
      <c r="D256" s="74"/>
      <c r="E256" s="80" t="s">
        <v>73</v>
      </c>
      <c r="F256" s="100">
        <v>4</v>
      </c>
      <c r="G256" s="86"/>
      <c r="H256" s="75">
        <f>ROUND(G256*F256,2)</f>
        <v>0</v>
      </c>
      <c r="I256" s="135"/>
      <c r="J256" s="136"/>
      <c r="K256" s="137"/>
      <c r="L256" s="138"/>
      <c r="M256" s="138"/>
      <c r="N256" s="138"/>
      <c r="O256" s="103"/>
      <c r="P256" s="103"/>
      <c r="Q256" s="117"/>
      <c r="R256" s="112"/>
      <c r="S256" s="112"/>
      <c r="T256" s="118"/>
      <c r="U256" s="111"/>
    </row>
    <row r="257" spans="1:21" s="94" customFormat="1" ht="26.25" customHeight="1">
      <c r="A257" s="77" t="s">
        <v>59</v>
      </c>
      <c r="B257" s="78" t="s">
        <v>470</v>
      </c>
      <c r="C257" s="87" t="s">
        <v>330</v>
      </c>
      <c r="D257" s="102" t="s">
        <v>328</v>
      </c>
      <c r="E257" s="80"/>
      <c r="F257" s="81"/>
      <c r="G257" s="82"/>
      <c r="H257" s="76"/>
      <c r="I257" s="135"/>
      <c r="J257" s="136"/>
      <c r="K257" s="137"/>
      <c r="L257" s="138"/>
      <c r="M257" s="138"/>
      <c r="N257" s="138"/>
      <c r="O257" s="83"/>
      <c r="P257" s="83"/>
      <c r="Q257" s="117"/>
      <c r="R257" s="112"/>
      <c r="S257" s="112"/>
      <c r="T257" s="118"/>
      <c r="U257" s="111"/>
    </row>
    <row r="258" spans="1:21" s="83" customFormat="1" ht="26.25" customHeight="1">
      <c r="A258" s="77" t="s">
        <v>219</v>
      </c>
      <c r="B258" s="84" t="s">
        <v>40</v>
      </c>
      <c r="C258" s="79" t="s">
        <v>220</v>
      </c>
      <c r="D258" s="74"/>
      <c r="E258" s="80" t="s">
        <v>46</v>
      </c>
      <c r="F258" s="81">
        <v>10</v>
      </c>
      <c r="G258" s="86"/>
      <c r="H258" s="75">
        <f aca="true" t="shared" si="4" ref="H258:H266">ROUND(G258*F258,2)</f>
        <v>0</v>
      </c>
      <c r="I258" s="135"/>
      <c r="J258" s="136"/>
      <c r="K258" s="137"/>
      <c r="L258" s="138"/>
      <c r="M258" s="138"/>
      <c r="N258" s="138"/>
      <c r="Q258" s="117"/>
      <c r="R258" s="112"/>
      <c r="S258" s="112"/>
      <c r="T258" s="118"/>
      <c r="U258" s="111"/>
    </row>
    <row r="259" spans="1:21" s="83" customFormat="1" ht="26.25" customHeight="1">
      <c r="A259" s="77" t="s">
        <v>60</v>
      </c>
      <c r="B259" s="84" t="s">
        <v>47</v>
      </c>
      <c r="C259" s="79" t="s">
        <v>165</v>
      </c>
      <c r="D259" s="74"/>
      <c r="E259" s="80" t="s">
        <v>46</v>
      </c>
      <c r="F259" s="81">
        <v>10</v>
      </c>
      <c r="G259" s="86"/>
      <c r="H259" s="75">
        <f t="shared" si="4"/>
        <v>0</v>
      </c>
      <c r="I259" s="135"/>
      <c r="J259" s="136"/>
      <c r="K259" s="137"/>
      <c r="L259" s="138"/>
      <c r="M259" s="138"/>
      <c r="N259" s="138"/>
      <c r="O259" s="103"/>
      <c r="P259" s="103"/>
      <c r="Q259" s="117"/>
      <c r="R259" s="112"/>
      <c r="S259" s="112"/>
      <c r="T259" s="118"/>
      <c r="U259" s="111"/>
    </row>
    <row r="260" spans="1:21" s="83" customFormat="1" ht="26.25" customHeight="1">
      <c r="A260" s="77" t="s">
        <v>221</v>
      </c>
      <c r="B260" s="84" t="s">
        <v>49</v>
      </c>
      <c r="C260" s="79" t="s">
        <v>222</v>
      </c>
      <c r="D260" s="74"/>
      <c r="E260" s="80" t="s">
        <v>46</v>
      </c>
      <c r="F260" s="81">
        <v>10</v>
      </c>
      <c r="G260" s="86"/>
      <c r="H260" s="75">
        <f t="shared" si="4"/>
        <v>0</v>
      </c>
      <c r="I260" s="135"/>
      <c r="J260" s="136"/>
      <c r="K260" s="137"/>
      <c r="L260" s="138"/>
      <c r="M260" s="138"/>
      <c r="N260" s="138"/>
      <c r="O260" s="103"/>
      <c r="P260" s="103"/>
      <c r="Q260" s="117"/>
      <c r="R260" s="112"/>
      <c r="S260" s="112"/>
      <c r="T260" s="118"/>
      <c r="U260" s="111"/>
    </row>
    <row r="261" spans="1:21" s="83" customFormat="1" ht="26.25" customHeight="1">
      <c r="A261" s="77" t="s">
        <v>61</v>
      </c>
      <c r="B261" s="84" t="s">
        <v>62</v>
      </c>
      <c r="C261" s="79" t="s">
        <v>186</v>
      </c>
      <c r="D261" s="74"/>
      <c r="E261" s="80" t="s">
        <v>46</v>
      </c>
      <c r="F261" s="81">
        <v>5</v>
      </c>
      <c r="G261" s="86"/>
      <c r="H261" s="75">
        <f t="shared" si="4"/>
        <v>0</v>
      </c>
      <c r="I261" s="135"/>
      <c r="J261" s="136"/>
      <c r="K261" s="137"/>
      <c r="L261" s="138"/>
      <c r="M261" s="138"/>
      <c r="N261" s="138"/>
      <c r="Q261" s="117"/>
      <c r="R261" s="112"/>
      <c r="S261" s="112"/>
      <c r="T261" s="118"/>
      <c r="U261" s="111"/>
    </row>
    <row r="262" spans="1:21" s="94" customFormat="1" ht="26.25" customHeight="1">
      <c r="A262" s="77" t="s">
        <v>74</v>
      </c>
      <c r="B262" s="78" t="s">
        <v>471</v>
      </c>
      <c r="C262" s="79" t="s">
        <v>86</v>
      </c>
      <c r="D262" s="102" t="s">
        <v>328</v>
      </c>
      <c r="E262" s="80" t="s">
        <v>46</v>
      </c>
      <c r="F262" s="81">
        <v>30</v>
      </c>
      <c r="G262" s="86"/>
      <c r="H262" s="75">
        <f t="shared" si="4"/>
        <v>0</v>
      </c>
      <c r="I262" s="135"/>
      <c r="J262" s="136"/>
      <c r="K262" s="137"/>
      <c r="L262" s="138"/>
      <c r="M262" s="138"/>
      <c r="N262" s="138"/>
      <c r="O262" s="83"/>
      <c r="P262" s="83"/>
      <c r="Q262" s="117"/>
      <c r="R262" s="112"/>
      <c r="S262" s="112"/>
      <c r="T262" s="118"/>
      <c r="U262" s="111"/>
    </row>
    <row r="263" spans="1:21" s="94" customFormat="1" ht="26.25" customHeight="1">
      <c r="A263" s="77" t="s">
        <v>75</v>
      </c>
      <c r="B263" s="78" t="s">
        <v>472</v>
      </c>
      <c r="C263" s="79" t="s">
        <v>87</v>
      </c>
      <c r="D263" s="102" t="s">
        <v>328</v>
      </c>
      <c r="E263" s="80" t="s">
        <v>46</v>
      </c>
      <c r="F263" s="81">
        <v>20</v>
      </c>
      <c r="G263" s="86"/>
      <c r="H263" s="75">
        <f t="shared" si="4"/>
        <v>0</v>
      </c>
      <c r="I263" s="135"/>
      <c r="J263" s="136"/>
      <c r="K263" s="137"/>
      <c r="L263" s="138"/>
      <c r="M263" s="138"/>
      <c r="N263" s="138"/>
      <c r="O263" s="103"/>
      <c r="P263" s="103"/>
      <c r="Q263" s="117"/>
      <c r="R263" s="112"/>
      <c r="S263" s="112"/>
      <c r="T263" s="118"/>
      <c r="U263" s="111"/>
    </row>
    <row r="264" spans="1:21" s="83" customFormat="1" ht="26.25" customHeight="1">
      <c r="A264" s="77" t="s">
        <v>76</v>
      </c>
      <c r="B264" s="78" t="s">
        <v>473</v>
      </c>
      <c r="C264" s="79" t="s">
        <v>88</v>
      </c>
      <c r="D264" s="102" t="s">
        <v>328</v>
      </c>
      <c r="E264" s="80" t="s">
        <v>46</v>
      </c>
      <c r="F264" s="81">
        <v>40</v>
      </c>
      <c r="G264" s="86"/>
      <c r="H264" s="75">
        <f t="shared" si="4"/>
        <v>0</v>
      </c>
      <c r="I264" s="135"/>
      <c r="J264" s="136"/>
      <c r="K264" s="137"/>
      <c r="L264" s="138"/>
      <c r="M264" s="138"/>
      <c r="N264" s="138"/>
      <c r="O264" s="103"/>
      <c r="P264" s="103"/>
      <c r="Q264" s="117"/>
      <c r="R264" s="112"/>
      <c r="S264" s="112"/>
      <c r="T264" s="118"/>
      <c r="U264" s="111"/>
    </row>
    <row r="265" spans="1:21" s="83" customFormat="1" ht="26.25" customHeight="1">
      <c r="A265" s="105" t="s">
        <v>331</v>
      </c>
      <c r="B265" s="108" t="s">
        <v>474</v>
      </c>
      <c r="C265" s="87" t="s">
        <v>332</v>
      </c>
      <c r="D265" s="102" t="s">
        <v>328</v>
      </c>
      <c r="E265" s="109" t="s">
        <v>46</v>
      </c>
      <c r="F265" s="81">
        <v>25</v>
      </c>
      <c r="G265" s="86"/>
      <c r="H265" s="75">
        <f>ROUND(G265*F265,2)</f>
        <v>0</v>
      </c>
      <c r="I265" s="135"/>
      <c r="J265" s="136"/>
      <c r="K265" s="137"/>
      <c r="L265" s="138"/>
      <c r="M265" s="138"/>
      <c r="N265" s="138"/>
      <c r="Q265" s="117"/>
      <c r="R265" s="112"/>
      <c r="S265" s="112"/>
      <c r="T265" s="118"/>
      <c r="U265" s="111"/>
    </row>
    <row r="266" spans="1:21" s="83" customFormat="1" ht="26.25" customHeight="1">
      <c r="A266" s="77" t="s">
        <v>333</v>
      </c>
      <c r="B266" s="78" t="s">
        <v>475</v>
      </c>
      <c r="C266" s="79" t="s">
        <v>334</v>
      </c>
      <c r="D266" s="74" t="s">
        <v>223</v>
      </c>
      <c r="E266" s="80" t="s">
        <v>46</v>
      </c>
      <c r="F266" s="81">
        <v>2</v>
      </c>
      <c r="G266" s="86"/>
      <c r="H266" s="75">
        <f t="shared" si="4"/>
        <v>0</v>
      </c>
      <c r="I266" s="135"/>
      <c r="J266" s="136"/>
      <c r="K266" s="137"/>
      <c r="L266" s="138"/>
      <c r="M266" s="138"/>
      <c r="N266" s="138"/>
      <c r="Q266" s="117"/>
      <c r="R266" s="112"/>
      <c r="S266" s="112"/>
      <c r="T266" s="118"/>
      <c r="U266" s="111"/>
    </row>
    <row r="267" spans="1:21" ht="36" customHeight="1">
      <c r="A267" s="19"/>
      <c r="B267" s="16"/>
      <c r="C267" s="34" t="s">
        <v>24</v>
      </c>
      <c r="D267" s="10"/>
      <c r="E267" s="7"/>
      <c r="F267" s="10"/>
      <c r="G267" s="82"/>
      <c r="H267" s="22"/>
      <c r="I267" s="135"/>
      <c r="J267" s="136"/>
      <c r="K267" s="137"/>
      <c r="L267" s="138"/>
      <c r="M267" s="138"/>
      <c r="N267" s="138"/>
      <c r="O267" s="103"/>
      <c r="P267" s="103"/>
      <c r="Q267" s="117"/>
      <c r="R267" s="112"/>
      <c r="S267" s="112"/>
      <c r="U267" s="111"/>
    </row>
    <row r="268" spans="1:21" s="94" customFormat="1" ht="26.25" customHeight="1">
      <c r="A268" s="96" t="s">
        <v>63</v>
      </c>
      <c r="B268" s="78" t="s">
        <v>476</v>
      </c>
      <c r="C268" s="79" t="s">
        <v>64</v>
      </c>
      <c r="D268" s="74" t="s">
        <v>166</v>
      </c>
      <c r="E268" s="80"/>
      <c r="F268" s="93"/>
      <c r="G268" s="82"/>
      <c r="H268" s="75"/>
      <c r="I268" s="135"/>
      <c r="J268" s="136"/>
      <c r="K268" s="137"/>
      <c r="L268" s="138"/>
      <c r="M268" s="138"/>
      <c r="N268" s="138"/>
      <c r="O268" s="83"/>
      <c r="P268" s="83"/>
      <c r="Q268" s="117"/>
      <c r="R268" s="112"/>
      <c r="S268" s="112"/>
      <c r="T268" s="118"/>
      <c r="U268" s="111"/>
    </row>
    <row r="269" spans="1:21" s="83" customFormat="1" ht="26.25" customHeight="1">
      <c r="A269" s="96" t="s">
        <v>167</v>
      </c>
      <c r="B269" s="84" t="s">
        <v>40</v>
      </c>
      <c r="C269" s="79" t="s">
        <v>168</v>
      </c>
      <c r="D269" s="74"/>
      <c r="E269" s="80" t="s">
        <v>39</v>
      </c>
      <c r="F269" s="93">
        <v>1000</v>
      </c>
      <c r="G269" s="86"/>
      <c r="H269" s="75">
        <f>ROUND(G269*F269,2)</f>
        <v>0</v>
      </c>
      <c r="I269" s="135"/>
      <c r="J269" s="136"/>
      <c r="K269" s="137"/>
      <c r="L269" s="138"/>
      <c r="M269" s="138"/>
      <c r="N269" s="138"/>
      <c r="Q269" s="117"/>
      <c r="R269" s="112"/>
      <c r="S269" s="112"/>
      <c r="T269" s="118"/>
      <c r="U269" s="111"/>
    </row>
    <row r="270" spans="1:21" s="83" customFormat="1" ht="26.25" customHeight="1">
      <c r="A270" s="96" t="s">
        <v>65</v>
      </c>
      <c r="B270" s="84" t="s">
        <v>47</v>
      </c>
      <c r="C270" s="79" t="s">
        <v>169</v>
      </c>
      <c r="D270" s="74"/>
      <c r="E270" s="80" t="s">
        <v>39</v>
      </c>
      <c r="F270" s="93">
        <v>8000</v>
      </c>
      <c r="G270" s="86"/>
      <c r="H270" s="75">
        <f>ROUND(G270*F270,2)</f>
        <v>0</v>
      </c>
      <c r="I270" s="135"/>
      <c r="J270" s="136"/>
      <c r="K270" s="137"/>
      <c r="L270" s="138"/>
      <c r="M270" s="138"/>
      <c r="N270" s="138"/>
      <c r="O270" s="103"/>
      <c r="P270" s="103"/>
      <c r="Q270" s="117"/>
      <c r="R270" s="112"/>
      <c r="S270" s="112"/>
      <c r="T270" s="118"/>
      <c r="U270" s="111"/>
    </row>
    <row r="271" spans="1:21" ht="36" customHeight="1">
      <c r="A271" s="19"/>
      <c r="B271" s="152"/>
      <c r="C271" s="34" t="s">
        <v>25</v>
      </c>
      <c r="D271" s="10"/>
      <c r="E271" s="9"/>
      <c r="F271" s="8"/>
      <c r="G271" s="82"/>
      <c r="H271" s="22"/>
      <c r="I271" s="135"/>
      <c r="J271" s="136"/>
      <c r="K271" s="137"/>
      <c r="L271" s="138"/>
      <c r="M271" s="138"/>
      <c r="N271" s="138"/>
      <c r="O271" s="103"/>
      <c r="P271" s="103"/>
      <c r="Q271" s="117"/>
      <c r="R271" s="112"/>
      <c r="S271" s="112"/>
      <c r="U271" s="111"/>
    </row>
    <row r="272" spans="1:21" ht="26.25" customHeight="1">
      <c r="A272" s="19"/>
      <c r="B272" s="78" t="s">
        <v>477</v>
      </c>
      <c r="C272" s="79" t="s">
        <v>338</v>
      </c>
      <c r="D272" s="74" t="s">
        <v>482</v>
      </c>
      <c r="E272" s="80" t="s">
        <v>46</v>
      </c>
      <c r="F272" s="93">
        <v>5</v>
      </c>
      <c r="G272" s="86"/>
      <c r="H272" s="75">
        <f>ROUND(G272*F272,2)</f>
        <v>0</v>
      </c>
      <c r="I272" s="135"/>
      <c r="J272" s="136"/>
      <c r="K272" s="137"/>
      <c r="L272" s="138"/>
      <c r="M272" s="138"/>
      <c r="N272" s="138"/>
      <c r="O272" s="83"/>
      <c r="P272" s="83"/>
      <c r="Q272" s="117"/>
      <c r="R272" s="112"/>
      <c r="S272" s="112"/>
      <c r="U272" s="111"/>
    </row>
    <row r="273" spans="1:21" ht="26.25" customHeight="1">
      <c r="A273" s="19"/>
      <c r="B273" s="78" t="s">
        <v>478</v>
      </c>
      <c r="C273" s="79" t="s">
        <v>426</v>
      </c>
      <c r="D273" s="74" t="s">
        <v>481</v>
      </c>
      <c r="E273" s="80" t="s">
        <v>427</v>
      </c>
      <c r="F273" s="93">
        <v>30</v>
      </c>
      <c r="G273" s="86"/>
      <c r="H273" s="75">
        <f>ROUND(G273*F273,2)</f>
        <v>0</v>
      </c>
      <c r="I273" s="135"/>
      <c r="J273" s="136"/>
      <c r="K273" s="137"/>
      <c r="L273" s="138"/>
      <c r="M273" s="138"/>
      <c r="N273" s="138"/>
      <c r="O273" s="83"/>
      <c r="P273" s="83"/>
      <c r="Q273" s="117"/>
      <c r="R273" s="112"/>
      <c r="S273" s="112"/>
      <c r="U273" s="111"/>
    </row>
    <row r="274" spans="1:21" ht="26.25" customHeight="1">
      <c r="A274" s="19"/>
      <c r="B274" s="78" t="s">
        <v>479</v>
      </c>
      <c r="C274" s="79" t="s">
        <v>568</v>
      </c>
      <c r="D274" s="74" t="s">
        <v>483</v>
      </c>
      <c r="E274" s="80" t="s">
        <v>39</v>
      </c>
      <c r="F274" s="93">
        <v>125</v>
      </c>
      <c r="G274" s="86"/>
      <c r="H274" s="75">
        <f>ROUND(G274*F274,2)</f>
        <v>0</v>
      </c>
      <c r="I274" s="135"/>
      <c r="J274" s="136"/>
      <c r="K274" s="137"/>
      <c r="L274" s="138"/>
      <c r="M274" s="138"/>
      <c r="N274" s="138"/>
      <c r="O274" s="83"/>
      <c r="P274" s="83"/>
      <c r="Q274" s="117"/>
      <c r="R274" s="112"/>
      <c r="S274" s="112"/>
      <c r="U274" s="111"/>
    </row>
    <row r="275" spans="1:21" ht="26.25" customHeight="1">
      <c r="A275" s="19"/>
      <c r="B275" s="78" t="s">
        <v>578</v>
      </c>
      <c r="C275" s="79" t="s">
        <v>569</v>
      </c>
      <c r="D275" s="74" t="s">
        <v>483</v>
      </c>
      <c r="E275" s="80" t="s">
        <v>39</v>
      </c>
      <c r="F275" s="93">
        <v>75</v>
      </c>
      <c r="G275" s="86"/>
      <c r="H275" s="75">
        <f>ROUND(G275*F275,2)</f>
        <v>0</v>
      </c>
      <c r="I275" s="135"/>
      <c r="J275" s="136"/>
      <c r="K275" s="137"/>
      <c r="L275" s="138"/>
      <c r="M275" s="138"/>
      <c r="N275" s="138"/>
      <c r="O275" s="83"/>
      <c r="P275" s="83"/>
      <c r="Q275" s="117"/>
      <c r="R275" s="112"/>
      <c r="S275" s="112"/>
      <c r="U275" s="111"/>
    </row>
    <row r="276" spans="1:21" ht="26.25" customHeight="1">
      <c r="A276" s="19"/>
      <c r="B276" s="78" t="s">
        <v>584</v>
      </c>
      <c r="C276" s="79" t="s">
        <v>582</v>
      </c>
      <c r="D276" s="74" t="s">
        <v>583</v>
      </c>
      <c r="E276" s="80" t="s">
        <v>48</v>
      </c>
      <c r="F276" s="93">
        <v>700</v>
      </c>
      <c r="G276" s="86"/>
      <c r="H276" s="75">
        <f>ROUND(G276*F276,2)</f>
        <v>0</v>
      </c>
      <c r="I276" s="135"/>
      <c r="J276" s="136"/>
      <c r="K276" s="137"/>
      <c r="L276" s="138"/>
      <c r="M276" s="138"/>
      <c r="N276" s="138"/>
      <c r="O276" s="83"/>
      <c r="P276" s="83"/>
      <c r="Q276" s="117"/>
      <c r="R276" s="112"/>
      <c r="S276" s="112"/>
      <c r="U276" s="111"/>
    </row>
    <row r="277" spans="1:21" s="40" customFormat="1" ht="30" customHeight="1" thickBot="1">
      <c r="A277" s="41"/>
      <c r="B277" s="146" t="s">
        <v>12</v>
      </c>
      <c r="C277" s="202" t="str">
        <f>C145</f>
        <v>CHEVRIER BOULEVARD - TROTTIER BAY EAST LEG TO PEMBINA HIGHWAY, CONCRETE RECONSTRUCTION</v>
      </c>
      <c r="D277" s="181"/>
      <c r="E277" s="181"/>
      <c r="F277" s="182"/>
      <c r="G277" s="41" t="s">
        <v>16</v>
      </c>
      <c r="H277" s="41">
        <f>SUM(H145:H276)</f>
        <v>0</v>
      </c>
      <c r="I277" s="135"/>
      <c r="J277" s="136"/>
      <c r="K277" s="137"/>
      <c r="L277" s="138"/>
      <c r="M277" s="138"/>
      <c r="N277" s="138"/>
      <c r="O277" s="98"/>
      <c r="P277" s="98"/>
      <c r="Q277" s="114"/>
      <c r="R277" s="110"/>
      <c r="S277" s="110"/>
      <c r="T277" s="119"/>
      <c r="U277" s="110"/>
    </row>
    <row r="278" spans="1:20" s="40" customFormat="1" ht="30" customHeight="1" thickTop="1">
      <c r="A278" s="38"/>
      <c r="B278" s="37" t="s">
        <v>13</v>
      </c>
      <c r="C278" s="191" t="s">
        <v>226</v>
      </c>
      <c r="D278" s="192"/>
      <c r="E278" s="192"/>
      <c r="F278" s="193"/>
      <c r="G278" s="82"/>
      <c r="H278" s="39"/>
      <c r="I278" s="135"/>
      <c r="J278" s="136"/>
      <c r="K278" s="137"/>
      <c r="L278" s="138"/>
      <c r="M278" s="138"/>
      <c r="N278" s="138"/>
      <c r="Q278" s="114"/>
      <c r="T278" s="119"/>
    </row>
    <row r="279" spans="1:14" ht="36" customHeight="1">
      <c r="A279" s="19"/>
      <c r="B279" s="16"/>
      <c r="C279" s="33" t="s">
        <v>18</v>
      </c>
      <c r="D279" s="10"/>
      <c r="E279" s="8" t="s">
        <v>1</v>
      </c>
      <c r="F279" s="8" t="s">
        <v>1</v>
      </c>
      <c r="G279" s="82"/>
      <c r="H279" s="22"/>
      <c r="I279" s="135"/>
      <c r="J279" s="136"/>
      <c r="K279" s="137"/>
      <c r="L279" s="138"/>
      <c r="M279" s="138"/>
      <c r="N279" s="138"/>
    </row>
    <row r="280" spans="1:21" s="83" customFormat="1" ht="26.25" customHeight="1">
      <c r="A280" s="95" t="s">
        <v>109</v>
      </c>
      <c r="B280" s="78" t="s">
        <v>274</v>
      </c>
      <c r="C280" s="79" t="s">
        <v>110</v>
      </c>
      <c r="D280" s="92" t="s">
        <v>187</v>
      </c>
      <c r="E280" s="80" t="s">
        <v>39</v>
      </c>
      <c r="F280" s="93">
        <v>3400</v>
      </c>
      <c r="G280" s="86"/>
      <c r="H280" s="75">
        <f>ROUND(G280*F280,2)</f>
        <v>0</v>
      </c>
      <c r="I280" s="135"/>
      <c r="J280" s="136"/>
      <c r="K280" s="137"/>
      <c r="L280" s="138"/>
      <c r="M280" s="138"/>
      <c r="N280" s="138"/>
      <c r="O280" s="94"/>
      <c r="Q280" s="117"/>
      <c r="R280" s="112"/>
      <c r="S280" s="112"/>
      <c r="T280" s="118"/>
      <c r="U280" s="111"/>
    </row>
    <row r="281" spans="1:21" s="94" customFormat="1" ht="26.25" customHeight="1">
      <c r="A281" s="95" t="s">
        <v>111</v>
      </c>
      <c r="B281" s="78" t="s">
        <v>276</v>
      </c>
      <c r="C281" s="79" t="s">
        <v>113</v>
      </c>
      <c r="D281" s="92" t="s">
        <v>187</v>
      </c>
      <c r="E281" s="80"/>
      <c r="F281" s="93"/>
      <c r="G281" s="82"/>
      <c r="H281" s="75"/>
      <c r="I281" s="135"/>
      <c r="J281" s="136"/>
      <c r="K281" s="137"/>
      <c r="L281" s="138"/>
      <c r="M281" s="138"/>
      <c r="N281" s="138"/>
      <c r="Q281" s="117"/>
      <c r="R281" s="112"/>
      <c r="S281" s="112"/>
      <c r="T281" s="118"/>
      <c r="U281" s="111"/>
    </row>
    <row r="282" spans="1:21" s="94" customFormat="1" ht="26.25" customHeight="1">
      <c r="A282" s="95" t="s">
        <v>172</v>
      </c>
      <c r="B282" s="84" t="s">
        <v>40</v>
      </c>
      <c r="C282" s="79" t="s">
        <v>173</v>
      </c>
      <c r="D282" s="74" t="s">
        <v>1</v>
      </c>
      <c r="E282" s="80" t="s">
        <v>41</v>
      </c>
      <c r="F282" s="93">
        <v>1300</v>
      </c>
      <c r="G282" s="86"/>
      <c r="H282" s="75">
        <f>ROUND(G282*F282,2)</f>
        <v>0</v>
      </c>
      <c r="I282" s="135"/>
      <c r="J282" s="136"/>
      <c r="K282" s="137"/>
      <c r="L282" s="138"/>
      <c r="M282" s="138"/>
      <c r="N282" s="138"/>
      <c r="Q282" s="117"/>
      <c r="R282" s="112"/>
      <c r="S282" s="112"/>
      <c r="T282" s="118"/>
      <c r="U282" s="111"/>
    </row>
    <row r="283" spans="1:21" s="94" customFormat="1" ht="33.75" customHeight="1">
      <c r="A283" s="95" t="s">
        <v>42</v>
      </c>
      <c r="B283" s="78" t="s">
        <v>283</v>
      </c>
      <c r="C283" s="79" t="s">
        <v>43</v>
      </c>
      <c r="D283" s="92" t="s">
        <v>187</v>
      </c>
      <c r="E283" s="80" t="s">
        <v>38</v>
      </c>
      <c r="F283" s="93">
        <v>320</v>
      </c>
      <c r="G283" s="86"/>
      <c r="H283" s="75">
        <f>ROUND(G283*F283,2)</f>
        <v>0</v>
      </c>
      <c r="I283" s="135"/>
      <c r="J283" s="136"/>
      <c r="K283" s="137"/>
      <c r="L283" s="138"/>
      <c r="M283" s="138"/>
      <c r="N283" s="138"/>
      <c r="Q283" s="117"/>
      <c r="R283" s="112"/>
      <c r="S283" s="112"/>
      <c r="T283" s="118"/>
      <c r="U283" s="111"/>
    </row>
    <row r="284" spans="1:21" s="83" customFormat="1" ht="26.25" customHeight="1">
      <c r="A284" s="77" t="s">
        <v>44</v>
      </c>
      <c r="B284" s="78" t="s">
        <v>287</v>
      </c>
      <c r="C284" s="79" t="s">
        <v>45</v>
      </c>
      <c r="D284" s="92" t="s">
        <v>187</v>
      </c>
      <c r="E284" s="80" t="s">
        <v>39</v>
      </c>
      <c r="F284" s="93">
        <v>4000</v>
      </c>
      <c r="G284" s="86"/>
      <c r="H284" s="75">
        <f>ROUND(G284*F284,2)</f>
        <v>0</v>
      </c>
      <c r="I284" s="135"/>
      <c r="J284" s="136"/>
      <c r="K284" s="137"/>
      <c r="L284" s="138"/>
      <c r="M284" s="138"/>
      <c r="N284" s="138"/>
      <c r="Q284" s="117"/>
      <c r="R284" s="112"/>
      <c r="S284" s="112"/>
      <c r="T284" s="118"/>
      <c r="U284" s="111"/>
    </row>
    <row r="285" spans="1:21" s="83" customFormat="1" ht="26.25" customHeight="1">
      <c r="A285" s="77" t="s">
        <v>245</v>
      </c>
      <c r="B285" s="78" t="s">
        <v>288</v>
      </c>
      <c r="C285" s="79" t="s">
        <v>246</v>
      </c>
      <c r="D285" s="92" t="s">
        <v>187</v>
      </c>
      <c r="E285" s="80" t="s">
        <v>38</v>
      </c>
      <c r="F285" s="93">
        <v>1100</v>
      </c>
      <c r="G285" s="86"/>
      <c r="H285" s="75">
        <f>ROUND(G285*F285,2)</f>
        <v>0</v>
      </c>
      <c r="I285" s="135"/>
      <c r="J285" s="136"/>
      <c r="K285" s="137"/>
      <c r="L285" s="138"/>
      <c r="M285" s="138"/>
      <c r="N285" s="138"/>
      <c r="Q285" s="117"/>
      <c r="R285" s="112"/>
      <c r="S285" s="112"/>
      <c r="T285" s="118"/>
      <c r="U285" s="111"/>
    </row>
    <row r="286" spans="1:21" s="83" customFormat="1" ht="26.25" customHeight="1">
      <c r="A286" s="95" t="s">
        <v>116</v>
      </c>
      <c r="B286" s="78" t="s">
        <v>531</v>
      </c>
      <c r="C286" s="79" t="s">
        <v>117</v>
      </c>
      <c r="D286" s="74" t="s">
        <v>118</v>
      </c>
      <c r="E286" s="80" t="s">
        <v>39</v>
      </c>
      <c r="F286" s="93">
        <v>3400</v>
      </c>
      <c r="G286" s="86"/>
      <c r="H286" s="75">
        <f>ROUND(G286*F286,2)</f>
        <v>0</v>
      </c>
      <c r="I286" s="135"/>
      <c r="J286" s="136"/>
      <c r="K286" s="137"/>
      <c r="L286" s="138"/>
      <c r="M286" s="138"/>
      <c r="N286" s="138"/>
      <c r="Q286" s="117"/>
      <c r="R286" s="112"/>
      <c r="S286" s="112"/>
      <c r="T286" s="118"/>
      <c r="U286" s="111"/>
    </row>
    <row r="287" spans="1:14" ht="36" customHeight="1">
      <c r="A287" s="19"/>
      <c r="B287" s="16"/>
      <c r="C287" s="34" t="s">
        <v>19</v>
      </c>
      <c r="D287" s="10"/>
      <c r="E287" s="7"/>
      <c r="F287" s="10"/>
      <c r="G287" s="82"/>
      <c r="H287" s="22"/>
      <c r="I287" s="135"/>
      <c r="J287" s="136"/>
      <c r="K287" s="137"/>
      <c r="L287" s="138"/>
      <c r="M287" s="138"/>
      <c r="N287" s="138"/>
    </row>
    <row r="288" spans="1:14" s="83" customFormat="1" ht="26.25" customHeight="1">
      <c r="A288" s="96" t="s">
        <v>352</v>
      </c>
      <c r="B288" s="78" t="s">
        <v>532</v>
      </c>
      <c r="C288" s="79" t="s">
        <v>353</v>
      </c>
      <c r="D288" s="74" t="s">
        <v>349</v>
      </c>
      <c r="E288" s="80"/>
      <c r="F288" s="93"/>
      <c r="G288" s="82"/>
      <c r="H288" s="75"/>
      <c r="I288" s="135"/>
      <c r="J288" s="136"/>
      <c r="K288" s="137"/>
      <c r="L288" s="138"/>
      <c r="M288" s="138"/>
      <c r="N288" s="138"/>
    </row>
    <row r="289" spans="1:14" s="83" customFormat="1" ht="26.25" customHeight="1">
      <c r="A289" s="96" t="s">
        <v>517</v>
      </c>
      <c r="B289" s="84" t="s">
        <v>40</v>
      </c>
      <c r="C289" s="79" t="s">
        <v>518</v>
      </c>
      <c r="D289" s="74" t="s">
        <v>1</v>
      </c>
      <c r="E289" s="80" t="s">
        <v>39</v>
      </c>
      <c r="F289" s="93">
        <v>4</v>
      </c>
      <c r="G289" s="86"/>
      <c r="H289" s="75">
        <f>ROUND(G289*F289,2)</f>
        <v>0</v>
      </c>
      <c r="I289" s="135"/>
      <c r="J289" s="136"/>
      <c r="K289" s="137"/>
      <c r="L289" s="138"/>
      <c r="M289" s="138"/>
      <c r="N289" s="138"/>
    </row>
    <row r="290" spans="1:14" s="83" customFormat="1" ht="26.25" customHeight="1">
      <c r="A290" s="96" t="s">
        <v>519</v>
      </c>
      <c r="B290" s="84" t="s">
        <v>47</v>
      </c>
      <c r="C290" s="79" t="s">
        <v>520</v>
      </c>
      <c r="D290" s="74" t="s">
        <v>1</v>
      </c>
      <c r="E290" s="80" t="s">
        <v>39</v>
      </c>
      <c r="F290" s="93">
        <v>8</v>
      </c>
      <c r="G290" s="86"/>
      <c r="H290" s="75">
        <f>ROUND(G290*F290,2)</f>
        <v>0</v>
      </c>
      <c r="I290" s="135"/>
      <c r="J290" s="136"/>
      <c r="K290" s="137"/>
      <c r="L290" s="138"/>
      <c r="M290" s="138"/>
      <c r="N290" s="138"/>
    </row>
    <row r="291" spans="1:14" s="83" customFormat="1" ht="26.25" customHeight="1">
      <c r="A291" s="96" t="s">
        <v>375</v>
      </c>
      <c r="B291" s="78" t="s">
        <v>404</v>
      </c>
      <c r="C291" s="79" t="s">
        <v>376</v>
      </c>
      <c r="D291" s="74" t="s">
        <v>349</v>
      </c>
      <c r="E291" s="80"/>
      <c r="F291" s="93"/>
      <c r="G291" s="82"/>
      <c r="H291" s="75"/>
      <c r="I291" s="135"/>
      <c r="J291" s="136"/>
      <c r="K291" s="137"/>
      <c r="L291" s="138"/>
      <c r="M291" s="138"/>
      <c r="N291" s="138"/>
    </row>
    <row r="292" spans="1:14" s="83" customFormat="1" ht="26.25" customHeight="1">
      <c r="A292" s="96" t="s">
        <v>377</v>
      </c>
      <c r="B292" s="84" t="s">
        <v>40</v>
      </c>
      <c r="C292" s="79" t="s">
        <v>378</v>
      </c>
      <c r="D292" s="74" t="s">
        <v>1</v>
      </c>
      <c r="E292" s="80" t="s">
        <v>46</v>
      </c>
      <c r="F292" s="93">
        <v>10</v>
      </c>
      <c r="G292" s="86"/>
      <c r="H292" s="75">
        <f>ROUND(G292*F292,2)</f>
        <v>0</v>
      </c>
      <c r="I292" s="135"/>
      <c r="J292" s="136"/>
      <c r="K292" s="137"/>
      <c r="L292" s="138"/>
      <c r="M292" s="138"/>
      <c r="N292" s="138"/>
    </row>
    <row r="293" spans="1:14" s="83" customFormat="1" ht="26.25" customHeight="1">
      <c r="A293" s="96" t="s">
        <v>379</v>
      </c>
      <c r="B293" s="78" t="s">
        <v>533</v>
      </c>
      <c r="C293" s="79" t="s">
        <v>380</v>
      </c>
      <c r="D293" s="74" t="s">
        <v>349</v>
      </c>
      <c r="E293" s="80"/>
      <c r="F293" s="93"/>
      <c r="G293" s="82"/>
      <c r="H293" s="75"/>
      <c r="I293" s="135"/>
      <c r="J293" s="136"/>
      <c r="K293" s="137"/>
      <c r="L293" s="138"/>
      <c r="M293" s="138"/>
      <c r="N293" s="138"/>
    </row>
    <row r="294" spans="1:14" s="83" customFormat="1" ht="26.25" customHeight="1">
      <c r="A294" s="124" t="s">
        <v>381</v>
      </c>
      <c r="B294" s="125" t="s">
        <v>40</v>
      </c>
      <c r="C294" s="126" t="s">
        <v>382</v>
      </c>
      <c r="D294" s="125" t="s">
        <v>1</v>
      </c>
      <c r="E294" s="125" t="s">
        <v>46</v>
      </c>
      <c r="F294" s="93">
        <v>15</v>
      </c>
      <c r="G294" s="86"/>
      <c r="H294" s="75">
        <f>ROUND(G294*F294,2)</f>
        <v>0</v>
      </c>
      <c r="I294" s="135"/>
      <c r="J294" s="136"/>
      <c r="K294" s="137"/>
      <c r="L294" s="138"/>
      <c r="M294" s="138"/>
      <c r="N294" s="138"/>
    </row>
    <row r="295" spans="1:14" s="83" customFormat="1" ht="26.25" customHeight="1">
      <c r="A295" s="96" t="s">
        <v>383</v>
      </c>
      <c r="B295" s="84" t="s">
        <v>47</v>
      </c>
      <c r="C295" s="79" t="s">
        <v>384</v>
      </c>
      <c r="D295" s="74" t="s">
        <v>1</v>
      </c>
      <c r="E295" s="80" t="s">
        <v>46</v>
      </c>
      <c r="F295" s="93">
        <v>15</v>
      </c>
      <c r="G295" s="86"/>
      <c r="H295" s="75">
        <f>ROUND(G295*F295,2)</f>
        <v>0</v>
      </c>
      <c r="I295" s="135"/>
      <c r="J295" s="136"/>
      <c r="K295" s="137"/>
      <c r="L295" s="138"/>
      <c r="M295" s="138"/>
      <c r="N295" s="138"/>
    </row>
    <row r="296" spans="1:14" s="94" customFormat="1" ht="26.25" customHeight="1">
      <c r="A296" s="96" t="s">
        <v>249</v>
      </c>
      <c r="B296" s="78" t="s">
        <v>291</v>
      </c>
      <c r="C296" s="79" t="s">
        <v>251</v>
      </c>
      <c r="D296" s="74" t="s">
        <v>124</v>
      </c>
      <c r="E296" s="80"/>
      <c r="F296" s="93"/>
      <c r="G296" s="82"/>
      <c r="H296" s="75"/>
      <c r="I296" s="135"/>
      <c r="J296" s="136"/>
      <c r="K296" s="137"/>
      <c r="L296" s="138"/>
      <c r="M296" s="138"/>
      <c r="N296" s="138"/>
    </row>
    <row r="297" spans="1:14" s="83" customFormat="1" ht="26.25" customHeight="1">
      <c r="A297" s="96" t="s">
        <v>252</v>
      </c>
      <c r="B297" s="84" t="s">
        <v>40</v>
      </c>
      <c r="C297" s="79" t="s">
        <v>125</v>
      </c>
      <c r="D297" s="74" t="s">
        <v>253</v>
      </c>
      <c r="E297" s="80"/>
      <c r="F297" s="93"/>
      <c r="G297" s="82"/>
      <c r="H297" s="75"/>
      <c r="I297" s="135"/>
      <c r="J297" s="136"/>
      <c r="K297" s="137"/>
      <c r="L297" s="138"/>
      <c r="M297" s="138"/>
      <c r="N297" s="138"/>
    </row>
    <row r="298" spans="1:14" s="83" customFormat="1" ht="26.25" customHeight="1">
      <c r="A298" s="96" t="s">
        <v>254</v>
      </c>
      <c r="B298" s="85" t="s">
        <v>126</v>
      </c>
      <c r="C298" s="79" t="s">
        <v>255</v>
      </c>
      <c r="D298" s="74"/>
      <c r="E298" s="80" t="s">
        <v>39</v>
      </c>
      <c r="F298" s="93">
        <v>15</v>
      </c>
      <c r="G298" s="86"/>
      <c r="H298" s="75">
        <f>ROUND(G298*F298,2)</f>
        <v>0</v>
      </c>
      <c r="I298" s="135"/>
      <c r="J298" s="136"/>
      <c r="K298" s="137"/>
      <c r="L298" s="138"/>
      <c r="M298" s="138"/>
      <c r="N298" s="138"/>
    </row>
    <row r="299" spans="1:14" s="94" customFormat="1" ht="26.25" customHeight="1">
      <c r="A299" s="96" t="s">
        <v>397</v>
      </c>
      <c r="B299" s="78" t="s">
        <v>534</v>
      </c>
      <c r="C299" s="79" t="s">
        <v>398</v>
      </c>
      <c r="D299" s="74" t="s">
        <v>263</v>
      </c>
      <c r="E299" s="80"/>
      <c r="F299" s="93"/>
      <c r="G299" s="82"/>
      <c r="H299" s="75"/>
      <c r="I299" s="135"/>
      <c r="J299" s="136"/>
      <c r="K299" s="137"/>
      <c r="L299" s="138"/>
      <c r="M299" s="138"/>
      <c r="N299" s="138"/>
    </row>
    <row r="300" spans="1:14" s="83" customFormat="1" ht="26.25" customHeight="1">
      <c r="A300" s="96" t="s">
        <v>399</v>
      </c>
      <c r="B300" s="84" t="s">
        <v>40</v>
      </c>
      <c r="C300" s="79" t="s">
        <v>523</v>
      </c>
      <c r="D300" s="74" t="s">
        <v>1</v>
      </c>
      <c r="E300" s="80" t="s">
        <v>48</v>
      </c>
      <c r="F300" s="93">
        <v>15</v>
      </c>
      <c r="G300" s="86"/>
      <c r="H300" s="75">
        <f>ROUND(G300*F300,2)</f>
        <v>0</v>
      </c>
      <c r="I300" s="135"/>
      <c r="J300" s="136"/>
      <c r="K300" s="137"/>
      <c r="L300" s="138"/>
      <c r="M300" s="138"/>
      <c r="N300" s="138"/>
    </row>
    <row r="301" spans="1:14" s="128" customFormat="1" ht="26.25" customHeight="1">
      <c r="A301" s="96" t="s">
        <v>521</v>
      </c>
      <c r="B301" s="84" t="s">
        <v>47</v>
      </c>
      <c r="C301" s="79" t="s">
        <v>522</v>
      </c>
      <c r="D301" s="74"/>
      <c r="E301" s="80" t="s">
        <v>48</v>
      </c>
      <c r="F301" s="93">
        <v>10</v>
      </c>
      <c r="G301" s="86"/>
      <c r="H301" s="75">
        <f>ROUND(G301*F301,2)</f>
        <v>0</v>
      </c>
      <c r="I301" s="135"/>
      <c r="J301" s="136"/>
      <c r="K301" s="137"/>
      <c r="L301" s="138"/>
      <c r="M301" s="138"/>
      <c r="N301" s="138"/>
    </row>
    <row r="302" spans="1:14" s="83" customFormat="1" ht="26.25" customHeight="1">
      <c r="A302" s="96" t="s">
        <v>128</v>
      </c>
      <c r="B302" s="78" t="s">
        <v>535</v>
      </c>
      <c r="C302" s="79" t="s">
        <v>50</v>
      </c>
      <c r="D302" s="74" t="s">
        <v>263</v>
      </c>
      <c r="E302" s="80"/>
      <c r="F302" s="93"/>
      <c r="G302" s="82"/>
      <c r="H302" s="75"/>
      <c r="I302" s="135"/>
      <c r="J302" s="136"/>
      <c r="K302" s="137"/>
      <c r="L302" s="138"/>
      <c r="M302" s="138"/>
      <c r="N302" s="138"/>
    </row>
    <row r="303" spans="1:14" s="83" customFormat="1" ht="26.25" customHeight="1">
      <c r="A303" s="96" t="s">
        <v>268</v>
      </c>
      <c r="B303" s="84" t="s">
        <v>40</v>
      </c>
      <c r="C303" s="79" t="s">
        <v>269</v>
      </c>
      <c r="D303" s="74" t="s">
        <v>131</v>
      </c>
      <c r="E303" s="80" t="s">
        <v>48</v>
      </c>
      <c r="F303" s="93">
        <v>4</v>
      </c>
      <c r="G303" s="86"/>
      <c r="H303" s="75">
        <f>ROUND(G303*F303,2)</f>
        <v>0</v>
      </c>
      <c r="I303" s="135"/>
      <c r="J303" s="136"/>
      <c r="K303" s="137"/>
      <c r="L303" s="138"/>
      <c r="M303" s="138"/>
      <c r="N303" s="138"/>
    </row>
    <row r="304" spans="1:14" ht="36" customHeight="1">
      <c r="A304" s="19"/>
      <c r="B304" s="6"/>
      <c r="C304" s="34" t="s">
        <v>20</v>
      </c>
      <c r="D304" s="10"/>
      <c r="E304" s="8"/>
      <c r="F304" s="8"/>
      <c r="G304" s="82"/>
      <c r="H304" s="22"/>
      <c r="I304" s="135"/>
      <c r="J304" s="136"/>
      <c r="K304" s="137"/>
      <c r="L304" s="138"/>
      <c r="M304" s="138"/>
      <c r="N304" s="138"/>
    </row>
    <row r="305" spans="1:21" s="94" customFormat="1" ht="33.75" customHeight="1">
      <c r="A305" s="77" t="s">
        <v>53</v>
      </c>
      <c r="B305" s="78" t="s">
        <v>536</v>
      </c>
      <c r="C305" s="79" t="s">
        <v>54</v>
      </c>
      <c r="D305" s="74" t="s">
        <v>208</v>
      </c>
      <c r="E305" s="80"/>
      <c r="F305" s="81"/>
      <c r="G305" s="82"/>
      <c r="H305" s="76"/>
      <c r="I305" s="135"/>
      <c r="J305" s="136"/>
      <c r="K305" s="137"/>
      <c r="L305" s="138"/>
      <c r="M305" s="138"/>
      <c r="N305" s="138"/>
      <c r="Q305" s="117"/>
      <c r="R305" s="112"/>
      <c r="S305" s="112"/>
      <c r="T305" s="118"/>
      <c r="U305" s="111"/>
    </row>
    <row r="306" spans="1:21" s="83" customFormat="1" ht="33.75" customHeight="1">
      <c r="A306" s="77" t="s">
        <v>139</v>
      </c>
      <c r="B306" s="84" t="s">
        <v>40</v>
      </c>
      <c r="C306" s="79" t="s">
        <v>203</v>
      </c>
      <c r="D306" s="74" t="s">
        <v>140</v>
      </c>
      <c r="E306" s="80" t="s">
        <v>48</v>
      </c>
      <c r="F306" s="93">
        <v>10</v>
      </c>
      <c r="G306" s="86"/>
      <c r="H306" s="75">
        <f>ROUND(G306*F306,2)</f>
        <v>0</v>
      </c>
      <c r="I306" s="135"/>
      <c r="J306" s="136"/>
      <c r="K306" s="137"/>
      <c r="L306" s="138"/>
      <c r="M306" s="138"/>
      <c r="N306" s="138"/>
      <c r="Q306" s="117"/>
      <c r="R306" s="112"/>
      <c r="S306" s="112"/>
      <c r="T306" s="118"/>
      <c r="U306" s="111"/>
    </row>
    <row r="307" spans="1:21" s="83" customFormat="1" ht="33.75" customHeight="1">
      <c r="A307" s="77" t="s">
        <v>141</v>
      </c>
      <c r="B307" s="84" t="s">
        <v>47</v>
      </c>
      <c r="C307" s="79" t="s">
        <v>142</v>
      </c>
      <c r="D307" s="74" t="s">
        <v>130</v>
      </c>
      <c r="E307" s="80" t="s">
        <v>48</v>
      </c>
      <c r="F307" s="93">
        <v>10</v>
      </c>
      <c r="G307" s="86"/>
      <c r="H307" s="75">
        <f>ROUND(G307*F307,2)</f>
        <v>0</v>
      </c>
      <c r="I307" s="135"/>
      <c r="J307" s="136"/>
      <c r="K307" s="137"/>
      <c r="L307" s="138"/>
      <c r="M307" s="138"/>
      <c r="N307" s="138"/>
      <c r="Q307" s="117"/>
      <c r="R307" s="112"/>
      <c r="S307" s="112"/>
      <c r="T307" s="118"/>
      <c r="U307" s="111"/>
    </row>
    <row r="308" spans="1:21" s="83" customFormat="1" ht="33.75" customHeight="1">
      <c r="A308" s="77" t="s">
        <v>55</v>
      </c>
      <c r="B308" s="84" t="s">
        <v>49</v>
      </c>
      <c r="C308" s="79" t="s">
        <v>144</v>
      </c>
      <c r="D308" s="74" t="s">
        <v>145</v>
      </c>
      <c r="E308" s="80" t="s">
        <v>48</v>
      </c>
      <c r="F308" s="93">
        <v>11</v>
      </c>
      <c r="G308" s="86"/>
      <c r="H308" s="75">
        <f>ROUND(G308*F308,2)</f>
        <v>0</v>
      </c>
      <c r="I308" s="135"/>
      <c r="J308" s="136"/>
      <c r="K308" s="137"/>
      <c r="L308" s="138"/>
      <c r="M308" s="138"/>
      <c r="N308" s="138"/>
      <c r="Q308" s="117"/>
      <c r="R308" s="112"/>
      <c r="S308" s="112"/>
      <c r="T308" s="118"/>
      <c r="U308" s="111"/>
    </row>
    <row r="309" spans="1:14" s="83" customFormat="1" ht="33.75" customHeight="1">
      <c r="A309" s="77" t="s">
        <v>524</v>
      </c>
      <c r="B309" s="84" t="s">
        <v>62</v>
      </c>
      <c r="C309" s="79" t="s">
        <v>525</v>
      </c>
      <c r="D309" s="74" t="s">
        <v>526</v>
      </c>
      <c r="E309" s="80" t="s">
        <v>48</v>
      </c>
      <c r="F309" s="93">
        <v>10</v>
      </c>
      <c r="G309" s="86"/>
      <c r="H309" s="75">
        <f>ROUND(G309*F309,2)</f>
        <v>0</v>
      </c>
      <c r="I309" s="135"/>
      <c r="J309" s="136"/>
      <c r="K309" s="137"/>
      <c r="L309" s="138"/>
      <c r="M309" s="138"/>
      <c r="N309" s="138"/>
    </row>
    <row r="310" spans="1:21" s="83" customFormat="1" ht="33.75" customHeight="1">
      <c r="A310" s="77" t="s">
        <v>290</v>
      </c>
      <c r="B310" s="78" t="s">
        <v>537</v>
      </c>
      <c r="C310" s="79" t="s">
        <v>292</v>
      </c>
      <c r="D310" s="74" t="s">
        <v>580</v>
      </c>
      <c r="E310" s="99"/>
      <c r="F310" s="93"/>
      <c r="G310" s="82"/>
      <c r="H310" s="76"/>
      <c r="I310" s="135"/>
      <c r="J310" s="136"/>
      <c r="K310" s="137"/>
      <c r="L310" s="138"/>
      <c r="M310" s="138"/>
      <c r="N310" s="138"/>
      <c r="Q310" s="117"/>
      <c r="R310" s="112"/>
      <c r="S310" s="112"/>
      <c r="T310" s="118"/>
      <c r="U310" s="111"/>
    </row>
    <row r="311" spans="1:21" s="83" customFormat="1" ht="25.5" customHeight="1">
      <c r="A311" s="77" t="s">
        <v>342</v>
      </c>
      <c r="B311" s="84" t="s">
        <v>40</v>
      </c>
      <c r="C311" s="79" t="s">
        <v>343</v>
      </c>
      <c r="D311" s="74"/>
      <c r="E311" s="80"/>
      <c r="F311" s="93"/>
      <c r="G311" s="82"/>
      <c r="H311" s="76"/>
      <c r="I311" s="135"/>
      <c r="J311" s="136"/>
      <c r="K311" s="137"/>
      <c r="L311" s="138"/>
      <c r="M311" s="138"/>
      <c r="N311" s="138"/>
      <c r="Q311" s="117"/>
      <c r="R311" s="112"/>
      <c r="S311" s="112"/>
      <c r="T311" s="118"/>
      <c r="U311" s="111"/>
    </row>
    <row r="312" spans="1:21" s="83" customFormat="1" ht="25.5" customHeight="1">
      <c r="A312" s="77" t="s">
        <v>344</v>
      </c>
      <c r="B312" s="85" t="s">
        <v>126</v>
      </c>
      <c r="C312" s="79" t="s">
        <v>146</v>
      </c>
      <c r="D312" s="74"/>
      <c r="E312" s="80" t="s">
        <v>41</v>
      </c>
      <c r="F312" s="93">
        <v>600</v>
      </c>
      <c r="G312" s="86"/>
      <c r="H312" s="75">
        <f>ROUND(G312*F312,2)</f>
        <v>0</v>
      </c>
      <c r="I312" s="135"/>
      <c r="J312" s="136"/>
      <c r="K312" s="137"/>
      <c r="L312" s="138"/>
      <c r="M312" s="138"/>
      <c r="N312" s="138"/>
      <c r="Q312" s="117"/>
      <c r="R312" s="112"/>
      <c r="S312" s="112"/>
      <c r="T312" s="118"/>
      <c r="U312" s="111"/>
    </row>
    <row r="313" spans="1:21" s="83" customFormat="1" ht="25.5" customHeight="1">
      <c r="A313" s="77" t="s">
        <v>293</v>
      </c>
      <c r="B313" s="84" t="s">
        <v>47</v>
      </c>
      <c r="C313" s="79" t="s">
        <v>71</v>
      </c>
      <c r="D313" s="74"/>
      <c r="E313" s="80"/>
      <c r="F313" s="93"/>
      <c r="G313" s="82"/>
      <c r="H313" s="76"/>
      <c r="I313" s="135"/>
      <c r="J313" s="136"/>
      <c r="K313" s="137"/>
      <c r="L313" s="138"/>
      <c r="M313" s="138"/>
      <c r="N313" s="138"/>
      <c r="Q313" s="117"/>
      <c r="R313" s="112"/>
      <c r="S313" s="112"/>
      <c r="T313" s="118"/>
      <c r="U313" s="111"/>
    </row>
    <row r="314" spans="1:21" s="83" customFormat="1" ht="25.5" customHeight="1">
      <c r="A314" s="77" t="s">
        <v>294</v>
      </c>
      <c r="B314" s="85" t="s">
        <v>126</v>
      </c>
      <c r="C314" s="79" t="s">
        <v>146</v>
      </c>
      <c r="D314" s="74"/>
      <c r="E314" s="80" t="s">
        <v>41</v>
      </c>
      <c r="F314" s="93">
        <v>20</v>
      </c>
      <c r="G314" s="86"/>
      <c r="H314" s="75">
        <f>ROUND(G314*F314,2)</f>
        <v>0</v>
      </c>
      <c r="I314" s="135"/>
      <c r="J314" s="136"/>
      <c r="K314" s="137"/>
      <c r="L314" s="138"/>
      <c r="M314" s="138"/>
      <c r="N314" s="138"/>
      <c r="Q314" s="117"/>
      <c r="R314" s="112"/>
      <c r="S314" s="112"/>
      <c r="T314" s="118"/>
      <c r="U314" s="111"/>
    </row>
    <row r="315" spans="1:14" ht="36" customHeight="1">
      <c r="A315" s="19"/>
      <c r="B315" s="6"/>
      <c r="C315" s="34" t="s">
        <v>21</v>
      </c>
      <c r="D315" s="10"/>
      <c r="E315" s="9"/>
      <c r="F315" s="8"/>
      <c r="G315" s="82"/>
      <c r="H315" s="22"/>
      <c r="I315" s="135"/>
      <c r="J315" s="136"/>
      <c r="K315" s="137"/>
      <c r="L315" s="138"/>
      <c r="M315" s="138"/>
      <c r="N315" s="138"/>
    </row>
    <row r="316" spans="1:14" s="94" customFormat="1" ht="26.25" customHeight="1">
      <c r="A316" s="77" t="s">
        <v>527</v>
      </c>
      <c r="B316" s="78" t="s">
        <v>538</v>
      </c>
      <c r="C316" s="79" t="s">
        <v>528</v>
      </c>
      <c r="D316" s="74" t="s">
        <v>147</v>
      </c>
      <c r="E316" s="80"/>
      <c r="F316" s="81"/>
      <c r="G316" s="82"/>
      <c r="H316" s="76"/>
      <c r="I316" s="135"/>
      <c r="J316" s="136"/>
      <c r="K316" s="137"/>
      <c r="L316" s="138"/>
      <c r="M316" s="138"/>
      <c r="N316" s="138"/>
    </row>
    <row r="317" spans="1:14" s="83" customFormat="1" ht="26.25" customHeight="1">
      <c r="A317" s="77" t="s">
        <v>529</v>
      </c>
      <c r="B317" s="84" t="s">
        <v>40</v>
      </c>
      <c r="C317" s="79" t="s">
        <v>530</v>
      </c>
      <c r="D317" s="74" t="s">
        <v>1</v>
      </c>
      <c r="E317" s="80" t="s">
        <v>48</v>
      </c>
      <c r="F317" s="81">
        <v>200</v>
      </c>
      <c r="G317" s="86"/>
      <c r="H317" s="75">
        <f>ROUND(G317*F317,2)</f>
        <v>0</v>
      </c>
      <c r="I317" s="135"/>
      <c r="J317" s="136"/>
      <c r="K317" s="137"/>
      <c r="L317" s="138"/>
      <c r="M317" s="138"/>
      <c r="N317" s="138"/>
    </row>
    <row r="318" spans="1:14" ht="36" customHeight="1">
      <c r="A318" s="19"/>
      <c r="B318" s="12"/>
      <c r="C318" s="34" t="s">
        <v>23</v>
      </c>
      <c r="D318" s="10"/>
      <c r="E318" s="9"/>
      <c r="F318" s="8"/>
      <c r="G318" s="82"/>
      <c r="H318" s="22"/>
      <c r="I318" s="135"/>
      <c r="J318" s="136"/>
      <c r="K318" s="137"/>
      <c r="L318" s="138"/>
      <c r="M318" s="138"/>
      <c r="N318" s="138"/>
    </row>
    <row r="319" spans="1:21" s="83" customFormat="1" ht="33.75" customHeight="1">
      <c r="A319" s="77" t="s">
        <v>58</v>
      </c>
      <c r="B319" s="78" t="s">
        <v>539</v>
      </c>
      <c r="C319" s="87" t="s">
        <v>327</v>
      </c>
      <c r="D319" s="102" t="s">
        <v>328</v>
      </c>
      <c r="E319" s="80" t="s">
        <v>46</v>
      </c>
      <c r="F319" s="81">
        <v>14</v>
      </c>
      <c r="G319" s="86"/>
      <c r="H319" s="75">
        <f>ROUND(G319*F319,2)</f>
        <v>0</v>
      </c>
      <c r="I319" s="135"/>
      <c r="J319" s="136"/>
      <c r="K319" s="137"/>
      <c r="L319" s="138"/>
      <c r="M319" s="138"/>
      <c r="N319" s="138"/>
      <c r="Q319" s="117"/>
      <c r="R319" s="112"/>
      <c r="S319" s="112"/>
      <c r="T319" s="118"/>
      <c r="U319" s="111"/>
    </row>
    <row r="320" spans="1:21" s="94" customFormat="1" ht="26.25" customHeight="1">
      <c r="A320" s="77" t="s">
        <v>59</v>
      </c>
      <c r="B320" s="78" t="s">
        <v>540</v>
      </c>
      <c r="C320" s="87" t="s">
        <v>330</v>
      </c>
      <c r="D320" s="102" t="s">
        <v>328</v>
      </c>
      <c r="E320" s="80"/>
      <c r="F320" s="81"/>
      <c r="G320" s="82"/>
      <c r="H320" s="76"/>
      <c r="I320" s="135"/>
      <c r="J320" s="136"/>
      <c r="K320" s="137"/>
      <c r="L320" s="138"/>
      <c r="M320" s="138"/>
      <c r="N320" s="138"/>
      <c r="O320" s="83"/>
      <c r="P320" s="83"/>
      <c r="Q320" s="117"/>
      <c r="R320" s="112"/>
      <c r="S320" s="112"/>
      <c r="T320" s="118"/>
      <c r="U320" s="111"/>
    </row>
    <row r="321" spans="1:21" s="83" customFormat="1" ht="26.25" customHeight="1">
      <c r="A321" s="77" t="s">
        <v>219</v>
      </c>
      <c r="B321" s="84" t="s">
        <v>40</v>
      </c>
      <c r="C321" s="79" t="s">
        <v>220</v>
      </c>
      <c r="D321" s="74"/>
      <c r="E321" s="80" t="s">
        <v>46</v>
      </c>
      <c r="F321" s="81">
        <v>4</v>
      </c>
      <c r="G321" s="86"/>
      <c r="H321" s="75">
        <f aca="true" t="shared" si="5" ref="H321:H327">ROUND(G321*F321,2)</f>
        <v>0</v>
      </c>
      <c r="I321" s="135"/>
      <c r="J321" s="136"/>
      <c r="K321" s="137"/>
      <c r="L321" s="138"/>
      <c r="M321" s="138"/>
      <c r="N321" s="138"/>
      <c r="Q321" s="117"/>
      <c r="R321" s="112"/>
      <c r="S321" s="112"/>
      <c r="T321" s="118"/>
      <c r="U321" s="111"/>
    </row>
    <row r="322" spans="1:21" s="83" customFormat="1" ht="26.25" customHeight="1">
      <c r="A322" s="77" t="s">
        <v>60</v>
      </c>
      <c r="B322" s="84" t="s">
        <v>47</v>
      </c>
      <c r="C322" s="79" t="s">
        <v>165</v>
      </c>
      <c r="D322" s="74"/>
      <c r="E322" s="80" t="s">
        <v>46</v>
      </c>
      <c r="F322" s="81">
        <v>7</v>
      </c>
      <c r="G322" s="86"/>
      <c r="H322" s="75">
        <f t="shared" si="5"/>
        <v>0</v>
      </c>
      <c r="I322" s="135"/>
      <c r="J322" s="136"/>
      <c r="K322" s="137"/>
      <c r="L322" s="138"/>
      <c r="M322" s="138"/>
      <c r="N322" s="138"/>
      <c r="O322" s="103"/>
      <c r="P322" s="103"/>
      <c r="Q322" s="117"/>
      <c r="R322" s="112"/>
      <c r="S322" s="112"/>
      <c r="T322" s="118"/>
      <c r="U322" s="111"/>
    </row>
    <row r="323" spans="1:21" s="83" customFormat="1" ht="26.25" customHeight="1">
      <c r="A323" s="77" t="s">
        <v>221</v>
      </c>
      <c r="B323" s="84" t="s">
        <v>49</v>
      </c>
      <c r="C323" s="79" t="s">
        <v>222</v>
      </c>
      <c r="D323" s="74"/>
      <c r="E323" s="80" t="s">
        <v>46</v>
      </c>
      <c r="F323" s="81">
        <v>2</v>
      </c>
      <c r="G323" s="86"/>
      <c r="H323" s="75">
        <f t="shared" si="5"/>
        <v>0</v>
      </c>
      <c r="I323" s="135"/>
      <c r="J323" s="136"/>
      <c r="K323" s="137"/>
      <c r="L323" s="138"/>
      <c r="M323" s="138"/>
      <c r="N323" s="138"/>
      <c r="O323" s="103"/>
      <c r="P323" s="103"/>
      <c r="Q323" s="117"/>
      <c r="R323" s="112"/>
      <c r="S323" s="112"/>
      <c r="T323" s="118"/>
      <c r="U323" s="111"/>
    </row>
    <row r="324" spans="1:21" s="94" customFormat="1" ht="26.25" customHeight="1">
      <c r="A324" s="77" t="s">
        <v>74</v>
      </c>
      <c r="B324" s="78" t="s">
        <v>541</v>
      </c>
      <c r="C324" s="79" t="s">
        <v>86</v>
      </c>
      <c r="D324" s="102" t="s">
        <v>328</v>
      </c>
      <c r="E324" s="80" t="s">
        <v>46</v>
      </c>
      <c r="F324" s="81">
        <v>22</v>
      </c>
      <c r="G324" s="86"/>
      <c r="H324" s="75">
        <f t="shared" si="5"/>
        <v>0</v>
      </c>
      <c r="I324" s="135"/>
      <c r="J324" s="136"/>
      <c r="K324" s="137"/>
      <c r="L324" s="138"/>
      <c r="M324" s="138"/>
      <c r="N324" s="138"/>
      <c r="O324" s="83"/>
      <c r="P324" s="83"/>
      <c r="Q324" s="117"/>
      <c r="R324" s="112"/>
      <c r="S324" s="112"/>
      <c r="T324" s="118"/>
      <c r="U324" s="111"/>
    </row>
    <row r="325" spans="1:21" s="94" customFormat="1" ht="26.25" customHeight="1">
      <c r="A325" s="77" t="s">
        <v>75</v>
      </c>
      <c r="B325" s="78" t="s">
        <v>542</v>
      </c>
      <c r="C325" s="79" t="s">
        <v>87</v>
      </c>
      <c r="D325" s="102" t="s">
        <v>328</v>
      </c>
      <c r="E325" s="80" t="s">
        <v>46</v>
      </c>
      <c r="F325" s="81">
        <v>12</v>
      </c>
      <c r="G325" s="86"/>
      <c r="H325" s="75">
        <f t="shared" si="5"/>
        <v>0</v>
      </c>
      <c r="I325" s="135"/>
      <c r="J325" s="136"/>
      <c r="K325" s="137"/>
      <c r="L325" s="138"/>
      <c r="M325" s="138"/>
      <c r="N325" s="138"/>
      <c r="O325" s="103"/>
      <c r="P325" s="103"/>
      <c r="Q325" s="117"/>
      <c r="R325" s="112"/>
      <c r="S325" s="112"/>
      <c r="T325" s="118"/>
      <c r="U325" s="111"/>
    </row>
    <row r="326" spans="1:14" s="83" customFormat="1" ht="25.5" customHeight="1">
      <c r="A326" s="77" t="s">
        <v>485</v>
      </c>
      <c r="B326" s="78" t="s">
        <v>543</v>
      </c>
      <c r="C326" s="87" t="s">
        <v>486</v>
      </c>
      <c r="D326" s="102" t="s">
        <v>328</v>
      </c>
      <c r="E326" s="80" t="s">
        <v>46</v>
      </c>
      <c r="F326" s="81">
        <v>2</v>
      </c>
      <c r="G326" s="86"/>
      <c r="H326" s="75">
        <f t="shared" si="5"/>
        <v>0</v>
      </c>
      <c r="I326" s="135"/>
      <c r="J326" s="136"/>
      <c r="K326" s="137"/>
      <c r="L326" s="138"/>
      <c r="M326" s="138"/>
      <c r="N326" s="138"/>
    </row>
    <row r="327" spans="1:21" s="83" customFormat="1" ht="26.25" customHeight="1">
      <c r="A327" s="77" t="s">
        <v>333</v>
      </c>
      <c r="B327" s="78" t="s">
        <v>544</v>
      </c>
      <c r="C327" s="79" t="s">
        <v>334</v>
      </c>
      <c r="D327" s="74" t="s">
        <v>223</v>
      </c>
      <c r="E327" s="80" t="s">
        <v>46</v>
      </c>
      <c r="F327" s="81">
        <v>1</v>
      </c>
      <c r="G327" s="86"/>
      <c r="H327" s="75">
        <f t="shared" si="5"/>
        <v>0</v>
      </c>
      <c r="I327" s="135"/>
      <c r="J327" s="136"/>
      <c r="K327" s="137"/>
      <c r="L327" s="138"/>
      <c r="M327" s="138"/>
      <c r="N327" s="138"/>
      <c r="Q327" s="117"/>
      <c r="R327" s="112"/>
      <c r="S327" s="112"/>
      <c r="T327" s="118"/>
      <c r="U327" s="111"/>
    </row>
    <row r="328" spans="1:14" ht="36" customHeight="1">
      <c r="A328" s="19"/>
      <c r="B328" s="16"/>
      <c r="C328" s="34" t="s">
        <v>24</v>
      </c>
      <c r="D328" s="10"/>
      <c r="E328" s="7"/>
      <c r="F328" s="10"/>
      <c r="G328" s="82"/>
      <c r="H328" s="22"/>
      <c r="I328" s="135"/>
      <c r="J328" s="139"/>
      <c r="K328" s="140"/>
      <c r="L328" s="141"/>
      <c r="M328" s="141"/>
      <c r="N328" s="141"/>
    </row>
    <row r="329" spans="1:21" s="94" customFormat="1" ht="26.25" customHeight="1">
      <c r="A329" s="96" t="s">
        <v>63</v>
      </c>
      <c r="B329" s="78" t="s">
        <v>545</v>
      </c>
      <c r="C329" s="79" t="s">
        <v>64</v>
      </c>
      <c r="D329" s="74" t="s">
        <v>166</v>
      </c>
      <c r="E329" s="80"/>
      <c r="F329" s="93"/>
      <c r="G329" s="82"/>
      <c r="H329" s="75"/>
      <c r="I329" s="135"/>
      <c r="J329" s="136"/>
      <c r="K329" s="137"/>
      <c r="L329" s="138"/>
      <c r="M329" s="138"/>
      <c r="N329" s="138"/>
      <c r="O329" s="83"/>
      <c r="P329" s="83"/>
      <c r="Q329" s="117"/>
      <c r="R329" s="112"/>
      <c r="S329" s="112"/>
      <c r="T329" s="118"/>
      <c r="U329" s="111"/>
    </row>
    <row r="330" spans="1:21" s="83" customFormat="1" ht="26.25" customHeight="1">
      <c r="A330" s="96" t="s">
        <v>167</v>
      </c>
      <c r="B330" s="84" t="s">
        <v>40</v>
      </c>
      <c r="C330" s="79" t="s">
        <v>168</v>
      </c>
      <c r="D330" s="74"/>
      <c r="E330" s="80" t="s">
        <v>39</v>
      </c>
      <c r="F330" s="93">
        <v>400</v>
      </c>
      <c r="G330" s="86"/>
      <c r="H330" s="75">
        <f>ROUND(G330*F330,2)</f>
        <v>0</v>
      </c>
      <c r="I330" s="135"/>
      <c r="J330" s="136"/>
      <c r="K330" s="137"/>
      <c r="L330" s="138"/>
      <c r="M330" s="138"/>
      <c r="N330" s="138"/>
      <c r="Q330" s="117"/>
      <c r="R330" s="112"/>
      <c r="S330" s="112"/>
      <c r="T330" s="118"/>
      <c r="U330" s="111"/>
    </row>
    <row r="331" spans="1:21" s="83" customFormat="1" ht="26.25" customHeight="1">
      <c r="A331" s="96" t="s">
        <v>65</v>
      </c>
      <c r="B331" s="84" t="s">
        <v>47</v>
      </c>
      <c r="C331" s="79" t="s">
        <v>169</v>
      </c>
      <c r="D331" s="74"/>
      <c r="E331" s="80" t="s">
        <v>39</v>
      </c>
      <c r="F331" s="93">
        <v>3600</v>
      </c>
      <c r="G331" s="86"/>
      <c r="H331" s="75">
        <f>ROUND(G331*F331,2)</f>
        <v>0</v>
      </c>
      <c r="I331" s="135"/>
      <c r="J331" s="139"/>
      <c r="K331" s="140"/>
      <c r="L331" s="141"/>
      <c r="M331" s="141"/>
      <c r="N331" s="141"/>
      <c r="O331" s="103"/>
      <c r="P331" s="103"/>
      <c r="Q331" s="117"/>
      <c r="R331" s="112"/>
      <c r="S331" s="112"/>
      <c r="T331" s="118"/>
      <c r="U331" s="111"/>
    </row>
    <row r="332" spans="1:14" ht="36" customHeight="1">
      <c r="A332" s="19"/>
      <c r="B332" s="5"/>
      <c r="C332" s="34" t="s">
        <v>25</v>
      </c>
      <c r="D332" s="10"/>
      <c r="E332" s="9"/>
      <c r="F332" s="8"/>
      <c r="G332" s="82"/>
      <c r="H332" s="22"/>
      <c r="I332" s="135"/>
      <c r="J332" s="136"/>
      <c r="K332" s="137"/>
      <c r="L332" s="138"/>
      <c r="M332" s="138"/>
      <c r="N332" s="138"/>
    </row>
    <row r="333" spans="1:21" ht="26.25" customHeight="1">
      <c r="A333" s="19"/>
      <c r="B333" s="78" t="s">
        <v>546</v>
      </c>
      <c r="C333" s="79" t="s">
        <v>338</v>
      </c>
      <c r="D333" s="74" t="s">
        <v>482</v>
      </c>
      <c r="E333" s="80" t="s">
        <v>46</v>
      </c>
      <c r="F333" s="93">
        <v>1</v>
      </c>
      <c r="G333" s="86"/>
      <c r="H333" s="75">
        <f>ROUND(G333*F333,2)</f>
        <v>0</v>
      </c>
      <c r="I333" s="135"/>
      <c r="J333" s="136"/>
      <c r="K333" s="137"/>
      <c r="L333" s="138"/>
      <c r="M333" s="138"/>
      <c r="N333" s="138"/>
      <c r="O333" s="83"/>
      <c r="P333" s="83"/>
      <c r="Q333" s="117"/>
      <c r="R333" s="112"/>
      <c r="S333" s="112"/>
      <c r="U333" s="111"/>
    </row>
    <row r="334" spans="1:20" s="40" customFormat="1" ht="30" customHeight="1" thickBot="1">
      <c r="A334" s="41"/>
      <c r="B334" s="36" t="s">
        <v>13</v>
      </c>
      <c r="C334" s="202" t="str">
        <f>C278</f>
        <v>WAVERLEY STREET - CHEVRIER BOULEVARD TO McGILLIVRAY BOULEVARD, MULTI-USE PATH CONSTRUCTION</v>
      </c>
      <c r="D334" s="181"/>
      <c r="E334" s="181"/>
      <c r="F334" s="182"/>
      <c r="G334" s="41" t="s">
        <v>16</v>
      </c>
      <c r="H334" s="41">
        <f>SUM(H278:H333)</f>
        <v>0</v>
      </c>
      <c r="I334" s="135"/>
      <c r="J334" s="139"/>
      <c r="K334" s="140"/>
      <c r="L334" s="141"/>
      <c r="M334" s="141"/>
      <c r="N334" s="141"/>
      <c r="Q334" s="114"/>
      <c r="T334" s="119"/>
    </row>
    <row r="335" spans="1:20" s="40" customFormat="1" ht="30" customHeight="1" thickTop="1">
      <c r="A335" s="38"/>
      <c r="B335" s="37" t="s">
        <v>14</v>
      </c>
      <c r="C335" s="191" t="s">
        <v>229</v>
      </c>
      <c r="D335" s="192"/>
      <c r="E335" s="192"/>
      <c r="F335" s="193"/>
      <c r="G335" s="82"/>
      <c r="H335" s="39"/>
      <c r="I335" s="135"/>
      <c r="J335" s="136"/>
      <c r="K335" s="137"/>
      <c r="L335" s="138"/>
      <c r="M335" s="138"/>
      <c r="N335" s="138"/>
      <c r="Q335" s="114"/>
      <c r="T335" s="119"/>
    </row>
    <row r="336" spans="1:20" s="40" customFormat="1" ht="30" customHeight="1">
      <c r="A336" s="90"/>
      <c r="B336" s="84"/>
      <c r="C336" s="91" t="s">
        <v>241</v>
      </c>
      <c r="D336" s="74"/>
      <c r="E336" s="80"/>
      <c r="F336" s="81"/>
      <c r="G336" s="82"/>
      <c r="H336" s="76"/>
      <c r="I336" s="135"/>
      <c r="J336" s="136"/>
      <c r="K336" s="137"/>
      <c r="L336" s="138"/>
      <c r="M336" s="138"/>
      <c r="N336" s="138"/>
      <c r="Q336" s="114"/>
      <c r="T336" s="119"/>
    </row>
    <row r="337" spans="1:20" s="83" customFormat="1" ht="26.25" customHeight="1">
      <c r="A337" s="77" t="s">
        <v>231</v>
      </c>
      <c r="B337" s="78" t="s">
        <v>242</v>
      </c>
      <c r="C337" s="79" t="s">
        <v>232</v>
      </c>
      <c r="D337" s="74" t="s">
        <v>150</v>
      </c>
      <c r="E337" s="80"/>
      <c r="F337" s="81"/>
      <c r="G337" s="82"/>
      <c r="H337" s="76"/>
      <c r="I337" s="135"/>
      <c r="J337" s="139"/>
      <c r="K337" s="140"/>
      <c r="L337" s="141"/>
      <c r="M337" s="141"/>
      <c r="N337" s="141"/>
      <c r="Q337" s="115"/>
      <c r="T337" s="120"/>
    </row>
    <row r="338" spans="1:20" s="83" customFormat="1" ht="26.25" customHeight="1">
      <c r="A338" s="77" t="s">
        <v>233</v>
      </c>
      <c r="B338" s="84" t="s">
        <v>40</v>
      </c>
      <c r="C338" s="79" t="s">
        <v>234</v>
      </c>
      <c r="D338" s="74"/>
      <c r="E338" s="80"/>
      <c r="F338" s="81"/>
      <c r="G338" s="82"/>
      <c r="H338" s="76"/>
      <c r="I338" s="135"/>
      <c r="J338" s="136"/>
      <c r="K338" s="137"/>
      <c r="L338" s="138"/>
      <c r="M338" s="138"/>
      <c r="N338" s="138"/>
      <c r="Q338" s="115"/>
      <c r="T338" s="120"/>
    </row>
    <row r="339" spans="1:20" s="83" customFormat="1" ht="26.25" customHeight="1">
      <c r="A339" s="77" t="s">
        <v>235</v>
      </c>
      <c r="B339" s="85" t="s">
        <v>126</v>
      </c>
      <c r="C339" s="79" t="s">
        <v>236</v>
      </c>
      <c r="D339" s="74"/>
      <c r="E339" s="80" t="s">
        <v>46</v>
      </c>
      <c r="F339" s="81">
        <v>1</v>
      </c>
      <c r="G339" s="86"/>
      <c r="H339" s="75">
        <f>ROUND(G339*F339,2)</f>
        <v>0</v>
      </c>
      <c r="I339" s="135"/>
      <c r="J339" s="136"/>
      <c r="K339" s="137"/>
      <c r="L339" s="138"/>
      <c r="M339" s="138"/>
      <c r="N339" s="138"/>
      <c r="Q339" s="115"/>
      <c r="T339" s="120"/>
    </row>
    <row r="340" spans="1:20" s="83" customFormat="1" ht="26.25" customHeight="1">
      <c r="A340" s="77" t="s">
        <v>237</v>
      </c>
      <c r="B340" s="78" t="s">
        <v>243</v>
      </c>
      <c r="C340" s="87" t="s">
        <v>238</v>
      </c>
      <c r="D340" s="88" t="s">
        <v>239</v>
      </c>
      <c r="E340" s="80"/>
      <c r="F340" s="89"/>
      <c r="G340" s="82"/>
      <c r="H340" s="76"/>
      <c r="I340" s="135"/>
      <c r="J340" s="136"/>
      <c r="K340" s="137"/>
      <c r="L340" s="138"/>
      <c r="M340" s="138"/>
      <c r="N340" s="138"/>
      <c r="Q340" s="115"/>
      <c r="T340" s="120"/>
    </row>
    <row r="341" spans="1:20" s="83" customFormat="1" ht="26.25" customHeight="1">
      <c r="A341" s="77" t="s">
        <v>240</v>
      </c>
      <c r="B341" s="84" t="s">
        <v>40</v>
      </c>
      <c r="C341" s="79" t="s">
        <v>244</v>
      </c>
      <c r="D341" s="74"/>
      <c r="E341" s="80" t="s">
        <v>48</v>
      </c>
      <c r="F341" s="155">
        <v>76</v>
      </c>
      <c r="G341" s="86"/>
      <c r="H341" s="75">
        <f>ROUND(G341*F341,2)</f>
        <v>0</v>
      </c>
      <c r="I341" s="135"/>
      <c r="J341" s="136"/>
      <c r="K341" s="137"/>
      <c r="L341" s="138"/>
      <c r="M341" s="138"/>
      <c r="N341" s="138"/>
      <c r="Q341" s="115"/>
      <c r="T341" s="120"/>
    </row>
    <row r="342" spans="1:14" s="103" customFormat="1" ht="30" customHeight="1">
      <c r="A342" s="77" t="s">
        <v>571</v>
      </c>
      <c r="B342" s="78" t="s">
        <v>575</v>
      </c>
      <c r="C342" s="104" t="s">
        <v>572</v>
      </c>
      <c r="D342" s="142" t="s">
        <v>579</v>
      </c>
      <c r="E342" s="80"/>
      <c r="F342" s="143"/>
      <c r="G342" s="144"/>
      <c r="H342" s="75"/>
      <c r="I342" s="135"/>
      <c r="J342" s="136"/>
      <c r="K342" s="137"/>
      <c r="L342" s="138"/>
      <c r="M342" s="138"/>
      <c r="N342" s="138"/>
    </row>
    <row r="343" spans="1:14" s="103" customFormat="1" ht="35.25" customHeight="1">
      <c r="A343" s="77" t="s">
        <v>573</v>
      </c>
      <c r="B343" s="84" t="s">
        <v>40</v>
      </c>
      <c r="C343" s="145" t="s">
        <v>574</v>
      </c>
      <c r="D343" s="142"/>
      <c r="E343" s="80" t="s">
        <v>39</v>
      </c>
      <c r="F343" s="81">
        <v>610</v>
      </c>
      <c r="G343" s="129"/>
      <c r="H343" s="75">
        <f>ROUND(G343*F343,2)</f>
        <v>0</v>
      </c>
      <c r="I343" s="135"/>
      <c r="J343" s="136"/>
      <c r="K343" s="137"/>
      <c r="L343" s="138"/>
      <c r="M343" s="138"/>
      <c r="N343" s="138"/>
    </row>
    <row r="344" spans="1:20" s="40" customFormat="1" ht="30" customHeight="1" thickBot="1">
      <c r="A344" s="41"/>
      <c r="B344" s="146" t="s">
        <v>14</v>
      </c>
      <c r="C344" s="168" t="str">
        <f>C335</f>
        <v>WATER AND WASTE WORK</v>
      </c>
      <c r="D344" s="169"/>
      <c r="E344" s="169"/>
      <c r="F344" s="170"/>
      <c r="G344" s="130" t="s">
        <v>16</v>
      </c>
      <c r="H344" s="41">
        <f>SUM(H335:H343)</f>
        <v>0</v>
      </c>
      <c r="I344" s="135"/>
      <c r="J344" s="136"/>
      <c r="K344" s="137"/>
      <c r="L344" s="138"/>
      <c r="M344" s="138"/>
      <c r="N344" s="138"/>
      <c r="Q344" s="114"/>
      <c r="T344" s="119"/>
    </row>
    <row r="345" spans="1:14" ht="54" customHeight="1" thickTop="1">
      <c r="A345" s="19"/>
      <c r="B345" s="183" t="s">
        <v>227</v>
      </c>
      <c r="C345" s="184"/>
      <c r="D345" s="184"/>
      <c r="E345" s="184"/>
      <c r="F345" s="184"/>
      <c r="G345" s="185"/>
      <c r="H345" s="63"/>
      <c r="I345" s="135"/>
      <c r="J345" s="136"/>
      <c r="K345" s="137"/>
      <c r="L345" s="138"/>
      <c r="M345" s="138"/>
      <c r="N345" s="138"/>
    </row>
    <row r="346" spans="1:20" s="40" customFormat="1" ht="30" customHeight="1">
      <c r="A346" s="38"/>
      <c r="B346" s="147" t="s">
        <v>15</v>
      </c>
      <c r="C346" s="174" t="s">
        <v>228</v>
      </c>
      <c r="D346" s="175"/>
      <c r="E346" s="175"/>
      <c r="F346" s="176"/>
      <c r="G346" s="144"/>
      <c r="H346" s="39"/>
      <c r="I346" s="135"/>
      <c r="J346" s="136"/>
      <c r="K346" s="137"/>
      <c r="L346" s="138"/>
      <c r="M346" s="138"/>
      <c r="N346" s="138"/>
      <c r="Q346" s="114"/>
      <c r="T346" s="119"/>
    </row>
    <row r="347" spans="1:21" s="83" customFormat="1" ht="83.25" customHeight="1">
      <c r="A347" s="77"/>
      <c r="B347" s="148" t="s">
        <v>549</v>
      </c>
      <c r="C347" s="149" t="s">
        <v>548</v>
      </c>
      <c r="D347" s="142"/>
      <c r="E347" s="80" t="s">
        <v>46</v>
      </c>
      <c r="F347" s="81">
        <v>7</v>
      </c>
      <c r="G347" s="129"/>
      <c r="H347" s="75">
        <f aca="true" t="shared" si="6" ref="H347:H355">ROUND(G347*F347,2)</f>
        <v>0</v>
      </c>
      <c r="I347" s="131"/>
      <c r="J347" s="123"/>
      <c r="Q347" s="117"/>
      <c r="R347" s="112"/>
      <c r="S347" s="112"/>
      <c r="T347" s="118"/>
      <c r="U347" s="111"/>
    </row>
    <row r="348" spans="1:21" s="83" customFormat="1" ht="60" customHeight="1">
      <c r="A348" s="77"/>
      <c r="B348" s="148" t="s">
        <v>550</v>
      </c>
      <c r="C348" s="149" t="s">
        <v>558</v>
      </c>
      <c r="D348" s="142"/>
      <c r="E348" s="80" t="s">
        <v>48</v>
      </c>
      <c r="F348" s="81">
        <v>355</v>
      </c>
      <c r="G348" s="129"/>
      <c r="H348" s="75">
        <f t="shared" si="6"/>
        <v>0</v>
      </c>
      <c r="I348" s="131"/>
      <c r="J348" s="123"/>
      <c r="Q348" s="117"/>
      <c r="R348" s="112"/>
      <c r="S348" s="112"/>
      <c r="T348" s="118"/>
      <c r="U348" s="111"/>
    </row>
    <row r="349" spans="1:21" s="83" customFormat="1" ht="60" customHeight="1">
      <c r="A349" s="77"/>
      <c r="B349" s="148" t="s">
        <v>551</v>
      </c>
      <c r="C349" s="87" t="s">
        <v>559</v>
      </c>
      <c r="D349" s="142"/>
      <c r="E349" s="80" t="s">
        <v>46</v>
      </c>
      <c r="F349" s="81">
        <v>6</v>
      </c>
      <c r="G349" s="129"/>
      <c r="H349" s="75">
        <f t="shared" si="6"/>
        <v>0</v>
      </c>
      <c r="I349" s="131"/>
      <c r="J349" s="123"/>
      <c r="Q349" s="117"/>
      <c r="R349" s="112"/>
      <c r="S349" s="112"/>
      <c r="T349" s="118"/>
      <c r="U349" s="111"/>
    </row>
    <row r="350" spans="1:21" s="83" customFormat="1" ht="83.25" customHeight="1">
      <c r="A350" s="77"/>
      <c r="B350" s="148" t="s">
        <v>552</v>
      </c>
      <c r="C350" s="150" t="s">
        <v>560</v>
      </c>
      <c r="D350" s="142"/>
      <c r="E350" s="80" t="s">
        <v>46</v>
      </c>
      <c r="F350" s="81">
        <v>2</v>
      </c>
      <c r="G350" s="129"/>
      <c r="H350" s="75">
        <f t="shared" si="6"/>
        <v>0</v>
      </c>
      <c r="I350" s="131"/>
      <c r="J350" s="123"/>
      <c r="Q350" s="117"/>
      <c r="R350" s="112"/>
      <c r="S350" s="112"/>
      <c r="T350" s="118"/>
      <c r="U350" s="111"/>
    </row>
    <row r="351" spans="1:21" s="83" customFormat="1" ht="60" customHeight="1">
      <c r="A351" s="77"/>
      <c r="B351" s="148" t="s">
        <v>553</v>
      </c>
      <c r="C351" s="151" t="s">
        <v>561</v>
      </c>
      <c r="D351" s="142"/>
      <c r="E351" s="80" t="s">
        <v>46</v>
      </c>
      <c r="F351" s="81">
        <v>8</v>
      </c>
      <c r="G351" s="129"/>
      <c r="H351" s="75">
        <f t="shared" si="6"/>
        <v>0</v>
      </c>
      <c r="I351" s="131"/>
      <c r="J351" s="123"/>
      <c r="Q351" s="117"/>
      <c r="R351" s="112"/>
      <c r="S351" s="112"/>
      <c r="T351" s="118"/>
      <c r="U351" s="111"/>
    </row>
    <row r="352" spans="1:21" s="83" customFormat="1" ht="60" customHeight="1">
      <c r="A352" s="77"/>
      <c r="B352" s="148" t="s">
        <v>554</v>
      </c>
      <c r="C352" s="150" t="s">
        <v>562</v>
      </c>
      <c r="D352" s="142"/>
      <c r="E352" s="80" t="s">
        <v>566</v>
      </c>
      <c r="F352" s="81">
        <v>6</v>
      </c>
      <c r="G352" s="129"/>
      <c r="H352" s="75">
        <f t="shared" si="6"/>
        <v>0</v>
      </c>
      <c r="I352" s="131"/>
      <c r="J352" s="123"/>
      <c r="Q352" s="117"/>
      <c r="R352" s="112"/>
      <c r="S352" s="112"/>
      <c r="T352" s="118"/>
      <c r="U352" s="111"/>
    </row>
    <row r="353" spans="1:21" s="83" customFormat="1" ht="60" customHeight="1">
      <c r="A353" s="77"/>
      <c r="B353" s="148" t="s">
        <v>555</v>
      </c>
      <c r="C353" s="150" t="s">
        <v>563</v>
      </c>
      <c r="D353" s="142"/>
      <c r="E353" s="80" t="s">
        <v>566</v>
      </c>
      <c r="F353" s="81">
        <v>6</v>
      </c>
      <c r="G353" s="129"/>
      <c r="H353" s="75">
        <f t="shared" si="6"/>
        <v>0</v>
      </c>
      <c r="I353" s="131"/>
      <c r="J353" s="123"/>
      <c r="Q353" s="117"/>
      <c r="R353" s="112"/>
      <c r="S353" s="112"/>
      <c r="T353" s="118"/>
      <c r="U353" s="111"/>
    </row>
    <row r="354" spans="1:21" s="83" customFormat="1" ht="60" customHeight="1">
      <c r="A354" s="77"/>
      <c r="B354" s="148" t="s">
        <v>556</v>
      </c>
      <c r="C354" s="151" t="s">
        <v>564</v>
      </c>
      <c r="D354" s="142"/>
      <c r="E354" s="80" t="s">
        <v>46</v>
      </c>
      <c r="F354" s="81">
        <v>3</v>
      </c>
      <c r="G354" s="129"/>
      <c r="H354" s="75">
        <f t="shared" si="6"/>
        <v>0</v>
      </c>
      <c r="I354" s="131"/>
      <c r="J354" s="123"/>
      <c r="Q354" s="117"/>
      <c r="R354" s="112"/>
      <c r="S354" s="112"/>
      <c r="T354" s="118"/>
      <c r="U354" s="111"/>
    </row>
    <row r="355" spans="1:21" s="83" customFormat="1" ht="60" customHeight="1">
      <c r="A355" s="77"/>
      <c r="B355" s="148" t="s">
        <v>557</v>
      </c>
      <c r="C355" s="151" t="s">
        <v>565</v>
      </c>
      <c r="D355" s="142"/>
      <c r="E355" s="80" t="s">
        <v>46</v>
      </c>
      <c r="F355" s="81">
        <v>4</v>
      </c>
      <c r="G355" s="129"/>
      <c r="H355" s="75">
        <f t="shared" si="6"/>
        <v>0</v>
      </c>
      <c r="I355" s="131"/>
      <c r="J355" s="123"/>
      <c r="Q355" s="117"/>
      <c r="R355" s="112"/>
      <c r="S355" s="112"/>
      <c r="T355" s="118"/>
      <c r="U355" s="111"/>
    </row>
    <row r="356" spans="1:20" s="40" customFormat="1" ht="30" customHeight="1" thickBot="1">
      <c r="A356" s="41"/>
      <c r="B356" s="146" t="s">
        <v>15</v>
      </c>
      <c r="C356" s="190" t="str">
        <f>C346</f>
        <v>CHEVRIER BOULEVARD - HUDSON STREET TO PEMBINA HIGHWAY, STREET LIGHTING</v>
      </c>
      <c r="D356" s="169"/>
      <c r="E356" s="169"/>
      <c r="F356" s="170"/>
      <c r="G356" s="130" t="s">
        <v>16</v>
      </c>
      <c r="H356" s="41">
        <f>SUM(H346:H355)</f>
        <v>0</v>
      </c>
      <c r="J356" s="133"/>
      <c r="Q356" s="114"/>
      <c r="T356" s="119"/>
    </row>
    <row r="357" spans="1:8" ht="36" customHeight="1" thickTop="1">
      <c r="A357" s="71"/>
      <c r="B357" s="11"/>
      <c r="C357" s="53" t="s">
        <v>17</v>
      </c>
      <c r="D357" s="54"/>
      <c r="E357" s="54"/>
      <c r="F357" s="54"/>
      <c r="G357" s="54"/>
      <c r="H357" s="25"/>
    </row>
    <row r="358" spans="1:20" s="40" customFormat="1" ht="31.5" customHeight="1">
      <c r="A358" s="73"/>
      <c r="B358" s="197" t="str">
        <f>B6</f>
        <v>PART 1      CITY FUNDED WORK</v>
      </c>
      <c r="C358" s="198"/>
      <c r="D358" s="198"/>
      <c r="E358" s="198"/>
      <c r="F358" s="198"/>
      <c r="G358" s="55"/>
      <c r="H358" s="64"/>
      <c r="J358" s="133"/>
      <c r="Q358" s="114"/>
      <c r="T358" s="119"/>
    </row>
    <row r="359" spans="1:8" ht="39" customHeight="1" thickBot="1">
      <c r="A359" s="20"/>
      <c r="B359" s="36" t="s">
        <v>11</v>
      </c>
      <c r="C359" s="180" t="str">
        <f>C7</f>
        <v>CHEVRIER BOULEVARD - WAVERLEY STREET TO TROTTIER BAY EAST LEG, ASPHALT RESURFACING AND ASSOCIATED WORKS</v>
      </c>
      <c r="D359" s="181"/>
      <c r="E359" s="181"/>
      <c r="F359" s="182"/>
      <c r="G359" s="20" t="s">
        <v>16</v>
      </c>
      <c r="H359" s="20">
        <f>H144</f>
        <v>0</v>
      </c>
    </row>
    <row r="360" spans="1:8" ht="39" customHeight="1" thickBot="1" thickTop="1">
      <c r="A360" s="20"/>
      <c r="B360" s="36" t="s">
        <v>12</v>
      </c>
      <c r="C360" s="177" t="str">
        <f>C145</f>
        <v>CHEVRIER BOULEVARD - TROTTIER BAY EAST LEG TO PEMBINA HIGHWAY, CONCRETE RECONSTRUCTION</v>
      </c>
      <c r="D360" s="178"/>
      <c r="E360" s="178"/>
      <c r="F360" s="179"/>
      <c r="G360" s="20" t="s">
        <v>16</v>
      </c>
      <c r="H360" s="20">
        <f>H277</f>
        <v>0</v>
      </c>
    </row>
    <row r="361" spans="1:8" ht="39" customHeight="1" thickBot="1" thickTop="1">
      <c r="A361" s="20"/>
      <c r="B361" s="36" t="s">
        <v>13</v>
      </c>
      <c r="C361" s="177" t="str">
        <f>C278</f>
        <v>WAVERLEY STREET - CHEVRIER BOULEVARD TO McGILLIVRAY BOULEVARD, MULTI-USE PATH CONSTRUCTION</v>
      </c>
      <c r="D361" s="178"/>
      <c r="E361" s="178"/>
      <c r="F361" s="179"/>
      <c r="G361" s="20" t="s">
        <v>16</v>
      </c>
      <c r="H361" s="20">
        <f>H334</f>
        <v>0</v>
      </c>
    </row>
    <row r="362" spans="1:8" ht="30" customHeight="1" thickBot="1" thickTop="1">
      <c r="A362" s="20"/>
      <c r="B362" s="36" t="s">
        <v>14</v>
      </c>
      <c r="C362" s="177" t="str">
        <f>C335</f>
        <v>WATER AND WASTE WORK</v>
      </c>
      <c r="D362" s="178"/>
      <c r="E362" s="178"/>
      <c r="F362" s="179"/>
      <c r="G362" s="20" t="s">
        <v>16</v>
      </c>
      <c r="H362" s="20">
        <f>H344</f>
        <v>0</v>
      </c>
    </row>
    <row r="363" spans="1:8" ht="28.5" customHeight="1" thickBot="1" thickTop="1">
      <c r="A363" s="20"/>
      <c r="B363" s="56"/>
      <c r="C363" s="57"/>
      <c r="D363" s="58"/>
      <c r="E363" s="59"/>
      <c r="F363" s="59"/>
      <c r="G363" s="61" t="s">
        <v>28</v>
      </c>
      <c r="H363" s="60">
        <f>SUM(H358:H362)</f>
        <v>0</v>
      </c>
    </row>
    <row r="364" spans="1:20" s="40" customFormat="1" ht="63" customHeight="1" thickBot="1" thickTop="1">
      <c r="A364" s="41"/>
      <c r="B364" s="171" t="str">
        <f>B345</f>
        <v>PART 2      MANITOBA HYDRO FUNDED WORK
                 (See B10.5, B17.2.1, B18.4, D2, D13.2-3, D14.4)</v>
      </c>
      <c r="C364" s="172"/>
      <c r="D364" s="172"/>
      <c r="E364" s="172"/>
      <c r="F364" s="172"/>
      <c r="G364" s="173"/>
      <c r="H364" s="42"/>
      <c r="J364" s="133"/>
      <c r="Q364" s="114"/>
      <c r="T364" s="119"/>
    </row>
    <row r="365" spans="1:8" ht="39" customHeight="1" thickBot="1" thickTop="1">
      <c r="A365" s="28"/>
      <c r="B365" s="36" t="s">
        <v>15</v>
      </c>
      <c r="C365" s="177" t="str">
        <f>C346</f>
        <v>CHEVRIER BOULEVARD - HUDSON STREET TO PEMBINA HIGHWAY, STREET LIGHTING</v>
      </c>
      <c r="D365" s="178"/>
      <c r="E365" s="178"/>
      <c r="F365" s="179"/>
      <c r="G365" s="28" t="s">
        <v>16</v>
      </c>
      <c r="H365" s="28">
        <f>H356</f>
        <v>0</v>
      </c>
    </row>
    <row r="366" spans="1:8" ht="28.5" customHeight="1" thickBot="1" thickTop="1">
      <c r="A366" s="20"/>
      <c r="B366" s="56"/>
      <c r="C366" s="57"/>
      <c r="D366" s="58"/>
      <c r="E366" s="59"/>
      <c r="F366" s="59"/>
      <c r="G366" s="61" t="s">
        <v>29</v>
      </c>
      <c r="H366" s="60">
        <f>SUM(H365:H365)</f>
        <v>0</v>
      </c>
    </row>
    <row r="367" spans="1:20" s="35" customFormat="1" ht="37.5" customHeight="1" thickTop="1">
      <c r="A367" s="19"/>
      <c r="B367" s="186" t="s">
        <v>36</v>
      </c>
      <c r="C367" s="187"/>
      <c r="D367" s="187"/>
      <c r="E367" s="187"/>
      <c r="F367" s="187"/>
      <c r="G367" s="188">
        <f>H363+H366</f>
        <v>0</v>
      </c>
      <c r="H367" s="189"/>
      <c r="J367" s="134"/>
      <c r="Q367" s="116"/>
      <c r="T367" s="121"/>
    </row>
    <row r="368" spans="1:8" ht="15.75" customHeight="1">
      <c r="A368" s="72"/>
      <c r="B368" s="67"/>
      <c r="C368" s="68"/>
      <c r="D368" s="69"/>
      <c r="E368" s="68"/>
      <c r="F368" s="68"/>
      <c r="G368" s="26"/>
      <c r="H368" s="27"/>
    </row>
  </sheetData>
  <sheetProtection password="D84E" sheet="1"/>
  <mergeCells count="21">
    <mergeCell ref="B6:F6"/>
    <mergeCell ref="B358:F358"/>
    <mergeCell ref="C7:F7"/>
    <mergeCell ref="C144:F144"/>
    <mergeCell ref="C145:F145"/>
    <mergeCell ref="C277:F277"/>
    <mergeCell ref="C278:F278"/>
    <mergeCell ref="C334:F334"/>
    <mergeCell ref="B367:F367"/>
    <mergeCell ref="G367:H367"/>
    <mergeCell ref="C365:F365"/>
    <mergeCell ref="C356:F356"/>
    <mergeCell ref="C361:F361"/>
    <mergeCell ref="C335:F335"/>
    <mergeCell ref="C360:F360"/>
    <mergeCell ref="C344:F344"/>
    <mergeCell ref="B364:G364"/>
    <mergeCell ref="C346:F346"/>
    <mergeCell ref="C362:F362"/>
    <mergeCell ref="C359:F359"/>
    <mergeCell ref="B345:G345"/>
  </mergeCells>
  <conditionalFormatting sqref="D337">
    <cfRule type="cellIs" priority="778" dxfId="627" operator="equal" stopIfTrue="1">
      <formula>"CW 3120-R2"</formula>
    </cfRule>
    <cfRule type="cellIs" priority="779" dxfId="627" operator="equal" stopIfTrue="1">
      <formula>"CW 3240-R7"</formula>
    </cfRule>
  </conditionalFormatting>
  <conditionalFormatting sqref="D339">
    <cfRule type="cellIs" priority="776" dxfId="627" operator="equal" stopIfTrue="1">
      <formula>"CW 3120-R2"</formula>
    </cfRule>
    <cfRule type="cellIs" priority="777" dxfId="627" operator="equal" stopIfTrue="1">
      <formula>"CW 3240-R7"</formula>
    </cfRule>
  </conditionalFormatting>
  <conditionalFormatting sqref="D338">
    <cfRule type="cellIs" priority="774" dxfId="627" operator="equal" stopIfTrue="1">
      <formula>"CW 3120-R2"</formula>
    </cfRule>
    <cfRule type="cellIs" priority="775" dxfId="627" operator="equal" stopIfTrue="1">
      <formula>"CW 3240-R7"</formula>
    </cfRule>
  </conditionalFormatting>
  <conditionalFormatting sqref="D341">
    <cfRule type="cellIs" priority="772" dxfId="627" operator="equal" stopIfTrue="1">
      <formula>"CW 3120-R2"</formula>
    </cfRule>
    <cfRule type="cellIs" priority="773" dxfId="627" operator="equal" stopIfTrue="1">
      <formula>"CW 3240-R7"</formula>
    </cfRule>
  </conditionalFormatting>
  <conditionalFormatting sqref="D336">
    <cfRule type="cellIs" priority="770" dxfId="627" operator="equal" stopIfTrue="1">
      <formula>"CW 3120-R2"</formula>
    </cfRule>
    <cfRule type="cellIs" priority="771" dxfId="627" operator="equal" stopIfTrue="1">
      <formula>"CW 3240-R7"</formula>
    </cfRule>
  </conditionalFormatting>
  <conditionalFormatting sqref="D147:D148 D165:D166 D44:D46 D34:D39 D280 D291:D293 D297:D298">
    <cfRule type="cellIs" priority="767" dxfId="627" operator="equal" stopIfTrue="1">
      <formula>"CW 2130-R11"</formula>
    </cfRule>
    <cfRule type="cellIs" priority="768" dxfId="627" operator="equal" stopIfTrue="1">
      <formula>"CW 3120-R2"</formula>
    </cfRule>
    <cfRule type="cellIs" priority="769" dxfId="627" operator="equal" stopIfTrue="1">
      <formula>"CW 3240-R7"</formula>
    </cfRule>
  </conditionalFormatting>
  <conditionalFormatting sqref="D149:D150">
    <cfRule type="cellIs" priority="764" dxfId="627" operator="equal" stopIfTrue="1">
      <formula>"CW 2130-R11"</formula>
    </cfRule>
    <cfRule type="cellIs" priority="765" dxfId="627" operator="equal" stopIfTrue="1">
      <formula>"CW 3120-R2"</formula>
    </cfRule>
    <cfRule type="cellIs" priority="766" dxfId="627" operator="equal" stopIfTrue="1">
      <formula>"CW 3240-R7"</formula>
    </cfRule>
  </conditionalFormatting>
  <conditionalFormatting sqref="D151">
    <cfRule type="cellIs" priority="761" dxfId="627" operator="equal" stopIfTrue="1">
      <formula>"CW 2130-R11"</formula>
    </cfRule>
    <cfRule type="cellIs" priority="762" dxfId="627" operator="equal" stopIfTrue="1">
      <formula>"CW 3120-R2"</formula>
    </cfRule>
    <cfRule type="cellIs" priority="763" dxfId="627" operator="equal" stopIfTrue="1">
      <formula>"CW 3240-R7"</formula>
    </cfRule>
  </conditionalFormatting>
  <conditionalFormatting sqref="D163">
    <cfRule type="cellIs" priority="734" dxfId="627" operator="equal" stopIfTrue="1">
      <formula>"CW 2130-R11"</formula>
    </cfRule>
    <cfRule type="cellIs" priority="735" dxfId="627" operator="equal" stopIfTrue="1">
      <formula>"CW 3120-R2"</formula>
    </cfRule>
    <cfRule type="cellIs" priority="736" dxfId="627" operator="equal" stopIfTrue="1">
      <formula>"CW 3240-R7"</formula>
    </cfRule>
  </conditionalFormatting>
  <conditionalFormatting sqref="D152">
    <cfRule type="cellIs" priority="755" dxfId="627" operator="equal" stopIfTrue="1">
      <formula>"CW 2130-R11"</formula>
    </cfRule>
    <cfRule type="cellIs" priority="756" dxfId="627" operator="equal" stopIfTrue="1">
      <formula>"CW 3120-R2"</formula>
    </cfRule>
    <cfRule type="cellIs" priority="757" dxfId="627" operator="equal" stopIfTrue="1">
      <formula>"CW 3240-R7"</formula>
    </cfRule>
  </conditionalFormatting>
  <conditionalFormatting sqref="D153">
    <cfRule type="cellIs" priority="752" dxfId="627" operator="equal" stopIfTrue="1">
      <formula>"CW 2130-R11"</formula>
    </cfRule>
    <cfRule type="cellIs" priority="753" dxfId="627" operator="equal" stopIfTrue="1">
      <formula>"CW 3120-R2"</formula>
    </cfRule>
    <cfRule type="cellIs" priority="754" dxfId="627" operator="equal" stopIfTrue="1">
      <formula>"CW 3240-R7"</formula>
    </cfRule>
  </conditionalFormatting>
  <conditionalFormatting sqref="D154">
    <cfRule type="cellIs" priority="749" dxfId="627" operator="equal" stopIfTrue="1">
      <formula>"CW 2130-R11"</formula>
    </cfRule>
    <cfRule type="cellIs" priority="750" dxfId="627" operator="equal" stopIfTrue="1">
      <formula>"CW 3120-R2"</formula>
    </cfRule>
    <cfRule type="cellIs" priority="751" dxfId="627" operator="equal" stopIfTrue="1">
      <formula>"CW 3240-R7"</formula>
    </cfRule>
  </conditionalFormatting>
  <conditionalFormatting sqref="D155:D156">
    <cfRule type="cellIs" priority="746" dxfId="627" operator="equal" stopIfTrue="1">
      <formula>"CW 2130-R11"</formula>
    </cfRule>
    <cfRule type="cellIs" priority="747" dxfId="627" operator="equal" stopIfTrue="1">
      <formula>"CW 3120-R2"</formula>
    </cfRule>
    <cfRule type="cellIs" priority="748" dxfId="627" operator="equal" stopIfTrue="1">
      <formula>"CW 3240-R7"</formula>
    </cfRule>
  </conditionalFormatting>
  <conditionalFormatting sqref="D157:D158">
    <cfRule type="cellIs" priority="743" dxfId="627" operator="equal" stopIfTrue="1">
      <formula>"CW 2130-R11"</formula>
    </cfRule>
    <cfRule type="cellIs" priority="744" dxfId="627" operator="equal" stopIfTrue="1">
      <formula>"CW 3120-R2"</formula>
    </cfRule>
    <cfRule type="cellIs" priority="745" dxfId="627" operator="equal" stopIfTrue="1">
      <formula>"CW 3240-R7"</formula>
    </cfRule>
  </conditionalFormatting>
  <conditionalFormatting sqref="D160:D161">
    <cfRule type="cellIs" priority="740" dxfId="627" operator="equal" stopIfTrue="1">
      <formula>"CW 2130-R11"</formula>
    </cfRule>
    <cfRule type="cellIs" priority="741" dxfId="627" operator="equal" stopIfTrue="1">
      <formula>"CW 3120-R2"</formula>
    </cfRule>
    <cfRule type="cellIs" priority="742" dxfId="627" operator="equal" stopIfTrue="1">
      <formula>"CW 3240-R7"</formula>
    </cfRule>
  </conditionalFormatting>
  <conditionalFormatting sqref="D162">
    <cfRule type="cellIs" priority="737" dxfId="627" operator="equal" stopIfTrue="1">
      <formula>"CW 2130-R11"</formula>
    </cfRule>
    <cfRule type="cellIs" priority="738" dxfId="627" operator="equal" stopIfTrue="1">
      <formula>"CW 3120-R2"</formula>
    </cfRule>
    <cfRule type="cellIs" priority="739" dxfId="627" operator="equal" stopIfTrue="1">
      <formula>"CW 3240-R7"</formula>
    </cfRule>
  </conditionalFormatting>
  <conditionalFormatting sqref="D164">
    <cfRule type="cellIs" priority="731" dxfId="627" operator="equal" stopIfTrue="1">
      <formula>"CW 2130-R11"</formula>
    </cfRule>
    <cfRule type="cellIs" priority="732" dxfId="627" operator="equal" stopIfTrue="1">
      <formula>"CW 3120-R2"</formula>
    </cfRule>
    <cfRule type="cellIs" priority="733" dxfId="627" operator="equal" stopIfTrue="1">
      <formula>"CW 3240-R7"</formula>
    </cfRule>
  </conditionalFormatting>
  <conditionalFormatting sqref="D167:D168">
    <cfRule type="cellIs" priority="725" dxfId="627" operator="equal" stopIfTrue="1">
      <formula>"CW 2130-R11"</formula>
    </cfRule>
    <cfRule type="cellIs" priority="726" dxfId="627" operator="equal" stopIfTrue="1">
      <formula>"CW 3120-R2"</formula>
    </cfRule>
    <cfRule type="cellIs" priority="727" dxfId="627" operator="equal" stopIfTrue="1">
      <formula>"CW 3240-R7"</formula>
    </cfRule>
  </conditionalFormatting>
  <conditionalFormatting sqref="D169:D170">
    <cfRule type="cellIs" priority="722" dxfId="627" operator="equal" stopIfTrue="1">
      <formula>"CW 2130-R11"</formula>
    </cfRule>
    <cfRule type="cellIs" priority="723" dxfId="627" operator="equal" stopIfTrue="1">
      <formula>"CW 3120-R2"</formula>
    </cfRule>
    <cfRule type="cellIs" priority="724" dxfId="627" operator="equal" stopIfTrue="1">
      <formula>"CW 3240-R7"</formula>
    </cfRule>
  </conditionalFormatting>
  <conditionalFormatting sqref="D171">
    <cfRule type="cellIs" priority="719" dxfId="627" operator="equal" stopIfTrue="1">
      <formula>"CW 2130-R11"</formula>
    </cfRule>
    <cfRule type="cellIs" priority="720" dxfId="627" operator="equal" stopIfTrue="1">
      <formula>"CW 3120-R2"</formula>
    </cfRule>
    <cfRule type="cellIs" priority="721" dxfId="627" operator="equal" stopIfTrue="1">
      <formula>"CW 3240-R7"</formula>
    </cfRule>
  </conditionalFormatting>
  <conditionalFormatting sqref="D172">
    <cfRule type="cellIs" priority="716" dxfId="627" operator="equal" stopIfTrue="1">
      <formula>"CW 2130-R11"</formula>
    </cfRule>
    <cfRule type="cellIs" priority="717" dxfId="627" operator="equal" stopIfTrue="1">
      <formula>"CW 3120-R2"</formula>
    </cfRule>
    <cfRule type="cellIs" priority="718" dxfId="627" operator="equal" stopIfTrue="1">
      <formula>"CW 3240-R7"</formula>
    </cfRule>
  </conditionalFormatting>
  <conditionalFormatting sqref="D173:D174">
    <cfRule type="cellIs" priority="713" dxfId="627" operator="equal" stopIfTrue="1">
      <formula>"CW 2130-R11"</formula>
    </cfRule>
    <cfRule type="cellIs" priority="714" dxfId="627" operator="equal" stopIfTrue="1">
      <formula>"CW 3120-R2"</formula>
    </cfRule>
    <cfRule type="cellIs" priority="715" dxfId="627" operator="equal" stopIfTrue="1">
      <formula>"CW 3240-R7"</formula>
    </cfRule>
  </conditionalFormatting>
  <conditionalFormatting sqref="D177">
    <cfRule type="cellIs" priority="707" dxfId="627" operator="equal" stopIfTrue="1">
      <formula>"CW 2130-R11"</formula>
    </cfRule>
    <cfRule type="cellIs" priority="708" dxfId="627" operator="equal" stopIfTrue="1">
      <formula>"CW 3120-R2"</formula>
    </cfRule>
    <cfRule type="cellIs" priority="709" dxfId="627" operator="equal" stopIfTrue="1">
      <formula>"CW 3240-R7"</formula>
    </cfRule>
  </conditionalFormatting>
  <conditionalFormatting sqref="D175">
    <cfRule type="cellIs" priority="710" dxfId="627" operator="equal" stopIfTrue="1">
      <formula>"CW 2130-R11"</formula>
    </cfRule>
    <cfRule type="cellIs" priority="711" dxfId="627" operator="equal" stopIfTrue="1">
      <formula>"CW 3120-R2"</formula>
    </cfRule>
    <cfRule type="cellIs" priority="712" dxfId="627" operator="equal" stopIfTrue="1">
      <formula>"CW 3240-R7"</formula>
    </cfRule>
  </conditionalFormatting>
  <conditionalFormatting sqref="D178">
    <cfRule type="cellIs" priority="704" dxfId="627" operator="equal" stopIfTrue="1">
      <formula>"CW 2130-R11"</formula>
    </cfRule>
    <cfRule type="cellIs" priority="705" dxfId="627" operator="equal" stopIfTrue="1">
      <formula>"CW 3120-R2"</formula>
    </cfRule>
    <cfRule type="cellIs" priority="706" dxfId="627" operator="equal" stopIfTrue="1">
      <formula>"CW 3240-R7"</formula>
    </cfRule>
  </conditionalFormatting>
  <conditionalFormatting sqref="D180">
    <cfRule type="cellIs" priority="701" dxfId="627" operator="equal" stopIfTrue="1">
      <formula>"CW 2130-R11"</formula>
    </cfRule>
    <cfRule type="cellIs" priority="702" dxfId="627" operator="equal" stopIfTrue="1">
      <formula>"CW 3120-R2"</formula>
    </cfRule>
    <cfRule type="cellIs" priority="703" dxfId="627" operator="equal" stopIfTrue="1">
      <formula>"CW 3240-R7"</formula>
    </cfRule>
  </conditionalFormatting>
  <conditionalFormatting sqref="D182">
    <cfRule type="cellIs" priority="698" dxfId="627" operator="equal" stopIfTrue="1">
      <formula>"CW 2130-R11"</formula>
    </cfRule>
    <cfRule type="cellIs" priority="699" dxfId="627" operator="equal" stopIfTrue="1">
      <formula>"CW 3120-R2"</formula>
    </cfRule>
    <cfRule type="cellIs" priority="700" dxfId="627" operator="equal" stopIfTrue="1">
      <formula>"CW 3240-R7"</formula>
    </cfRule>
  </conditionalFormatting>
  <conditionalFormatting sqref="D183">
    <cfRule type="cellIs" priority="695" dxfId="627" operator="equal" stopIfTrue="1">
      <formula>"CW 2130-R11"</formula>
    </cfRule>
    <cfRule type="cellIs" priority="696" dxfId="627" operator="equal" stopIfTrue="1">
      <formula>"CW 3120-R2"</formula>
    </cfRule>
    <cfRule type="cellIs" priority="697" dxfId="627" operator="equal" stopIfTrue="1">
      <formula>"CW 3240-R7"</formula>
    </cfRule>
  </conditionalFormatting>
  <conditionalFormatting sqref="D184">
    <cfRule type="cellIs" priority="692" dxfId="627" operator="equal" stopIfTrue="1">
      <formula>"CW 2130-R11"</formula>
    </cfRule>
    <cfRule type="cellIs" priority="693" dxfId="627" operator="equal" stopIfTrue="1">
      <formula>"CW 3120-R2"</formula>
    </cfRule>
    <cfRule type="cellIs" priority="694" dxfId="627" operator="equal" stopIfTrue="1">
      <formula>"CW 3240-R7"</formula>
    </cfRule>
  </conditionalFormatting>
  <conditionalFormatting sqref="D187">
    <cfRule type="cellIs" priority="683" dxfId="627" operator="equal" stopIfTrue="1">
      <formula>"CW 2130-R11"</formula>
    </cfRule>
    <cfRule type="cellIs" priority="684" dxfId="627" operator="equal" stopIfTrue="1">
      <formula>"CW 3120-R2"</formula>
    </cfRule>
    <cfRule type="cellIs" priority="685" dxfId="627" operator="equal" stopIfTrue="1">
      <formula>"CW 3240-R7"</formula>
    </cfRule>
  </conditionalFormatting>
  <conditionalFormatting sqref="D188">
    <cfRule type="cellIs" priority="680" dxfId="627" operator="equal" stopIfTrue="1">
      <formula>"CW 2130-R11"</formula>
    </cfRule>
    <cfRule type="cellIs" priority="681" dxfId="627" operator="equal" stopIfTrue="1">
      <formula>"CW 3120-R2"</formula>
    </cfRule>
    <cfRule type="cellIs" priority="682" dxfId="627" operator="equal" stopIfTrue="1">
      <formula>"CW 3240-R7"</formula>
    </cfRule>
  </conditionalFormatting>
  <conditionalFormatting sqref="D185">
    <cfRule type="cellIs" priority="677" dxfId="627" operator="equal" stopIfTrue="1">
      <formula>"CW 2130-R11"</formula>
    </cfRule>
    <cfRule type="cellIs" priority="678" dxfId="627" operator="equal" stopIfTrue="1">
      <formula>"CW 3120-R2"</formula>
    </cfRule>
    <cfRule type="cellIs" priority="679" dxfId="627" operator="equal" stopIfTrue="1">
      <formula>"CW 3240-R7"</formula>
    </cfRule>
  </conditionalFormatting>
  <conditionalFormatting sqref="D186">
    <cfRule type="cellIs" priority="674" dxfId="627" operator="equal" stopIfTrue="1">
      <formula>"CW 2130-R11"</formula>
    </cfRule>
    <cfRule type="cellIs" priority="675" dxfId="627" operator="equal" stopIfTrue="1">
      <formula>"CW 3120-R2"</formula>
    </cfRule>
    <cfRule type="cellIs" priority="676" dxfId="627" operator="equal" stopIfTrue="1">
      <formula>"CW 3240-R7"</formula>
    </cfRule>
  </conditionalFormatting>
  <conditionalFormatting sqref="D181">
    <cfRule type="cellIs" priority="671" dxfId="627" operator="equal" stopIfTrue="1">
      <formula>"CW 2130-R11"</formula>
    </cfRule>
    <cfRule type="cellIs" priority="672" dxfId="627" operator="equal" stopIfTrue="1">
      <formula>"CW 3120-R2"</formula>
    </cfRule>
    <cfRule type="cellIs" priority="673" dxfId="627" operator="equal" stopIfTrue="1">
      <formula>"CW 3240-R7"</formula>
    </cfRule>
  </conditionalFormatting>
  <conditionalFormatting sqref="D189">
    <cfRule type="cellIs" priority="668" dxfId="627" operator="equal" stopIfTrue="1">
      <formula>"CW 2130-R11"</formula>
    </cfRule>
    <cfRule type="cellIs" priority="669" dxfId="627" operator="equal" stopIfTrue="1">
      <formula>"CW 3120-R2"</formula>
    </cfRule>
    <cfRule type="cellIs" priority="670" dxfId="627" operator="equal" stopIfTrue="1">
      <formula>"CW 3240-R7"</formula>
    </cfRule>
  </conditionalFormatting>
  <conditionalFormatting sqref="D190">
    <cfRule type="cellIs" priority="665" dxfId="627" operator="equal" stopIfTrue="1">
      <formula>"CW 2130-R11"</formula>
    </cfRule>
    <cfRule type="cellIs" priority="666" dxfId="627" operator="equal" stopIfTrue="1">
      <formula>"CW 3120-R2"</formula>
    </cfRule>
    <cfRule type="cellIs" priority="667" dxfId="627" operator="equal" stopIfTrue="1">
      <formula>"CW 3240-R7"</formula>
    </cfRule>
  </conditionalFormatting>
  <conditionalFormatting sqref="D191">
    <cfRule type="cellIs" priority="662" dxfId="627" operator="equal" stopIfTrue="1">
      <formula>"CW 2130-R11"</formula>
    </cfRule>
    <cfRule type="cellIs" priority="663" dxfId="627" operator="equal" stopIfTrue="1">
      <formula>"CW 3120-R2"</formula>
    </cfRule>
    <cfRule type="cellIs" priority="664" dxfId="627" operator="equal" stopIfTrue="1">
      <formula>"CW 3240-R7"</formula>
    </cfRule>
  </conditionalFormatting>
  <conditionalFormatting sqref="D192">
    <cfRule type="cellIs" priority="659" dxfId="627" operator="equal" stopIfTrue="1">
      <formula>"CW 2130-R11"</formula>
    </cfRule>
    <cfRule type="cellIs" priority="660" dxfId="627" operator="equal" stopIfTrue="1">
      <formula>"CW 3120-R2"</formula>
    </cfRule>
    <cfRule type="cellIs" priority="661" dxfId="627" operator="equal" stopIfTrue="1">
      <formula>"CW 3240-R7"</formula>
    </cfRule>
  </conditionalFormatting>
  <conditionalFormatting sqref="D193">
    <cfRule type="cellIs" priority="656" dxfId="627" operator="equal" stopIfTrue="1">
      <formula>"CW 2130-R11"</formula>
    </cfRule>
    <cfRule type="cellIs" priority="657" dxfId="627" operator="equal" stopIfTrue="1">
      <formula>"CW 3120-R2"</formula>
    </cfRule>
    <cfRule type="cellIs" priority="658" dxfId="627" operator="equal" stopIfTrue="1">
      <formula>"CW 3240-R7"</formula>
    </cfRule>
  </conditionalFormatting>
  <conditionalFormatting sqref="D195">
    <cfRule type="cellIs" priority="653" dxfId="627" operator="equal" stopIfTrue="1">
      <formula>"CW 2130-R11"</formula>
    </cfRule>
    <cfRule type="cellIs" priority="654" dxfId="627" operator="equal" stopIfTrue="1">
      <formula>"CW 3120-R2"</formula>
    </cfRule>
    <cfRule type="cellIs" priority="655" dxfId="627" operator="equal" stopIfTrue="1">
      <formula>"CW 3240-R7"</formula>
    </cfRule>
  </conditionalFormatting>
  <conditionalFormatting sqref="D196">
    <cfRule type="cellIs" priority="650" dxfId="627" operator="equal" stopIfTrue="1">
      <formula>"CW 2130-R11"</formula>
    </cfRule>
    <cfRule type="cellIs" priority="651" dxfId="627" operator="equal" stopIfTrue="1">
      <formula>"CW 3120-R2"</formula>
    </cfRule>
    <cfRule type="cellIs" priority="652" dxfId="627" operator="equal" stopIfTrue="1">
      <formula>"CW 3240-R7"</formula>
    </cfRule>
  </conditionalFormatting>
  <conditionalFormatting sqref="D197:D198 D201:D202">
    <cfRule type="cellIs" priority="647" dxfId="627" operator="equal" stopIfTrue="1">
      <formula>"CW 2130-R11"</formula>
    </cfRule>
    <cfRule type="cellIs" priority="648" dxfId="627" operator="equal" stopIfTrue="1">
      <formula>"CW 3120-R2"</formula>
    </cfRule>
    <cfRule type="cellIs" priority="649" dxfId="627" operator="equal" stopIfTrue="1">
      <formula>"CW 3240-R7"</formula>
    </cfRule>
  </conditionalFormatting>
  <conditionalFormatting sqref="D199">
    <cfRule type="cellIs" priority="644" dxfId="627" operator="equal" stopIfTrue="1">
      <formula>"CW 2130-R11"</formula>
    </cfRule>
    <cfRule type="cellIs" priority="645" dxfId="627" operator="equal" stopIfTrue="1">
      <formula>"CW 3120-R2"</formula>
    </cfRule>
    <cfRule type="cellIs" priority="646" dxfId="627" operator="equal" stopIfTrue="1">
      <formula>"CW 3240-R7"</formula>
    </cfRule>
  </conditionalFormatting>
  <conditionalFormatting sqref="D203">
    <cfRule type="cellIs" priority="641" dxfId="627" operator="equal" stopIfTrue="1">
      <formula>"CW 2130-R11"</formula>
    </cfRule>
    <cfRule type="cellIs" priority="642" dxfId="627" operator="equal" stopIfTrue="1">
      <formula>"CW 3120-R2"</formula>
    </cfRule>
    <cfRule type="cellIs" priority="643" dxfId="627" operator="equal" stopIfTrue="1">
      <formula>"CW 3240-R7"</formula>
    </cfRule>
  </conditionalFormatting>
  <conditionalFormatting sqref="D209">
    <cfRule type="cellIs" priority="635" dxfId="627" operator="equal" stopIfTrue="1">
      <formula>"CW 2130-R11"</formula>
    </cfRule>
    <cfRule type="cellIs" priority="636" dxfId="627" operator="equal" stopIfTrue="1">
      <formula>"CW 3120-R2"</formula>
    </cfRule>
    <cfRule type="cellIs" priority="637" dxfId="627" operator="equal" stopIfTrue="1">
      <formula>"CW 3240-R7"</formula>
    </cfRule>
  </conditionalFormatting>
  <conditionalFormatting sqref="D232">
    <cfRule type="cellIs" priority="598" dxfId="627" operator="equal" stopIfTrue="1">
      <formula>"CW 2130-R11"</formula>
    </cfRule>
    <cfRule type="cellIs" priority="599" dxfId="627" operator="equal" stopIfTrue="1">
      <formula>"CW 3120-R2"</formula>
    </cfRule>
    <cfRule type="cellIs" priority="600" dxfId="627" operator="equal" stopIfTrue="1">
      <formula>"CW 3240-R7"</formula>
    </cfRule>
  </conditionalFormatting>
  <conditionalFormatting sqref="D206:D207">
    <cfRule type="cellIs" priority="638" dxfId="627" operator="equal" stopIfTrue="1">
      <formula>"CW 2130-R11"</formula>
    </cfRule>
    <cfRule type="cellIs" priority="639" dxfId="627" operator="equal" stopIfTrue="1">
      <formula>"CW 3120-R2"</formula>
    </cfRule>
    <cfRule type="cellIs" priority="640" dxfId="627" operator="equal" stopIfTrue="1">
      <formula>"CW 3240-R7"</formula>
    </cfRule>
  </conditionalFormatting>
  <conditionalFormatting sqref="D233">
    <cfRule type="cellIs" priority="595" dxfId="627" operator="equal" stopIfTrue="1">
      <formula>"CW 2130-R11"</formula>
    </cfRule>
    <cfRule type="cellIs" priority="596" dxfId="627" operator="equal" stopIfTrue="1">
      <formula>"CW 3120-R2"</formula>
    </cfRule>
    <cfRule type="cellIs" priority="597" dxfId="627" operator="equal" stopIfTrue="1">
      <formula>"CW 3240-R7"</formula>
    </cfRule>
  </conditionalFormatting>
  <conditionalFormatting sqref="D210">
    <cfRule type="cellIs" priority="632" dxfId="627" operator="equal" stopIfTrue="1">
      <formula>"CW 2130-R11"</formula>
    </cfRule>
    <cfRule type="cellIs" priority="633" dxfId="627" operator="equal" stopIfTrue="1">
      <formula>"CW 3120-R2"</formula>
    </cfRule>
    <cfRule type="cellIs" priority="634" dxfId="627" operator="equal" stopIfTrue="1">
      <formula>"CW 3240-R7"</formula>
    </cfRule>
  </conditionalFormatting>
  <conditionalFormatting sqref="D212">
    <cfRule type="cellIs" priority="630" dxfId="627" operator="equal" stopIfTrue="1">
      <formula>"CW 3120-R2"</formula>
    </cfRule>
    <cfRule type="cellIs" priority="631" dxfId="627" operator="equal" stopIfTrue="1">
      <formula>"CW 3240-R7"</formula>
    </cfRule>
  </conditionalFormatting>
  <conditionalFormatting sqref="D213">
    <cfRule type="cellIs" priority="627" dxfId="627" operator="equal" stopIfTrue="1">
      <formula>"CW 2130-R11"</formula>
    </cfRule>
    <cfRule type="cellIs" priority="628" dxfId="627" operator="equal" stopIfTrue="1">
      <formula>"CW 3120-R2"</formula>
    </cfRule>
    <cfRule type="cellIs" priority="629" dxfId="627" operator="equal" stopIfTrue="1">
      <formula>"CW 3240-R7"</formula>
    </cfRule>
  </conditionalFormatting>
  <conditionalFormatting sqref="D214">
    <cfRule type="cellIs" priority="624" dxfId="627" operator="equal" stopIfTrue="1">
      <formula>"CW 2130-R11"</formula>
    </cfRule>
    <cfRule type="cellIs" priority="625" dxfId="627" operator="equal" stopIfTrue="1">
      <formula>"CW 3120-R2"</formula>
    </cfRule>
    <cfRule type="cellIs" priority="626" dxfId="627" operator="equal" stopIfTrue="1">
      <formula>"CW 3240-R7"</formula>
    </cfRule>
  </conditionalFormatting>
  <conditionalFormatting sqref="D216:D217">
    <cfRule type="cellIs" priority="622" dxfId="627" operator="equal" stopIfTrue="1">
      <formula>"CW 3120-R2"</formula>
    </cfRule>
    <cfRule type="cellIs" priority="623" dxfId="627" operator="equal" stopIfTrue="1">
      <formula>"CW 3240-R7"</formula>
    </cfRule>
  </conditionalFormatting>
  <conditionalFormatting sqref="D218:D222">
    <cfRule type="cellIs" priority="620" dxfId="627" operator="equal" stopIfTrue="1">
      <formula>"CW 3120-R2"</formula>
    </cfRule>
    <cfRule type="cellIs" priority="621" dxfId="627" operator="equal" stopIfTrue="1">
      <formula>"CW 3240-R7"</formula>
    </cfRule>
  </conditionalFormatting>
  <conditionalFormatting sqref="D229">
    <cfRule type="cellIs" priority="607" dxfId="627" operator="equal" stopIfTrue="1">
      <formula>"CW 3120-R2"</formula>
    </cfRule>
    <cfRule type="cellIs" priority="608" dxfId="627" operator="equal" stopIfTrue="1">
      <formula>"CW 3240-R7"</formula>
    </cfRule>
  </conditionalFormatting>
  <conditionalFormatting sqref="D224:D226">
    <cfRule type="cellIs" priority="613" dxfId="627" operator="equal" stopIfTrue="1">
      <formula>"CW 2130-R11"</formula>
    </cfRule>
    <cfRule type="cellIs" priority="614" dxfId="627" operator="equal" stopIfTrue="1">
      <formula>"CW 3120-R2"</formula>
    </cfRule>
    <cfRule type="cellIs" priority="615" dxfId="627" operator="equal" stopIfTrue="1">
      <formula>"CW 3240-R7"</formula>
    </cfRule>
  </conditionalFormatting>
  <conditionalFormatting sqref="D223">
    <cfRule type="cellIs" priority="611" dxfId="627" operator="equal" stopIfTrue="1">
      <formula>"CW 3120-R2"</formula>
    </cfRule>
    <cfRule type="cellIs" priority="612" dxfId="627" operator="equal" stopIfTrue="1">
      <formula>"CW 3240-R7"</formula>
    </cfRule>
  </conditionalFormatting>
  <conditionalFormatting sqref="D227">
    <cfRule type="cellIs" priority="609" dxfId="627" operator="equal" stopIfTrue="1">
      <formula>"CW 3120-R2"</formula>
    </cfRule>
    <cfRule type="cellIs" priority="610" dxfId="627" operator="equal" stopIfTrue="1">
      <formula>"CW 3240-R7"</formula>
    </cfRule>
  </conditionalFormatting>
  <conditionalFormatting sqref="D228">
    <cfRule type="cellIs" priority="605" dxfId="627" operator="equal" stopIfTrue="1">
      <formula>"CW 3120-R2"</formula>
    </cfRule>
    <cfRule type="cellIs" priority="606" dxfId="627" operator="equal" stopIfTrue="1">
      <formula>"CW 3240-R7"</formula>
    </cfRule>
  </conditionalFormatting>
  <conditionalFormatting sqref="D230">
    <cfRule type="cellIs" priority="603" dxfId="627" operator="equal" stopIfTrue="1">
      <formula>"CW 3120-R2"</formula>
    </cfRule>
    <cfRule type="cellIs" priority="604" dxfId="627" operator="equal" stopIfTrue="1">
      <formula>"CW 3240-R7"</formula>
    </cfRule>
  </conditionalFormatting>
  <conditionalFormatting sqref="D245">
    <cfRule type="cellIs" priority="584" dxfId="627" operator="equal" stopIfTrue="1">
      <formula>"CW 2130-R11"</formula>
    </cfRule>
    <cfRule type="cellIs" priority="585" dxfId="627" operator="equal" stopIfTrue="1">
      <formula>"CW 3120-R2"</formula>
    </cfRule>
    <cfRule type="cellIs" priority="586" dxfId="627" operator="equal" stopIfTrue="1">
      <formula>"CW 3240-R7"</formula>
    </cfRule>
  </conditionalFormatting>
  <conditionalFormatting sqref="D231">
    <cfRule type="cellIs" priority="601" dxfId="627" operator="equal" stopIfTrue="1">
      <formula>"CW 3120-R2"</formula>
    </cfRule>
    <cfRule type="cellIs" priority="602" dxfId="627" operator="equal" stopIfTrue="1">
      <formula>"CW 3240-R7"</formula>
    </cfRule>
  </conditionalFormatting>
  <conditionalFormatting sqref="D249">
    <cfRule type="cellIs" priority="575" dxfId="627" operator="equal" stopIfTrue="1">
      <formula>"CW 2130-R11"</formula>
    </cfRule>
    <cfRule type="cellIs" priority="576" dxfId="627" operator="equal" stopIfTrue="1">
      <formula>"CW 3120-R2"</formula>
    </cfRule>
    <cfRule type="cellIs" priority="577" dxfId="627" operator="equal" stopIfTrue="1">
      <formula>"CW 3240-R7"</formula>
    </cfRule>
  </conditionalFormatting>
  <conditionalFormatting sqref="D240:D241">
    <cfRule type="cellIs" priority="593" dxfId="627" operator="equal" stopIfTrue="1">
      <formula>"CW 3120-R2"</formula>
    </cfRule>
    <cfRule type="cellIs" priority="594" dxfId="627" operator="equal" stopIfTrue="1">
      <formula>"CW 3240-R7"</formula>
    </cfRule>
  </conditionalFormatting>
  <conditionalFormatting sqref="D242">
    <cfRule type="cellIs" priority="591" dxfId="627" operator="equal" stopIfTrue="1">
      <formula>"CW 3120-R2"</formula>
    </cfRule>
    <cfRule type="cellIs" priority="592" dxfId="627" operator="equal" stopIfTrue="1">
      <formula>"CW 3240-R7"</formula>
    </cfRule>
  </conditionalFormatting>
  <conditionalFormatting sqref="D244">
    <cfRule type="cellIs" priority="587" dxfId="627" operator="equal" stopIfTrue="1">
      <formula>"CW 2130-R11"</formula>
    </cfRule>
    <cfRule type="cellIs" priority="588" dxfId="627" operator="equal" stopIfTrue="1">
      <formula>"CW 3240-R7"</formula>
    </cfRule>
  </conditionalFormatting>
  <conditionalFormatting sqref="D246:D247">
    <cfRule type="cellIs" priority="581" dxfId="627" operator="equal" stopIfTrue="1">
      <formula>"CW 2130-R11"</formula>
    </cfRule>
    <cfRule type="cellIs" priority="582" dxfId="627" operator="equal" stopIfTrue="1">
      <formula>"CW 3120-R2"</formula>
    </cfRule>
    <cfRule type="cellIs" priority="583" dxfId="627" operator="equal" stopIfTrue="1">
      <formula>"CW 3240-R7"</formula>
    </cfRule>
  </conditionalFormatting>
  <conditionalFormatting sqref="D250">
    <cfRule type="cellIs" priority="572" dxfId="627" operator="equal" stopIfTrue="1">
      <formula>"CW 2130-R11"</formula>
    </cfRule>
    <cfRule type="cellIs" priority="573" dxfId="627" operator="equal" stopIfTrue="1">
      <formula>"CW 3120-R2"</formula>
    </cfRule>
    <cfRule type="cellIs" priority="574" dxfId="627" operator="equal" stopIfTrue="1">
      <formula>"CW 3240-R7"</formula>
    </cfRule>
  </conditionalFormatting>
  <conditionalFormatting sqref="D248">
    <cfRule type="cellIs" priority="578" dxfId="627" operator="equal" stopIfTrue="1">
      <formula>"CW 2130-R11"</formula>
    </cfRule>
    <cfRule type="cellIs" priority="579" dxfId="627" operator="equal" stopIfTrue="1">
      <formula>"CW 3120-R2"</formula>
    </cfRule>
    <cfRule type="cellIs" priority="580" dxfId="627" operator="equal" stopIfTrue="1">
      <formula>"CW 3240-R7"</formula>
    </cfRule>
  </conditionalFormatting>
  <conditionalFormatting sqref="D258:D261">
    <cfRule type="cellIs" priority="553" dxfId="627" operator="equal" stopIfTrue="1">
      <formula>"CW 2130-R11"</formula>
    </cfRule>
    <cfRule type="cellIs" priority="554" dxfId="627" operator="equal" stopIfTrue="1">
      <formula>"CW 3120-R2"</formula>
    </cfRule>
    <cfRule type="cellIs" priority="555" dxfId="627" operator="equal" stopIfTrue="1">
      <formula>"CW 3240-R7"</formula>
    </cfRule>
  </conditionalFormatting>
  <conditionalFormatting sqref="D257">
    <cfRule type="cellIs" priority="550" dxfId="627" operator="equal" stopIfTrue="1">
      <formula>"CW 2130-R11"</formula>
    </cfRule>
    <cfRule type="cellIs" priority="551" dxfId="627" operator="equal" stopIfTrue="1">
      <formula>"CW 3120-R2"</formula>
    </cfRule>
    <cfRule type="cellIs" priority="552" dxfId="627" operator="equal" stopIfTrue="1">
      <formula>"CW 3240-R7"</formula>
    </cfRule>
  </conditionalFormatting>
  <conditionalFormatting sqref="D251">
    <cfRule type="cellIs" priority="569" dxfId="627" operator="equal" stopIfTrue="1">
      <formula>"CW 2130-R11"</formula>
    </cfRule>
    <cfRule type="cellIs" priority="570" dxfId="627" operator="equal" stopIfTrue="1">
      <formula>"CW 3120-R2"</formula>
    </cfRule>
    <cfRule type="cellIs" priority="571" dxfId="627" operator="equal" stopIfTrue="1">
      <formula>"CW 3240-R7"</formula>
    </cfRule>
  </conditionalFormatting>
  <conditionalFormatting sqref="D252">
    <cfRule type="cellIs" priority="566" dxfId="627" operator="equal" stopIfTrue="1">
      <formula>"CW 2130-R11"</formula>
    </cfRule>
    <cfRule type="cellIs" priority="567" dxfId="627" operator="equal" stopIfTrue="1">
      <formula>"CW 3120-R2"</formula>
    </cfRule>
    <cfRule type="cellIs" priority="568" dxfId="627" operator="equal" stopIfTrue="1">
      <formula>"CW 3240-R7"</formula>
    </cfRule>
  </conditionalFormatting>
  <conditionalFormatting sqref="D256">
    <cfRule type="cellIs" priority="561" dxfId="627" operator="equal" stopIfTrue="1">
      <formula>"CW 2130-R11"</formula>
    </cfRule>
    <cfRule type="cellIs" priority="562" dxfId="627" operator="equal" stopIfTrue="1">
      <formula>"CW 3120-R2"</formula>
    </cfRule>
    <cfRule type="cellIs" priority="563" dxfId="627" operator="equal" stopIfTrue="1">
      <formula>"CW 3240-R7"</formula>
    </cfRule>
  </conditionalFormatting>
  <conditionalFormatting sqref="D255">
    <cfRule type="cellIs" priority="564" dxfId="627" operator="equal" stopIfTrue="1">
      <formula>"CW 3120-R2"</formula>
    </cfRule>
    <cfRule type="cellIs" priority="565" dxfId="627" operator="equal" stopIfTrue="1">
      <formula>"CW 3240-R7"</formula>
    </cfRule>
  </conditionalFormatting>
  <conditionalFormatting sqref="D254">
    <cfRule type="cellIs" priority="558" dxfId="627" operator="equal" stopIfTrue="1">
      <formula>"CW 2130-R11"</formula>
    </cfRule>
    <cfRule type="cellIs" priority="559" dxfId="627" operator="equal" stopIfTrue="1">
      <formula>"CW 3120-R2"</formula>
    </cfRule>
    <cfRule type="cellIs" priority="560" dxfId="627" operator="equal" stopIfTrue="1">
      <formula>"CW 3240-R7"</formula>
    </cfRule>
  </conditionalFormatting>
  <conditionalFormatting sqref="D243">
    <cfRule type="cellIs" priority="556" dxfId="627" operator="equal" stopIfTrue="1">
      <formula>"CW 3120-R2"</formula>
    </cfRule>
    <cfRule type="cellIs" priority="557" dxfId="627" operator="equal" stopIfTrue="1">
      <formula>"CW 3240-R7"</formula>
    </cfRule>
  </conditionalFormatting>
  <conditionalFormatting sqref="D262:D264">
    <cfRule type="cellIs" priority="547" dxfId="627" operator="equal" stopIfTrue="1">
      <formula>"CW 2130-R11"</formula>
    </cfRule>
    <cfRule type="cellIs" priority="548" dxfId="627" operator="equal" stopIfTrue="1">
      <formula>"CW 3120-R2"</formula>
    </cfRule>
    <cfRule type="cellIs" priority="549" dxfId="627" operator="equal" stopIfTrue="1">
      <formula>"CW 3240-R7"</formula>
    </cfRule>
  </conditionalFormatting>
  <conditionalFormatting sqref="D265">
    <cfRule type="cellIs" priority="544" dxfId="627" operator="equal" stopIfTrue="1">
      <formula>"CW 2130-R11"</formula>
    </cfRule>
    <cfRule type="cellIs" priority="545" dxfId="627" operator="equal" stopIfTrue="1">
      <formula>"CW 3120-R2"</formula>
    </cfRule>
    <cfRule type="cellIs" priority="546" dxfId="627" operator="equal" stopIfTrue="1">
      <formula>"CW 3240-R7"</formula>
    </cfRule>
  </conditionalFormatting>
  <conditionalFormatting sqref="D266">
    <cfRule type="cellIs" priority="541" dxfId="627" operator="equal" stopIfTrue="1">
      <formula>"CW 2130-R11"</formula>
    </cfRule>
    <cfRule type="cellIs" priority="542" dxfId="627" operator="equal" stopIfTrue="1">
      <formula>"CW 3120-R2"</formula>
    </cfRule>
    <cfRule type="cellIs" priority="543" dxfId="627" operator="equal" stopIfTrue="1">
      <formula>"CW 3240-R7"</formula>
    </cfRule>
  </conditionalFormatting>
  <conditionalFormatting sqref="D17:D18">
    <cfRule type="cellIs" priority="502" dxfId="627" operator="equal" stopIfTrue="1">
      <formula>"CW 2130-R11"</formula>
    </cfRule>
    <cfRule type="cellIs" priority="503" dxfId="627" operator="equal" stopIfTrue="1">
      <formula>"CW 3120-R2"</formula>
    </cfRule>
    <cfRule type="cellIs" priority="504" dxfId="627" operator="equal" stopIfTrue="1">
      <formula>"CW 3240-R7"</formula>
    </cfRule>
  </conditionalFormatting>
  <conditionalFormatting sqref="D268:D270">
    <cfRule type="cellIs" priority="535" dxfId="627" operator="equal" stopIfTrue="1">
      <formula>"CW 2130-R11"</formula>
    </cfRule>
    <cfRule type="cellIs" priority="536" dxfId="627" operator="equal" stopIfTrue="1">
      <formula>"CW 3120-R2"</formula>
    </cfRule>
    <cfRule type="cellIs" priority="537" dxfId="627" operator="equal" stopIfTrue="1">
      <formula>"CW 3240-R7"</formula>
    </cfRule>
  </conditionalFormatting>
  <conditionalFormatting sqref="D179">
    <cfRule type="cellIs" priority="499" dxfId="627" operator="equal" stopIfTrue="1">
      <formula>"CW 2130-R11"</formula>
    </cfRule>
    <cfRule type="cellIs" priority="500" dxfId="627" operator="equal" stopIfTrue="1">
      <formula>"CW 3120-R2"</formula>
    </cfRule>
    <cfRule type="cellIs" priority="501" dxfId="627" operator="equal" stopIfTrue="1">
      <formula>"CW 3240-R7"</formula>
    </cfRule>
  </conditionalFormatting>
  <conditionalFormatting sqref="D272">
    <cfRule type="cellIs" priority="532" dxfId="627" operator="equal" stopIfTrue="1">
      <formula>"CW 2130-R11"</formula>
    </cfRule>
    <cfRule type="cellIs" priority="533" dxfId="627" operator="equal" stopIfTrue="1">
      <formula>"CW 3120-R2"</formula>
    </cfRule>
    <cfRule type="cellIs" priority="534" dxfId="627" operator="equal" stopIfTrue="1">
      <formula>"CW 3240-R7"</formula>
    </cfRule>
  </conditionalFormatting>
  <conditionalFormatting sqref="D204:D205">
    <cfRule type="cellIs" priority="496" dxfId="627" operator="equal" stopIfTrue="1">
      <formula>"CW 2130-R11"</formula>
    </cfRule>
    <cfRule type="cellIs" priority="497" dxfId="627" operator="equal" stopIfTrue="1">
      <formula>"CW 3120-R2"</formula>
    </cfRule>
    <cfRule type="cellIs" priority="498" dxfId="627" operator="equal" stopIfTrue="1">
      <formula>"CW 3240-R7"</formula>
    </cfRule>
  </conditionalFormatting>
  <conditionalFormatting sqref="D9">
    <cfRule type="cellIs" priority="493" dxfId="627" operator="equal" stopIfTrue="1">
      <formula>"CW 2130-R11"</formula>
    </cfRule>
    <cfRule type="cellIs" priority="494" dxfId="627" operator="equal" stopIfTrue="1">
      <formula>"CW 3120-R2"</formula>
    </cfRule>
    <cfRule type="cellIs" priority="495" dxfId="627" operator="equal" stopIfTrue="1">
      <formula>"CW 3240-R7"</formula>
    </cfRule>
  </conditionalFormatting>
  <conditionalFormatting sqref="D10:D11">
    <cfRule type="cellIs" priority="490" dxfId="627" operator="equal" stopIfTrue="1">
      <formula>"CW 2130-R11"</formula>
    </cfRule>
    <cfRule type="cellIs" priority="491" dxfId="627" operator="equal" stopIfTrue="1">
      <formula>"CW 3120-R2"</formula>
    </cfRule>
    <cfRule type="cellIs" priority="492" dxfId="627" operator="equal" stopIfTrue="1">
      <formula>"CW 3240-R7"</formula>
    </cfRule>
  </conditionalFormatting>
  <conditionalFormatting sqref="D12">
    <cfRule type="cellIs" priority="484" dxfId="627" operator="equal" stopIfTrue="1">
      <formula>"CW 2130-R11"</formula>
    </cfRule>
    <cfRule type="cellIs" priority="485" dxfId="627" operator="equal" stopIfTrue="1">
      <formula>"CW 3120-R2"</formula>
    </cfRule>
    <cfRule type="cellIs" priority="486" dxfId="627" operator="equal" stopIfTrue="1">
      <formula>"CW 3240-R7"</formula>
    </cfRule>
  </conditionalFormatting>
  <conditionalFormatting sqref="D13">
    <cfRule type="cellIs" priority="481" dxfId="627" operator="equal" stopIfTrue="1">
      <formula>"CW 2130-R11"</formula>
    </cfRule>
    <cfRule type="cellIs" priority="482" dxfId="627" operator="equal" stopIfTrue="1">
      <formula>"CW 3120-R2"</formula>
    </cfRule>
    <cfRule type="cellIs" priority="483" dxfId="627" operator="equal" stopIfTrue="1">
      <formula>"CW 3240-R7"</formula>
    </cfRule>
  </conditionalFormatting>
  <conditionalFormatting sqref="D14">
    <cfRule type="cellIs" priority="478" dxfId="627" operator="equal" stopIfTrue="1">
      <formula>"CW 2130-R11"</formula>
    </cfRule>
    <cfRule type="cellIs" priority="479" dxfId="627" operator="equal" stopIfTrue="1">
      <formula>"CW 3120-R2"</formula>
    </cfRule>
    <cfRule type="cellIs" priority="480" dxfId="627" operator="equal" stopIfTrue="1">
      <formula>"CW 3240-R7"</formula>
    </cfRule>
  </conditionalFormatting>
  <conditionalFormatting sqref="D15">
    <cfRule type="cellIs" priority="472" dxfId="627" operator="equal" stopIfTrue="1">
      <formula>"CW 2130-R11"</formula>
    </cfRule>
    <cfRule type="cellIs" priority="473" dxfId="627" operator="equal" stopIfTrue="1">
      <formula>"CW 3120-R2"</formula>
    </cfRule>
    <cfRule type="cellIs" priority="474" dxfId="627" operator="equal" stopIfTrue="1">
      <formula>"CW 3240-R7"</formula>
    </cfRule>
  </conditionalFormatting>
  <conditionalFormatting sqref="D19">
    <cfRule type="cellIs" priority="469" dxfId="627" operator="equal" stopIfTrue="1">
      <formula>"CW 2130-R11"</formula>
    </cfRule>
    <cfRule type="cellIs" priority="470" dxfId="627" operator="equal" stopIfTrue="1">
      <formula>"CW 3120-R2"</formula>
    </cfRule>
    <cfRule type="cellIs" priority="471" dxfId="627" operator="equal" stopIfTrue="1">
      <formula>"CW 3240-R7"</formula>
    </cfRule>
  </conditionalFormatting>
  <conditionalFormatting sqref="D20">
    <cfRule type="cellIs" priority="466" dxfId="627" operator="equal" stopIfTrue="1">
      <formula>"CW 2130-R11"</formula>
    </cfRule>
    <cfRule type="cellIs" priority="467" dxfId="627" operator="equal" stopIfTrue="1">
      <formula>"CW 3120-R2"</formula>
    </cfRule>
    <cfRule type="cellIs" priority="468" dxfId="627" operator="equal" stopIfTrue="1">
      <formula>"CW 3240-R7"</formula>
    </cfRule>
  </conditionalFormatting>
  <conditionalFormatting sqref="D21">
    <cfRule type="cellIs" priority="463" dxfId="627" operator="equal" stopIfTrue="1">
      <formula>"CW 2130-R11"</formula>
    </cfRule>
    <cfRule type="cellIs" priority="464" dxfId="627" operator="equal" stopIfTrue="1">
      <formula>"CW 3120-R2"</formula>
    </cfRule>
    <cfRule type="cellIs" priority="465" dxfId="627" operator="equal" stopIfTrue="1">
      <formula>"CW 3240-R7"</formula>
    </cfRule>
  </conditionalFormatting>
  <conditionalFormatting sqref="D22:D26">
    <cfRule type="cellIs" priority="460" dxfId="627" operator="equal" stopIfTrue="1">
      <formula>"CW 2130-R11"</formula>
    </cfRule>
    <cfRule type="cellIs" priority="461" dxfId="627" operator="equal" stopIfTrue="1">
      <formula>"CW 3120-R2"</formula>
    </cfRule>
    <cfRule type="cellIs" priority="462" dxfId="627" operator="equal" stopIfTrue="1">
      <formula>"CW 3240-R7"</formula>
    </cfRule>
  </conditionalFormatting>
  <conditionalFormatting sqref="D28:D32">
    <cfRule type="cellIs" priority="457" dxfId="627" operator="equal" stopIfTrue="1">
      <formula>"CW 2130-R11"</formula>
    </cfRule>
    <cfRule type="cellIs" priority="458" dxfId="627" operator="equal" stopIfTrue="1">
      <formula>"CW 3120-R2"</formula>
    </cfRule>
    <cfRule type="cellIs" priority="459" dxfId="627" operator="equal" stopIfTrue="1">
      <formula>"CW 3240-R7"</formula>
    </cfRule>
  </conditionalFormatting>
  <conditionalFormatting sqref="D33">
    <cfRule type="cellIs" priority="454" dxfId="627" operator="equal" stopIfTrue="1">
      <formula>"CW 2130-R11"</formula>
    </cfRule>
    <cfRule type="cellIs" priority="455" dxfId="627" operator="equal" stopIfTrue="1">
      <formula>"CW 3120-R2"</formula>
    </cfRule>
    <cfRule type="cellIs" priority="456" dxfId="627" operator="equal" stopIfTrue="1">
      <formula>"CW 3240-R7"</formula>
    </cfRule>
  </conditionalFormatting>
  <conditionalFormatting sqref="D40 D42">
    <cfRule type="cellIs" priority="448" dxfId="627" operator="equal" stopIfTrue="1">
      <formula>"CW 2130-R11"</formula>
    </cfRule>
    <cfRule type="cellIs" priority="449" dxfId="627" operator="equal" stopIfTrue="1">
      <formula>"CW 3120-R2"</formula>
    </cfRule>
    <cfRule type="cellIs" priority="450" dxfId="627" operator="equal" stopIfTrue="1">
      <formula>"CW 3240-R7"</formula>
    </cfRule>
  </conditionalFormatting>
  <conditionalFormatting sqref="D41">
    <cfRule type="cellIs" priority="445" dxfId="627" operator="equal" stopIfTrue="1">
      <formula>"CW 2130-R11"</formula>
    </cfRule>
    <cfRule type="cellIs" priority="446" dxfId="627" operator="equal" stopIfTrue="1">
      <formula>"CW 3120-R2"</formula>
    </cfRule>
    <cfRule type="cellIs" priority="447" dxfId="627" operator="equal" stopIfTrue="1">
      <formula>"CW 3240-R7"</formula>
    </cfRule>
  </conditionalFormatting>
  <conditionalFormatting sqref="D43">
    <cfRule type="cellIs" priority="436" dxfId="627" operator="equal" stopIfTrue="1">
      <formula>"CW 2130-R11"</formula>
    </cfRule>
    <cfRule type="cellIs" priority="437" dxfId="627" operator="equal" stopIfTrue="1">
      <formula>"CW 3120-R2"</formula>
    </cfRule>
    <cfRule type="cellIs" priority="438" dxfId="627" operator="equal" stopIfTrue="1">
      <formula>"CW 3240-R7"</formula>
    </cfRule>
  </conditionalFormatting>
  <conditionalFormatting sqref="D50">
    <cfRule type="cellIs" priority="430" dxfId="627" operator="equal" stopIfTrue="1">
      <formula>"CW 2130-R11"</formula>
    </cfRule>
    <cfRule type="cellIs" priority="431" dxfId="627" operator="equal" stopIfTrue="1">
      <formula>"CW 3120-R2"</formula>
    </cfRule>
    <cfRule type="cellIs" priority="432" dxfId="627" operator="equal" stopIfTrue="1">
      <formula>"CW 3240-R7"</formula>
    </cfRule>
  </conditionalFormatting>
  <conditionalFormatting sqref="D51">
    <cfRule type="cellIs" priority="427" dxfId="627" operator="equal" stopIfTrue="1">
      <formula>"CW 2130-R11"</formula>
    </cfRule>
    <cfRule type="cellIs" priority="428" dxfId="627" operator="equal" stopIfTrue="1">
      <formula>"CW 3120-R2"</formula>
    </cfRule>
    <cfRule type="cellIs" priority="429" dxfId="627" operator="equal" stopIfTrue="1">
      <formula>"CW 3240-R7"</formula>
    </cfRule>
  </conditionalFormatting>
  <conditionalFormatting sqref="D52:D53">
    <cfRule type="cellIs" priority="424" dxfId="627" operator="equal" stopIfTrue="1">
      <formula>"CW 2130-R11"</formula>
    </cfRule>
    <cfRule type="cellIs" priority="425" dxfId="627" operator="equal" stopIfTrue="1">
      <formula>"CW 3120-R2"</formula>
    </cfRule>
    <cfRule type="cellIs" priority="426" dxfId="627" operator="equal" stopIfTrue="1">
      <formula>"CW 3240-R7"</formula>
    </cfRule>
  </conditionalFormatting>
  <conditionalFormatting sqref="D54">
    <cfRule type="cellIs" priority="421" dxfId="627" operator="equal" stopIfTrue="1">
      <formula>"CW 2130-R11"</formula>
    </cfRule>
    <cfRule type="cellIs" priority="422" dxfId="627" operator="equal" stopIfTrue="1">
      <formula>"CW 3120-R2"</formula>
    </cfRule>
    <cfRule type="cellIs" priority="423" dxfId="627" operator="equal" stopIfTrue="1">
      <formula>"CW 3240-R7"</formula>
    </cfRule>
  </conditionalFormatting>
  <conditionalFormatting sqref="D56:D58">
    <cfRule type="cellIs" priority="415" dxfId="627" operator="equal" stopIfTrue="1">
      <formula>"CW 2130-R11"</formula>
    </cfRule>
    <cfRule type="cellIs" priority="416" dxfId="627" operator="equal" stopIfTrue="1">
      <formula>"CW 3120-R2"</formula>
    </cfRule>
    <cfRule type="cellIs" priority="417" dxfId="627" operator="equal" stopIfTrue="1">
      <formula>"CW 3240-R7"</formula>
    </cfRule>
  </conditionalFormatting>
  <conditionalFormatting sqref="D55">
    <cfRule type="cellIs" priority="418" dxfId="627" operator="equal" stopIfTrue="1">
      <formula>"CW 2130-R11"</formula>
    </cfRule>
    <cfRule type="cellIs" priority="419" dxfId="627" operator="equal" stopIfTrue="1">
      <formula>"CW 3120-R2"</formula>
    </cfRule>
    <cfRule type="cellIs" priority="420" dxfId="627" operator="equal" stopIfTrue="1">
      <formula>"CW 3240-R7"</formula>
    </cfRule>
  </conditionalFormatting>
  <conditionalFormatting sqref="D59:D60">
    <cfRule type="cellIs" priority="412" dxfId="627" operator="equal" stopIfTrue="1">
      <formula>"CW 2130-R11"</formula>
    </cfRule>
    <cfRule type="cellIs" priority="413" dxfId="627" operator="equal" stopIfTrue="1">
      <formula>"CW 3120-R2"</formula>
    </cfRule>
    <cfRule type="cellIs" priority="414" dxfId="627" operator="equal" stopIfTrue="1">
      <formula>"CW 3240-R7"</formula>
    </cfRule>
  </conditionalFormatting>
  <conditionalFormatting sqref="D61:D62">
    <cfRule type="cellIs" priority="409" dxfId="627" operator="equal" stopIfTrue="1">
      <formula>"CW 2130-R11"</formula>
    </cfRule>
    <cfRule type="cellIs" priority="410" dxfId="627" operator="equal" stopIfTrue="1">
      <formula>"CW 3120-R2"</formula>
    </cfRule>
    <cfRule type="cellIs" priority="411" dxfId="627" operator="equal" stopIfTrue="1">
      <formula>"CW 3240-R7"</formula>
    </cfRule>
  </conditionalFormatting>
  <conditionalFormatting sqref="D63">
    <cfRule type="cellIs" priority="406" dxfId="627" operator="equal" stopIfTrue="1">
      <formula>"CW 2130-R11"</formula>
    </cfRule>
    <cfRule type="cellIs" priority="407" dxfId="627" operator="equal" stopIfTrue="1">
      <formula>"CW 3120-R2"</formula>
    </cfRule>
    <cfRule type="cellIs" priority="408" dxfId="627" operator="equal" stopIfTrue="1">
      <formula>"CW 3240-R7"</formula>
    </cfRule>
  </conditionalFormatting>
  <conditionalFormatting sqref="D47">
    <cfRule type="cellIs" priority="403" dxfId="627" operator="equal" stopIfTrue="1">
      <formula>"CW 2130-R11"</formula>
    </cfRule>
    <cfRule type="cellIs" priority="404" dxfId="627" operator="equal" stopIfTrue="1">
      <formula>"CW 3120-R2"</formula>
    </cfRule>
    <cfRule type="cellIs" priority="405" dxfId="627" operator="equal" stopIfTrue="1">
      <formula>"CW 3240-R7"</formula>
    </cfRule>
  </conditionalFormatting>
  <conditionalFormatting sqref="D48">
    <cfRule type="cellIs" priority="400" dxfId="627" operator="equal" stopIfTrue="1">
      <formula>"CW 2130-R11"</formula>
    </cfRule>
    <cfRule type="cellIs" priority="401" dxfId="627" operator="equal" stopIfTrue="1">
      <formula>"CW 3120-R2"</formula>
    </cfRule>
    <cfRule type="cellIs" priority="402" dxfId="627" operator="equal" stopIfTrue="1">
      <formula>"CW 3240-R7"</formula>
    </cfRule>
  </conditionalFormatting>
  <conditionalFormatting sqref="D49">
    <cfRule type="cellIs" priority="397" dxfId="627" operator="equal" stopIfTrue="1">
      <formula>"CW 2130-R11"</formula>
    </cfRule>
    <cfRule type="cellIs" priority="398" dxfId="627" operator="equal" stopIfTrue="1">
      <formula>"CW 3120-R2"</formula>
    </cfRule>
    <cfRule type="cellIs" priority="399" dxfId="627" operator="equal" stopIfTrue="1">
      <formula>"CW 3240-R7"</formula>
    </cfRule>
  </conditionalFormatting>
  <conditionalFormatting sqref="D65">
    <cfRule type="cellIs" priority="394" dxfId="627" operator="equal" stopIfTrue="1">
      <formula>"CW 2130-R11"</formula>
    </cfRule>
    <cfRule type="cellIs" priority="395" dxfId="627" operator="equal" stopIfTrue="1">
      <formula>"CW 3120-R2"</formula>
    </cfRule>
    <cfRule type="cellIs" priority="396" dxfId="627" operator="equal" stopIfTrue="1">
      <formula>"CW 3240-R7"</formula>
    </cfRule>
  </conditionalFormatting>
  <conditionalFormatting sqref="D67">
    <cfRule type="cellIs" priority="391" dxfId="627" operator="equal" stopIfTrue="1">
      <formula>"CW 2130-R11"</formula>
    </cfRule>
    <cfRule type="cellIs" priority="392" dxfId="627" operator="equal" stopIfTrue="1">
      <formula>"CW 3120-R2"</formula>
    </cfRule>
    <cfRule type="cellIs" priority="393" dxfId="627" operator="equal" stopIfTrue="1">
      <formula>"CW 3240-R7"</formula>
    </cfRule>
  </conditionalFormatting>
  <conditionalFormatting sqref="D66">
    <cfRule type="cellIs" priority="388" dxfId="627" operator="equal" stopIfTrue="1">
      <formula>"CW 2130-R11"</formula>
    </cfRule>
    <cfRule type="cellIs" priority="389" dxfId="627" operator="equal" stopIfTrue="1">
      <formula>"CW 3120-R2"</formula>
    </cfRule>
    <cfRule type="cellIs" priority="390" dxfId="627" operator="equal" stopIfTrue="1">
      <formula>"CW 3240-R7"</formula>
    </cfRule>
  </conditionalFormatting>
  <conditionalFormatting sqref="D68">
    <cfRule type="cellIs" priority="385" dxfId="627" operator="equal" stopIfTrue="1">
      <formula>"CW 2130-R11"</formula>
    </cfRule>
    <cfRule type="cellIs" priority="386" dxfId="627" operator="equal" stopIfTrue="1">
      <formula>"CW 3120-R2"</formula>
    </cfRule>
    <cfRule type="cellIs" priority="387" dxfId="627" operator="equal" stopIfTrue="1">
      <formula>"CW 3240-R7"</formula>
    </cfRule>
  </conditionalFormatting>
  <conditionalFormatting sqref="D69">
    <cfRule type="cellIs" priority="382" dxfId="627" operator="equal" stopIfTrue="1">
      <formula>"CW 2130-R11"</formula>
    </cfRule>
    <cfRule type="cellIs" priority="383" dxfId="627" operator="equal" stopIfTrue="1">
      <formula>"CW 3120-R2"</formula>
    </cfRule>
    <cfRule type="cellIs" priority="384" dxfId="627" operator="equal" stopIfTrue="1">
      <formula>"CW 3240-R7"</formula>
    </cfRule>
  </conditionalFormatting>
  <conditionalFormatting sqref="D70">
    <cfRule type="cellIs" priority="379" dxfId="627" operator="equal" stopIfTrue="1">
      <formula>"CW 2130-R11"</formula>
    </cfRule>
    <cfRule type="cellIs" priority="380" dxfId="627" operator="equal" stopIfTrue="1">
      <formula>"CW 3120-R2"</formula>
    </cfRule>
    <cfRule type="cellIs" priority="381" dxfId="627" operator="equal" stopIfTrue="1">
      <formula>"CW 3240-R7"</formula>
    </cfRule>
  </conditionalFormatting>
  <conditionalFormatting sqref="D71">
    <cfRule type="cellIs" priority="376" dxfId="627" operator="equal" stopIfTrue="1">
      <formula>"CW 2130-R11"</formula>
    </cfRule>
    <cfRule type="cellIs" priority="377" dxfId="627" operator="equal" stopIfTrue="1">
      <formula>"CW 3120-R2"</formula>
    </cfRule>
    <cfRule type="cellIs" priority="378" dxfId="627" operator="equal" stopIfTrue="1">
      <formula>"CW 3240-R7"</formula>
    </cfRule>
  </conditionalFormatting>
  <conditionalFormatting sqref="D72">
    <cfRule type="cellIs" priority="373" dxfId="627" operator="equal" stopIfTrue="1">
      <formula>"CW 2130-R11"</formula>
    </cfRule>
    <cfRule type="cellIs" priority="374" dxfId="627" operator="equal" stopIfTrue="1">
      <formula>"CW 3120-R2"</formula>
    </cfRule>
    <cfRule type="cellIs" priority="375" dxfId="627" operator="equal" stopIfTrue="1">
      <formula>"CW 3240-R7"</formula>
    </cfRule>
  </conditionalFormatting>
  <conditionalFormatting sqref="D73">
    <cfRule type="cellIs" priority="370" dxfId="627" operator="equal" stopIfTrue="1">
      <formula>"CW 2130-R11"</formula>
    </cfRule>
    <cfRule type="cellIs" priority="371" dxfId="627" operator="equal" stopIfTrue="1">
      <formula>"CW 3120-R2"</formula>
    </cfRule>
    <cfRule type="cellIs" priority="372" dxfId="627" operator="equal" stopIfTrue="1">
      <formula>"CW 3240-R7"</formula>
    </cfRule>
  </conditionalFormatting>
  <conditionalFormatting sqref="D75">
    <cfRule type="cellIs" priority="367" dxfId="627" operator="equal" stopIfTrue="1">
      <formula>"CW 2130-R11"</formula>
    </cfRule>
    <cfRule type="cellIs" priority="368" dxfId="627" operator="equal" stopIfTrue="1">
      <formula>"CW 3120-R2"</formula>
    </cfRule>
    <cfRule type="cellIs" priority="369" dxfId="627" operator="equal" stopIfTrue="1">
      <formula>"CW 3240-R7"</formula>
    </cfRule>
  </conditionalFormatting>
  <conditionalFormatting sqref="D74">
    <cfRule type="cellIs" priority="364" dxfId="627" operator="equal" stopIfTrue="1">
      <formula>"CW 2130-R11"</formula>
    </cfRule>
    <cfRule type="cellIs" priority="365" dxfId="627" operator="equal" stopIfTrue="1">
      <formula>"CW 3120-R2"</formula>
    </cfRule>
    <cfRule type="cellIs" priority="366" dxfId="627" operator="equal" stopIfTrue="1">
      <formula>"CW 3240-R7"</formula>
    </cfRule>
  </conditionalFormatting>
  <conditionalFormatting sqref="D77">
    <cfRule type="cellIs" priority="361" dxfId="627" operator="equal" stopIfTrue="1">
      <formula>"CW 2130-R11"</formula>
    </cfRule>
    <cfRule type="cellIs" priority="362" dxfId="627" operator="equal" stopIfTrue="1">
      <formula>"CW 3120-R2"</formula>
    </cfRule>
    <cfRule type="cellIs" priority="363" dxfId="627" operator="equal" stopIfTrue="1">
      <formula>"CW 3240-R7"</formula>
    </cfRule>
  </conditionalFormatting>
  <conditionalFormatting sqref="D76">
    <cfRule type="cellIs" priority="358" dxfId="627" operator="equal" stopIfTrue="1">
      <formula>"CW 2130-R11"</formula>
    </cfRule>
    <cfRule type="cellIs" priority="359" dxfId="627" operator="equal" stopIfTrue="1">
      <formula>"CW 3120-R2"</formula>
    </cfRule>
    <cfRule type="cellIs" priority="360" dxfId="627" operator="equal" stopIfTrue="1">
      <formula>"CW 3240-R7"</formula>
    </cfRule>
  </conditionalFormatting>
  <conditionalFormatting sqref="D79:D80">
    <cfRule type="cellIs" priority="355" dxfId="627" operator="equal" stopIfTrue="1">
      <formula>"CW 2130-R11"</formula>
    </cfRule>
    <cfRule type="cellIs" priority="356" dxfId="627" operator="equal" stopIfTrue="1">
      <formula>"CW 3120-R2"</formula>
    </cfRule>
    <cfRule type="cellIs" priority="357" dxfId="627" operator="equal" stopIfTrue="1">
      <formula>"CW 3240-R7"</formula>
    </cfRule>
  </conditionalFormatting>
  <conditionalFormatting sqref="D81">
    <cfRule type="cellIs" priority="352" dxfId="627" operator="equal" stopIfTrue="1">
      <formula>"CW 2130-R11"</formula>
    </cfRule>
    <cfRule type="cellIs" priority="353" dxfId="627" operator="equal" stopIfTrue="1">
      <formula>"CW 3120-R2"</formula>
    </cfRule>
    <cfRule type="cellIs" priority="354" dxfId="627" operator="equal" stopIfTrue="1">
      <formula>"CW 3240-R7"</formula>
    </cfRule>
  </conditionalFormatting>
  <conditionalFormatting sqref="D82">
    <cfRule type="cellIs" priority="349" dxfId="627" operator="equal" stopIfTrue="1">
      <formula>"CW 2130-R11"</formula>
    </cfRule>
    <cfRule type="cellIs" priority="350" dxfId="627" operator="equal" stopIfTrue="1">
      <formula>"CW 3120-R2"</formula>
    </cfRule>
    <cfRule type="cellIs" priority="351" dxfId="627" operator="equal" stopIfTrue="1">
      <formula>"CW 3240-R7"</formula>
    </cfRule>
  </conditionalFormatting>
  <conditionalFormatting sqref="D200">
    <cfRule type="cellIs" priority="346" dxfId="627" operator="equal" stopIfTrue="1">
      <formula>"CW 2130-R11"</formula>
    </cfRule>
    <cfRule type="cellIs" priority="347" dxfId="627" operator="equal" stopIfTrue="1">
      <formula>"CW 3120-R2"</formula>
    </cfRule>
    <cfRule type="cellIs" priority="348" dxfId="627" operator="equal" stopIfTrue="1">
      <formula>"CW 3240-R7"</formula>
    </cfRule>
  </conditionalFormatting>
  <conditionalFormatting sqref="D83:D84">
    <cfRule type="cellIs" priority="343" dxfId="627" operator="equal" stopIfTrue="1">
      <formula>"CW 2130-R11"</formula>
    </cfRule>
    <cfRule type="cellIs" priority="344" dxfId="627" operator="equal" stopIfTrue="1">
      <formula>"CW 3120-R2"</formula>
    </cfRule>
    <cfRule type="cellIs" priority="345" dxfId="627" operator="equal" stopIfTrue="1">
      <formula>"CW 3240-R7"</formula>
    </cfRule>
  </conditionalFormatting>
  <conditionalFormatting sqref="D85:D87">
    <cfRule type="cellIs" priority="340" dxfId="627" operator="equal" stopIfTrue="1">
      <formula>"CW 2130-R11"</formula>
    </cfRule>
    <cfRule type="cellIs" priority="341" dxfId="627" operator="equal" stopIfTrue="1">
      <formula>"CW 3120-R2"</formula>
    </cfRule>
    <cfRule type="cellIs" priority="342" dxfId="627" operator="equal" stopIfTrue="1">
      <formula>"CW 3240-R7"</formula>
    </cfRule>
  </conditionalFormatting>
  <conditionalFormatting sqref="D88:D89">
    <cfRule type="cellIs" priority="337" dxfId="627" operator="equal" stopIfTrue="1">
      <formula>"CW 2130-R11"</formula>
    </cfRule>
    <cfRule type="cellIs" priority="338" dxfId="627" operator="equal" stopIfTrue="1">
      <formula>"CW 3120-R2"</formula>
    </cfRule>
    <cfRule type="cellIs" priority="339" dxfId="627" operator="equal" stopIfTrue="1">
      <formula>"CW 3240-R7"</formula>
    </cfRule>
  </conditionalFormatting>
  <conditionalFormatting sqref="D91">
    <cfRule type="cellIs" priority="334" dxfId="627" operator="equal" stopIfTrue="1">
      <formula>"CW 2130-R11"</formula>
    </cfRule>
    <cfRule type="cellIs" priority="335" dxfId="627" operator="equal" stopIfTrue="1">
      <formula>"CW 3120-R2"</formula>
    </cfRule>
    <cfRule type="cellIs" priority="336" dxfId="627" operator="equal" stopIfTrue="1">
      <formula>"CW 3240-R7"</formula>
    </cfRule>
  </conditionalFormatting>
  <conditionalFormatting sqref="D137:D139">
    <cfRule type="cellIs" priority="331" dxfId="627" operator="equal" stopIfTrue="1">
      <formula>"CW 2130-R11"</formula>
    </cfRule>
    <cfRule type="cellIs" priority="332" dxfId="627" operator="equal" stopIfTrue="1">
      <formula>"CW 3120-R2"</formula>
    </cfRule>
    <cfRule type="cellIs" priority="333" dxfId="627" operator="equal" stopIfTrue="1">
      <formula>"CW 3240-R7"</formula>
    </cfRule>
  </conditionalFormatting>
  <conditionalFormatting sqref="D27">
    <cfRule type="cellIs" priority="325" dxfId="627" operator="equal" stopIfTrue="1">
      <formula>"CW 2130-R11"</formula>
    </cfRule>
    <cfRule type="cellIs" priority="326" dxfId="627" operator="equal" stopIfTrue="1">
      <formula>"CW 3120-R2"</formula>
    </cfRule>
    <cfRule type="cellIs" priority="327" dxfId="627" operator="equal" stopIfTrue="1">
      <formula>"CW 3240-R7"</formula>
    </cfRule>
  </conditionalFormatting>
  <conditionalFormatting sqref="D238">
    <cfRule type="cellIs" priority="322" dxfId="627" operator="equal" stopIfTrue="1">
      <formula>"CW 2130-R11"</formula>
    </cfRule>
    <cfRule type="cellIs" priority="323" dxfId="627" operator="equal" stopIfTrue="1">
      <formula>"CW 3120-R2"</formula>
    </cfRule>
    <cfRule type="cellIs" priority="324" dxfId="627" operator="equal" stopIfTrue="1">
      <formula>"CW 3240-R7"</formula>
    </cfRule>
  </conditionalFormatting>
  <conditionalFormatting sqref="D239">
    <cfRule type="cellIs" priority="319" dxfId="627" operator="equal" stopIfTrue="1">
      <formula>"CW 2130-R11"</formula>
    </cfRule>
    <cfRule type="cellIs" priority="320" dxfId="627" operator="equal" stopIfTrue="1">
      <formula>"CW 3120-R2"</formula>
    </cfRule>
    <cfRule type="cellIs" priority="321" dxfId="627" operator="equal" stopIfTrue="1">
      <formula>"CW 3240-R7"</formula>
    </cfRule>
  </conditionalFormatting>
  <conditionalFormatting sqref="D234">
    <cfRule type="cellIs" priority="316" dxfId="627" operator="equal" stopIfTrue="1">
      <formula>"CW 2130-R11"</formula>
    </cfRule>
    <cfRule type="cellIs" priority="317" dxfId="627" operator="equal" stopIfTrue="1">
      <formula>"CW 3120-R2"</formula>
    </cfRule>
    <cfRule type="cellIs" priority="318" dxfId="627" operator="equal" stopIfTrue="1">
      <formula>"CW 3240-R7"</formula>
    </cfRule>
  </conditionalFormatting>
  <conditionalFormatting sqref="D235">
    <cfRule type="cellIs" priority="313" dxfId="627" operator="equal" stopIfTrue="1">
      <formula>"CW 2130-R11"</formula>
    </cfRule>
    <cfRule type="cellIs" priority="314" dxfId="627" operator="equal" stopIfTrue="1">
      <formula>"CW 3120-R2"</formula>
    </cfRule>
    <cfRule type="cellIs" priority="315" dxfId="627" operator="equal" stopIfTrue="1">
      <formula>"CW 3240-R7"</formula>
    </cfRule>
  </conditionalFormatting>
  <conditionalFormatting sqref="D273">
    <cfRule type="cellIs" priority="310" dxfId="627" operator="equal" stopIfTrue="1">
      <formula>"CW 2130-R11"</formula>
    </cfRule>
    <cfRule type="cellIs" priority="311" dxfId="627" operator="equal" stopIfTrue="1">
      <formula>"CW 3120-R2"</formula>
    </cfRule>
    <cfRule type="cellIs" priority="312" dxfId="627" operator="equal" stopIfTrue="1">
      <formula>"CW 3240-R7"</formula>
    </cfRule>
  </conditionalFormatting>
  <conditionalFormatting sqref="D236">
    <cfRule type="cellIs" priority="307" dxfId="627" operator="equal" stopIfTrue="1">
      <formula>"CW 2130-R11"</formula>
    </cfRule>
    <cfRule type="cellIs" priority="308" dxfId="627" operator="equal" stopIfTrue="1">
      <formula>"CW 3120-R2"</formula>
    </cfRule>
    <cfRule type="cellIs" priority="309" dxfId="627" operator="equal" stopIfTrue="1">
      <formula>"CW 3240-R7"</formula>
    </cfRule>
  </conditionalFormatting>
  <conditionalFormatting sqref="D237">
    <cfRule type="cellIs" priority="304" dxfId="627" operator="equal" stopIfTrue="1">
      <formula>"CW 2130-R11"</formula>
    </cfRule>
    <cfRule type="cellIs" priority="305" dxfId="627" operator="equal" stopIfTrue="1">
      <formula>"CW 3120-R2"</formula>
    </cfRule>
    <cfRule type="cellIs" priority="306" dxfId="627" operator="equal" stopIfTrue="1">
      <formula>"CW 3240-R7"</formula>
    </cfRule>
  </conditionalFormatting>
  <conditionalFormatting sqref="D194">
    <cfRule type="cellIs" priority="301" dxfId="627" operator="equal" stopIfTrue="1">
      <formula>"CW 2130-R11"</formula>
    </cfRule>
    <cfRule type="cellIs" priority="302" dxfId="627" operator="equal" stopIfTrue="1">
      <formula>"CW 3120-R2"</formula>
    </cfRule>
    <cfRule type="cellIs" priority="303" dxfId="627" operator="equal" stopIfTrue="1">
      <formula>"CW 3240-R7"</formula>
    </cfRule>
  </conditionalFormatting>
  <conditionalFormatting sqref="D274">
    <cfRule type="cellIs" priority="298" dxfId="627" operator="equal" stopIfTrue="1">
      <formula>"CW 2130-R11"</formula>
    </cfRule>
    <cfRule type="cellIs" priority="299" dxfId="627" operator="equal" stopIfTrue="1">
      <formula>"CW 3120-R2"</formula>
    </cfRule>
    <cfRule type="cellIs" priority="300" dxfId="627" operator="equal" stopIfTrue="1">
      <formula>"CW 3240-R7"</formula>
    </cfRule>
  </conditionalFormatting>
  <conditionalFormatting sqref="D93">
    <cfRule type="cellIs" priority="296" dxfId="627" operator="equal" stopIfTrue="1">
      <formula>"CW 3120-R2"</formula>
    </cfRule>
    <cfRule type="cellIs" priority="297" dxfId="627" operator="equal" stopIfTrue="1">
      <formula>"CW 3240-R7"</formula>
    </cfRule>
  </conditionalFormatting>
  <conditionalFormatting sqref="D95">
    <cfRule type="cellIs" priority="293" dxfId="627" operator="equal" stopIfTrue="1">
      <formula>"CW 2130-R11"</formula>
    </cfRule>
    <cfRule type="cellIs" priority="294" dxfId="627" operator="equal" stopIfTrue="1">
      <formula>"CW 3120-R2"</formula>
    </cfRule>
    <cfRule type="cellIs" priority="295" dxfId="627" operator="equal" stopIfTrue="1">
      <formula>"CW 3240-R7"</formula>
    </cfRule>
  </conditionalFormatting>
  <conditionalFormatting sqref="D96:D97">
    <cfRule type="cellIs" priority="288" dxfId="627" operator="equal" stopIfTrue="1">
      <formula>"CW 3120-R2"</formula>
    </cfRule>
    <cfRule type="cellIs" priority="289" dxfId="627" operator="equal" stopIfTrue="1">
      <formula>"CW 3240-R7"</formula>
    </cfRule>
  </conditionalFormatting>
  <conditionalFormatting sqref="D98:D102">
    <cfRule type="cellIs" priority="286" dxfId="627" operator="equal" stopIfTrue="1">
      <formula>"CW 3120-R2"</formula>
    </cfRule>
    <cfRule type="cellIs" priority="287" dxfId="627" operator="equal" stopIfTrue="1">
      <formula>"CW 3240-R7"</formula>
    </cfRule>
  </conditionalFormatting>
  <conditionalFormatting sqref="D109">
    <cfRule type="cellIs" priority="277" dxfId="627" operator="equal" stopIfTrue="1">
      <formula>"CW 3120-R2"</formula>
    </cfRule>
    <cfRule type="cellIs" priority="278" dxfId="627" operator="equal" stopIfTrue="1">
      <formula>"CW 3240-R7"</formula>
    </cfRule>
  </conditionalFormatting>
  <conditionalFormatting sqref="D104:D106">
    <cfRule type="cellIs" priority="283" dxfId="627" operator="equal" stopIfTrue="1">
      <formula>"CW 2130-R11"</formula>
    </cfRule>
    <cfRule type="cellIs" priority="284" dxfId="627" operator="equal" stopIfTrue="1">
      <formula>"CW 3120-R2"</formula>
    </cfRule>
    <cfRule type="cellIs" priority="285" dxfId="627" operator="equal" stopIfTrue="1">
      <formula>"CW 3240-R7"</formula>
    </cfRule>
  </conditionalFormatting>
  <conditionalFormatting sqref="D103">
    <cfRule type="cellIs" priority="281" dxfId="627" operator="equal" stopIfTrue="1">
      <formula>"CW 3120-R2"</formula>
    </cfRule>
    <cfRule type="cellIs" priority="282" dxfId="627" operator="equal" stopIfTrue="1">
      <formula>"CW 3240-R7"</formula>
    </cfRule>
  </conditionalFormatting>
  <conditionalFormatting sqref="D107">
    <cfRule type="cellIs" priority="279" dxfId="627" operator="equal" stopIfTrue="1">
      <formula>"CW 3120-R2"</formula>
    </cfRule>
    <cfRule type="cellIs" priority="280" dxfId="627" operator="equal" stopIfTrue="1">
      <formula>"CW 3240-R7"</formula>
    </cfRule>
  </conditionalFormatting>
  <conditionalFormatting sqref="D108">
    <cfRule type="cellIs" priority="275" dxfId="627" operator="equal" stopIfTrue="1">
      <formula>"CW 3120-R2"</formula>
    </cfRule>
    <cfRule type="cellIs" priority="276" dxfId="627" operator="equal" stopIfTrue="1">
      <formula>"CW 3240-R7"</formula>
    </cfRule>
  </conditionalFormatting>
  <conditionalFormatting sqref="D110">
    <cfRule type="cellIs" priority="273" dxfId="627" operator="equal" stopIfTrue="1">
      <formula>"CW 3120-R2"</formula>
    </cfRule>
    <cfRule type="cellIs" priority="274" dxfId="627" operator="equal" stopIfTrue="1">
      <formula>"CW 3240-R7"</formula>
    </cfRule>
  </conditionalFormatting>
  <conditionalFormatting sqref="D111">
    <cfRule type="cellIs" priority="271" dxfId="627" operator="equal" stopIfTrue="1">
      <formula>"CW 3120-R2"</formula>
    </cfRule>
    <cfRule type="cellIs" priority="272" dxfId="627" operator="equal" stopIfTrue="1">
      <formula>"CW 3240-R7"</formula>
    </cfRule>
  </conditionalFormatting>
  <conditionalFormatting sqref="D116:D117">
    <cfRule type="cellIs" priority="263" dxfId="627" operator="equal" stopIfTrue="1">
      <formula>"CW 3120-R2"</formula>
    </cfRule>
    <cfRule type="cellIs" priority="264" dxfId="627" operator="equal" stopIfTrue="1">
      <formula>"CW 3240-R7"</formula>
    </cfRule>
  </conditionalFormatting>
  <conditionalFormatting sqref="D118">
    <cfRule type="cellIs" priority="261" dxfId="627" operator="equal" stopIfTrue="1">
      <formula>"CW 3120-R2"</formula>
    </cfRule>
    <cfRule type="cellIs" priority="262" dxfId="627" operator="equal" stopIfTrue="1">
      <formula>"CW 3240-R7"</formula>
    </cfRule>
  </conditionalFormatting>
  <conditionalFormatting sqref="D120">
    <cfRule type="cellIs" priority="259" dxfId="627" operator="equal" stopIfTrue="1">
      <formula>"CW 2130-R11"</formula>
    </cfRule>
    <cfRule type="cellIs" priority="260" dxfId="627" operator="equal" stopIfTrue="1">
      <formula>"CW 3240-R7"</formula>
    </cfRule>
  </conditionalFormatting>
  <conditionalFormatting sqref="D126:D129">
    <cfRule type="cellIs" priority="225" dxfId="627" operator="equal" stopIfTrue="1">
      <formula>"CW 2130-R11"</formula>
    </cfRule>
    <cfRule type="cellIs" priority="226" dxfId="627" operator="equal" stopIfTrue="1">
      <formula>"CW 3120-R2"</formula>
    </cfRule>
    <cfRule type="cellIs" priority="227" dxfId="627" operator="equal" stopIfTrue="1">
      <formula>"CW 3240-R7"</formula>
    </cfRule>
  </conditionalFormatting>
  <conditionalFormatting sqref="D125">
    <cfRule type="cellIs" priority="222" dxfId="627" operator="equal" stopIfTrue="1">
      <formula>"CW 2130-R11"</formula>
    </cfRule>
    <cfRule type="cellIs" priority="223" dxfId="627" operator="equal" stopIfTrue="1">
      <formula>"CW 3120-R2"</formula>
    </cfRule>
    <cfRule type="cellIs" priority="224" dxfId="627" operator="equal" stopIfTrue="1">
      <formula>"CW 3240-R7"</formula>
    </cfRule>
  </conditionalFormatting>
  <conditionalFormatting sqref="D124">
    <cfRule type="cellIs" priority="233" dxfId="627" operator="equal" stopIfTrue="1">
      <formula>"CW 2130-R11"</formula>
    </cfRule>
    <cfRule type="cellIs" priority="234" dxfId="627" operator="equal" stopIfTrue="1">
      <formula>"CW 3120-R2"</formula>
    </cfRule>
    <cfRule type="cellIs" priority="235" dxfId="627" operator="equal" stopIfTrue="1">
      <formula>"CW 3240-R7"</formula>
    </cfRule>
  </conditionalFormatting>
  <conditionalFormatting sqref="D123">
    <cfRule type="cellIs" priority="236" dxfId="627" operator="equal" stopIfTrue="1">
      <formula>"CW 3120-R2"</formula>
    </cfRule>
    <cfRule type="cellIs" priority="237" dxfId="627" operator="equal" stopIfTrue="1">
      <formula>"CW 3240-R7"</formula>
    </cfRule>
  </conditionalFormatting>
  <conditionalFormatting sqref="D122">
    <cfRule type="cellIs" priority="230" dxfId="627" operator="equal" stopIfTrue="1">
      <formula>"CW 2130-R11"</formula>
    </cfRule>
    <cfRule type="cellIs" priority="231" dxfId="627" operator="equal" stopIfTrue="1">
      <formula>"CW 3120-R2"</formula>
    </cfRule>
    <cfRule type="cellIs" priority="232" dxfId="627" operator="equal" stopIfTrue="1">
      <formula>"CW 3240-R7"</formula>
    </cfRule>
  </conditionalFormatting>
  <conditionalFormatting sqref="D119">
    <cfRule type="cellIs" priority="228" dxfId="627" operator="equal" stopIfTrue="1">
      <formula>"CW 3120-R2"</formula>
    </cfRule>
    <cfRule type="cellIs" priority="229" dxfId="627" operator="equal" stopIfTrue="1">
      <formula>"CW 3240-R7"</formula>
    </cfRule>
  </conditionalFormatting>
  <conditionalFormatting sqref="D130:D132">
    <cfRule type="cellIs" priority="219" dxfId="627" operator="equal" stopIfTrue="1">
      <formula>"CW 2130-R11"</formula>
    </cfRule>
    <cfRule type="cellIs" priority="220" dxfId="627" operator="equal" stopIfTrue="1">
      <formula>"CW 3120-R2"</formula>
    </cfRule>
    <cfRule type="cellIs" priority="221" dxfId="627" operator="equal" stopIfTrue="1">
      <formula>"CW 3240-R7"</formula>
    </cfRule>
  </conditionalFormatting>
  <conditionalFormatting sqref="D134">
    <cfRule type="cellIs" priority="216" dxfId="627" operator="equal" stopIfTrue="1">
      <formula>"CW 2130-R11"</formula>
    </cfRule>
    <cfRule type="cellIs" priority="217" dxfId="627" operator="equal" stopIfTrue="1">
      <formula>"CW 3120-R2"</formula>
    </cfRule>
    <cfRule type="cellIs" priority="218" dxfId="627" operator="equal" stopIfTrue="1">
      <formula>"CW 3240-R7"</formula>
    </cfRule>
  </conditionalFormatting>
  <conditionalFormatting sqref="D113">
    <cfRule type="cellIs" priority="180" dxfId="627" operator="equal" stopIfTrue="1">
      <formula>"CW 2130-R11"</formula>
    </cfRule>
    <cfRule type="cellIs" priority="181" dxfId="627" operator="equal" stopIfTrue="1">
      <formula>"CW 3120-R2"</formula>
    </cfRule>
    <cfRule type="cellIs" priority="182" dxfId="627" operator="equal" stopIfTrue="1">
      <formula>"CW 3240-R7"</formula>
    </cfRule>
  </conditionalFormatting>
  <conditionalFormatting sqref="D112">
    <cfRule type="cellIs" priority="183" dxfId="627" operator="equal" stopIfTrue="1">
      <formula>"CW 2130-R11"</formula>
    </cfRule>
    <cfRule type="cellIs" priority="184" dxfId="627" operator="equal" stopIfTrue="1">
      <formula>"CW 3120-R2"</formula>
    </cfRule>
    <cfRule type="cellIs" priority="185" dxfId="627" operator="equal" stopIfTrue="1">
      <formula>"CW 3240-R7"</formula>
    </cfRule>
  </conditionalFormatting>
  <conditionalFormatting sqref="D115">
    <cfRule type="cellIs" priority="174" dxfId="627" operator="equal" stopIfTrue="1">
      <formula>"CW 2130-R11"</formula>
    </cfRule>
    <cfRule type="cellIs" priority="175" dxfId="627" operator="equal" stopIfTrue="1">
      <formula>"CW 3120-R2"</formula>
    </cfRule>
    <cfRule type="cellIs" priority="176" dxfId="627" operator="equal" stopIfTrue="1">
      <formula>"CW 3240-R7"</formula>
    </cfRule>
  </conditionalFormatting>
  <conditionalFormatting sqref="D114">
    <cfRule type="cellIs" priority="177" dxfId="627" operator="equal" stopIfTrue="1">
      <formula>"CW 2130-R11"</formula>
    </cfRule>
    <cfRule type="cellIs" priority="178" dxfId="627" operator="equal" stopIfTrue="1">
      <formula>"CW 3120-R2"</formula>
    </cfRule>
    <cfRule type="cellIs" priority="179" dxfId="627" operator="equal" stopIfTrue="1">
      <formula>"CW 3240-R7"</formula>
    </cfRule>
  </conditionalFormatting>
  <conditionalFormatting sqref="D78">
    <cfRule type="cellIs" priority="171" dxfId="627" operator="equal" stopIfTrue="1">
      <formula>"CW 2130-R11"</formula>
    </cfRule>
    <cfRule type="cellIs" priority="172" dxfId="627" operator="equal" stopIfTrue="1">
      <formula>"CW 3120-R2"</formula>
    </cfRule>
    <cfRule type="cellIs" priority="173" dxfId="627" operator="equal" stopIfTrue="1">
      <formula>"CW 3240-R7"</formula>
    </cfRule>
  </conditionalFormatting>
  <conditionalFormatting sqref="D133">
    <cfRule type="cellIs" priority="192" dxfId="627" operator="equal" stopIfTrue="1">
      <formula>"CW 2130-R11"</formula>
    </cfRule>
    <cfRule type="cellIs" priority="193" dxfId="627" operator="equal" stopIfTrue="1">
      <formula>"CW 3120-R2"</formula>
    </cfRule>
    <cfRule type="cellIs" priority="194" dxfId="627" operator="equal" stopIfTrue="1">
      <formula>"CW 3240-R7"</formula>
    </cfRule>
  </conditionalFormatting>
  <conditionalFormatting sqref="D135">
    <cfRule type="cellIs" priority="189" dxfId="627" operator="equal" stopIfTrue="1">
      <formula>"CW 2130-R11"</formula>
    </cfRule>
    <cfRule type="cellIs" priority="190" dxfId="627" operator="equal" stopIfTrue="1">
      <formula>"CW 3120-R2"</formula>
    </cfRule>
    <cfRule type="cellIs" priority="191" dxfId="627" operator="equal" stopIfTrue="1">
      <formula>"CW 3240-R7"</formula>
    </cfRule>
  </conditionalFormatting>
  <conditionalFormatting sqref="D94">
    <cfRule type="cellIs" priority="186" dxfId="627" operator="equal" stopIfTrue="1">
      <formula>"CW 2130-R11"</formula>
    </cfRule>
    <cfRule type="cellIs" priority="187" dxfId="627" operator="equal" stopIfTrue="1">
      <formula>"CW 3120-R2"</formula>
    </cfRule>
    <cfRule type="cellIs" priority="188" dxfId="627" operator="equal" stopIfTrue="1">
      <formula>"CW 3240-R7"</formula>
    </cfRule>
  </conditionalFormatting>
  <conditionalFormatting sqref="D281:D282">
    <cfRule type="cellIs" priority="165" dxfId="627" operator="equal" stopIfTrue="1">
      <formula>"CW 2130-R11"</formula>
    </cfRule>
    <cfRule type="cellIs" priority="166" dxfId="627" operator="equal" stopIfTrue="1">
      <formula>"CW 3120-R2"</formula>
    </cfRule>
    <cfRule type="cellIs" priority="167" dxfId="627" operator="equal" stopIfTrue="1">
      <formula>"CW 3240-R7"</formula>
    </cfRule>
  </conditionalFormatting>
  <conditionalFormatting sqref="D283">
    <cfRule type="cellIs" priority="159" dxfId="627" operator="equal" stopIfTrue="1">
      <formula>"CW 2130-R11"</formula>
    </cfRule>
    <cfRule type="cellIs" priority="160" dxfId="627" operator="equal" stopIfTrue="1">
      <formula>"CW 3120-R2"</formula>
    </cfRule>
    <cfRule type="cellIs" priority="161" dxfId="627" operator="equal" stopIfTrue="1">
      <formula>"CW 3240-R7"</formula>
    </cfRule>
  </conditionalFormatting>
  <conditionalFormatting sqref="D284">
    <cfRule type="cellIs" priority="156" dxfId="627" operator="equal" stopIfTrue="1">
      <formula>"CW 2130-R11"</formula>
    </cfRule>
    <cfRule type="cellIs" priority="157" dxfId="627" operator="equal" stopIfTrue="1">
      <formula>"CW 3120-R2"</formula>
    </cfRule>
    <cfRule type="cellIs" priority="158" dxfId="627" operator="equal" stopIfTrue="1">
      <formula>"CW 3240-R7"</formula>
    </cfRule>
  </conditionalFormatting>
  <conditionalFormatting sqref="D285">
    <cfRule type="cellIs" priority="153" dxfId="627" operator="equal" stopIfTrue="1">
      <formula>"CW 2130-R11"</formula>
    </cfRule>
    <cfRule type="cellIs" priority="154" dxfId="627" operator="equal" stopIfTrue="1">
      <formula>"CW 3120-R2"</formula>
    </cfRule>
    <cfRule type="cellIs" priority="155" dxfId="627" operator="equal" stopIfTrue="1">
      <formula>"CW 3240-R7"</formula>
    </cfRule>
  </conditionalFormatting>
  <conditionalFormatting sqref="D141">
    <cfRule type="cellIs" priority="144" dxfId="627" operator="equal" stopIfTrue="1">
      <formula>"CW 2130-R11"</formula>
    </cfRule>
    <cfRule type="cellIs" priority="145" dxfId="627" operator="equal" stopIfTrue="1">
      <formula>"CW 3120-R2"</formula>
    </cfRule>
    <cfRule type="cellIs" priority="146" dxfId="627" operator="equal" stopIfTrue="1">
      <formula>"CW 3240-R7"</formula>
    </cfRule>
  </conditionalFormatting>
  <conditionalFormatting sqref="D286">
    <cfRule type="cellIs" priority="147" dxfId="627" operator="equal" stopIfTrue="1">
      <formula>"CW 2130-R11"</formula>
    </cfRule>
    <cfRule type="cellIs" priority="148" dxfId="627" operator="equal" stopIfTrue="1">
      <formula>"CW 3120-R2"</formula>
    </cfRule>
    <cfRule type="cellIs" priority="149" dxfId="627" operator="equal" stopIfTrue="1">
      <formula>"CW 3240-R7"</formula>
    </cfRule>
  </conditionalFormatting>
  <conditionalFormatting sqref="D142">
    <cfRule type="cellIs" priority="141" dxfId="627" operator="equal" stopIfTrue="1">
      <formula>"CW 2130-R11"</formula>
    </cfRule>
    <cfRule type="cellIs" priority="142" dxfId="627" operator="equal" stopIfTrue="1">
      <formula>"CW 3120-R2"</formula>
    </cfRule>
    <cfRule type="cellIs" priority="143" dxfId="627" operator="equal" stopIfTrue="1">
      <formula>"CW 3240-R7"</formula>
    </cfRule>
  </conditionalFormatting>
  <conditionalFormatting sqref="D288">
    <cfRule type="cellIs" priority="138" dxfId="627" operator="equal" stopIfTrue="1">
      <formula>"CW 2130-R11"</formula>
    </cfRule>
    <cfRule type="cellIs" priority="139" dxfId="627" operator="equal" stopIfTrue="1">
      <formula>"CW 3120-R2"</formula>
    </cfRule>
    <cfRule type="cellIs" priority="140" dxfId="627" operator="equal" stopIfTrue="1">
      <formula>"CW 3240-R7"</formula>
    </cfRule>
  </conditionalFormatting>
  <conditionalFormatting sqref="D289:D290">
    <cfRule type="cellIs" priority="135" dxfId="627" operator="equal" stopIfTrue="1">
      <formula>"CW 2130-R11"</formula>
    </cfRule>
    <cfRule type="cellIs" priority="136" dxfId="627" operator="equal" stopIfTrue="1">
      <formula>"CW 3120-R2"</formula>
    </cfRule>
    <cfRule type="cellIs" priority="137" dxfId="627" operator="equal" stopIfTrue="1">
      <formula>"CW 3240-R7"</formula>
    </cfRule>
  </conditionalFormatting>
  <conditionalFormatting sqref="D295">
    <cfRule type="cellIs" priority="132" dxfId="627" operator="equal" stopIfTrue="1">
      <formula>"CW 2130-R11"</formula>
    </cfRule>
    <cfRule type="cellIs" priority="133" dxfId="627" operator="equal" stopIfTrue="1">
      <formula>"CW 3120-R2"</formula>
    </cfRule>
    <cfRule type="cellIs" priority="134" dxfId="627" operator="equal" stopIfTrue="1">
      <formula>"CW 3240-R7"</formula>
    </cfRule>
  </conditionalFormatting>
  <conditionalFormatting sqref="D294">
    <cfRule type="cellIs" priority="129" dxfId="627" operator="equal" stopIfTrue="1">
      <formula>"CW 2130-R11"</formula>
    </cfRule>
    <cfRule type="cellIs" priority="130" dxfId="627" operator="equal" stopIfTrue="1">
      <formula>"CW 3120-R2"</formula>
    </cfRule>
    <cfRule type="cellIs" priority="131" dxfId="627" operator="equal" stopIfTrue="1">
      <formula>"CW 3240-R7"</formula>
    </cfRule>
  </conditionalFormatting>
  <conditionalFormatting sqref="D296">
    <cfRule type="cellIs" priority="126" dxfId="627" operator="equal" stopIfTrue="1">
      <formula>"CW 2130-R11"</formula>
    </cfRule>
    <cfRule type="cellIs" priority="127" dxfId="627" operator="equal" stopIfTrue="1">
      <formula>"CW 3120-R2"</formula>
    </cfRule>
    <cfRule type="cellIs" priority="128" dxfId="627" operator="equal" stopIfTrue="1">
      <formula>"CW 3240-R7"</formula>
    </cfRule>
  </conditionalFormatting>
  <conditionalFormatting sqref="D299:D300">
    <cfRule type="cellIs" priority="120" dxfId="627" operator="equal" stopIfTrue="1">
      <formula>"CW 2130-R11"</formula>
    </cfRule>
    <cfRule type="cellIs" priority="121" dxfId="627" operator="equal" stopIfTrue="1">
      <formula>"CW 3120-R2"</formula>
    </cfRule>
    <cfRule type="cellIs" priority="122" dxfId="627" operator="equal" stopIfTrue="1">
      <formula>"CW 3240-R7"</formula>
    </cfRule>
  </conditionalFormatting>
  <conditionalFormatting sqref="D301">
    <cfRule type="cellIs" priority="117" dxfId="627" operator="equal" stopIfTrue="1">
      <formula>"CW 2130-R11"</formula>
    </cfRule>
    <cfRule type="cellIs" priority="118" dxfId="627" operator="equal" stopIfTrue="1">
      <formula>"CW 3120-R2"</formula>
    </cfRule>
    <cfRule type="cellIs" priority="119" dxfId="627" operator="equal" stopIfTrue="1">
      <formula>"CW 3240-R7"</formula>
    </cfRule>
  </conditionalFormatting>
  <conditionalFormatting sqref="D305">
    <cfRule type="cellIs" priority="114" dxfId="627" operator="equal" stopIfTrue="1">
      <formula>"CW 2130-R11"</formula>
    </cfRule>
    <cfRule type="cellIs" priority="115" dxfId="627" operator="equal" stopIfTrue="1">
      <formula>"CW 3120-R2"</formula>
    </cfRule>
    <cfRule type="cellIs" priority="116" dxfId="627" operator="equal" stopIfTrue="1">
      <formula>"CW 3240-R7"</formula>
    </cfRule>
  </conditionalFormatting>
  <conditionalFormatting sqref="D306">
    <cfRule type="cellIs" priority="111" dxfId="627" operator="equal" stopIfTrue="1">
      <formula>"CW 2130-R11"</formula>
    </cfRule>
    <cfRule type="cellIs" priority="112" dxfId="627" operator="equal" stopIfTrue="1">
      <formula>"CW 3120-R2"</formula>
    </cfRule>
    <cfRule type="cellIs" priority="113" dxfId="627" operator="equal" stopIfTrue="1">
      <formula>"CW 3240-R7"</formula>
    </cfRule>
  </conditionalFormatting>
  <conditionalFormatting sqref="D307">
    <cfRule type="cellIs" priority="105" dxfId="627" operator="equal" stopIfTrue="1">
      <formula>"CW 2130-R11"</formula>
    </cfRule>
    <cfRule type="cellIs" priority="106" dxfId="627" operator="equal" stopIfTrue="1">
      <formula>"CW 3120-R2"</formula>
    </cfRule>
    <cfRule type="cellIs" priority="107" dxfId="627" operator="equal" stopIfTrue="1">
      <formula>"CW 3240-R7"</formula>
    </cfRule>
  </conditionalFormatting>
  <conditionalFormatting sqref="D308">
    <cfRule type="cellIs" priority="96" dxfId="627" operator="equal" stopIfTrue="1">
      <formula>"CW 2130-R11"</formula>
    </cfRule>
    <cfRule type="cellIs" priority="97" dxfId="627" operator="equal" stopIfTrue="1">
      <formula>"CW 3120-R2"</formula>
    </cfRule>
    <cfRule type="cellIs" priority="98" dxfId="627" operator="equal" stopIfTrue="1">
      <formula>"CW 3240-R7"</formula>
    </cfRule>
  </conditionalFormatting>
  <conditionalFormatting sqref="D309">
    <cfRule type="cellIs" priority="90" dxfId="627" operator="equal" stopIfTrue="1">
      <formula>"CW 2130-R11"</formula>
    </cfRule>
    <cfRule type="cellIs" priority="91" dxfId="627" operator="equal" stopIfTrue="1">
      <formula>"CW 3120-R2"</formula>
    </cfRule>
    <cfRule type="cellIs" priority="92" dxfId="627" operator="equal" stopIfTrue="1">
      <formula>"CW 3240-R7"</formula>
    </cfRule>
  </conditionalFormatting>
  <conditionalFormatting sqref="D319">
    <cfRule type="cellIs" priority="67" dxfId="627" operator="equal" stopIfTrue="1">
      <formula>"CW 2130-R11"</formula>
    </cfRule>
    <cfRule type="cellIs" priority="68" dxfId="627" operator="equal" stopIfTrue="1">
      <formula>"CW 3120-R2"</formula>
    </cfRule>
    <cfRule type="cellIs" priority="69" dxfId="627" operator="equal" stopIfTrue="1">
      <formula>"CW 3240-R7"</formula>
    </cfRule>
  </conditionalFormatting>
  <conditionalFormatting sqref="D310:D312">
    <cfRule type="cellIs" priority="87" dxfId="627" operator="equal" stopIfTrue="1">
      <formula>"CW 2130-R11"</formula>
    </cfRule>
    <cfRule type="cellIs" priority="88" dxfId="627" operator="equal" stopIfTrue="1">
      <formula>"CW 3120-R2"</formula>
    </cfRule>
    <cfRule type="cellIs" priority="89" dxfId="627" operator="equal" stopIfTrue="1">
      <formula>"CW 3240-R7"</formula>
    </cfRule>
  </conditionalFormatting>
  <conditionalFormatting sqref="D313:D314">
    <cfRule type="cellIs" priority="84" dxfId="627" operator="equal" stopIfTrue="1">
      <formula>"CW 2130-R11"</formula>
    </cfRule>
    <cfRule type="cellIs" priority="85" dxfId="627" operator="equal" stopIfTrue="1">
      <formula>"CW 3120-R2"</formula>
    </cfRule>
    <cfRule type="cellIs" priority="86" dxfId="627" operator="equal" stopIfTrue="1">
      <formula>"CW 3240-R7"</formula>
    </cfRule>
  </conditionalFormatting>
  <conditionalFormatting sqref="D320">
    <cfRule type="cellIs" priority="61" dxfId="627" operator="equal" stopIfTrue="1">
      <formula>"CW 2130-R11"</formula>
    </cfRule>
    <cfRule type="cellIs" priority="62" dxfId="627" operator="equal" stopIfTrue="1">
      <formula>"CW 3120-R2"</formula>
    </cfRule>
    <cfRule type="cellIs" priority="63" dxfId="627" operator="equal" stopIfTrue="1">
      <formula>"CW 3240-R7"</formula>
    </cfRule>
  </conditionalFormatting>
  <conditionalFormatting sqref="D316:D317">
    <cfRule type="cellIs" priority="81" dxfId="627" operator="equal" stopIfTrue="1">
      <formula>"CW 2130-R11"</formula>
    </cfRule>
    <cfRule type="cellIs" priority="82" dxfId="627" operator="equal" stopIfTrue="1">
      <formula>"CW 3120-R2"</formula>
    </cfRule>
    <cfRule type="cellIs" priority="83" dxfId="627" operator="equal" stopIfTrue="1">
      <formula>"CW 3240-R7"</formula>
    </cfRule>
  </conditionalFormatting>
  <conditionalFormatting sqref="D324:D325">
    <cfRule type="cellIs" priority="58" dxfId="627" operator="equal" stopIfTrue="1">
      <formula>"CW 2130-R11"</formula>
    </cfRule>
    <cfRule type="cellIs" priority="59" dxfId="627" operator="equal" stopIfTrue="1">
      <formula>"CW 3120-R2"</formula>
    </cfRule>
    <cfRule type="cellIs" priority="60" dxfId="627" operator="equal" stopIfTrue="1">
      <formula>"CW 3240-R7"</formula>
    </cfRule>
  </conditionalFormatting>
  <conditionalFormatting sqref="D302">
    <cfRule type="cellIs" priority="78" dxfId="627" operator="equal" stopIfTrue="1">
      <formula>"CW 2130-R11"</formula>
    </cfRule>
    <cfRule type="cellIs" priority="79" dxfId="627" operator="equal" stopIfTrue="1">
      <formula>"CW 3120-R2"</formula>
    </cfRule>
    <cfRule type="cellIs" priority="80" dxfId="627" operator="equal" stopIfTrue="1">
      <formula>"CW 3240-R7"</formula>
    </cfRule>
  </conditionalFormatting>
  <conditionalFormatting sqref="D303">
    <cfRule type="cellIs" priority="75" dxfId="627" operator="equal" stopIfTrue="1">
      <formula>"CW 2130-R11"</formula>
    </cfRule>
    <cfRule type="cellIs" priority="76" dxfId="627" operator="equal" stopIfTrue="1">
      <formula>"CW 3120-R2"</formula>
    </cfRule>
    <cfRule type="cellIs" priority="77" dxfId="627" operator="equal" stopIfTrue="1">
      <formula>"CW 3240-R7"</formula>
    </cfRule>
  </conditionalFormatting>
  <conditionalFormatting sqref="D327">
    <cfRule type="cellIs" priority="52" dxfId="627" operator="equal" stopIfTrue="1">
      <formula>"CW 2130-R11"</formula>
    </cfRule>
    <cfRule type="cellIs" priority="53" dxfId="627" operator="equal" stopIfTrue="1">
      <formula>"CW 3120-R2"</formula>
    </cfRule>
    <cfRule type="cellIs" priority="54" dxfId="627" operator="equal" stopIfTrue="1">
      <formula>"CW 3240-R7"</formula>
    </cfRule>
  </conditionalFormatting>
  <conditionalFormatting sqref="D321:D323">
    <cfRule type="cellIs" priority="64" dxfId="627" operator="equal" stopIfTrue="1">
      <formula>"CW 2130-R11"</formula>
    </cfRule>
    <cfRule type="cellIs" priority="65" dxfId="627" operator="equal" stopIfTrue="1">
      <formula>"CW 3120-R2"</formula>
    </cfRule>
    <cfRule type="cellIs" priority="66" dxfId="627" operator="equal" stopIfTrue="1">
      <formula>"CW 3240-R7"</formula>
    </cfRule>
  </conditionalFormatting>
  <conditionalFormatting sqref="D329:D331">
    <cfRule type="cellIs" priority="49" dxfId="627" operator="equal" stopIfTrue="1">
      <formula>"CW 2130-R11"</formula>
    </cfRule>
    <cfRule type="cellIs" priority="50" dxfId="627" operator="equal" stopIfTrue="1">
      <formula>"CW 3120-R2"</formula>
    </cfRule>
    <cfRule type="cellIs" priority="51" dxfId="627" operator="equal" stopIfTrue="1">
      <formula>"CW 3240-R7"</formula>
    </cfRule>
  </conditionalFormatting>
  <conditionalFormatting sqref="D333">
    <cfRule type="cellIs" priority="46" dxfId="627" operator="equal" stopIfTrue="1">
      <formula>"CW 2130-R11"</formula>
    </cfRule>
    <cfRule type="cellIs" priority="47" dxfId="627" operator="equal" stopIfTrue="1">
      <formula>"CW 3120-R2"</formula>
    </cfRule>
    <cfRule type="cellIs" priority="48" dxfId="627" operator="equal" stopIfTrue="1">
      <formula>"CW 3240-R7"</formula>
    </cfRule>
  </conditionalFormatting>
  <conditionalFormatting sqref="D326">
    <cfRule type="cellIs" priority="43" dxfId="627" operator="equal" stopIfTrue="1">
      <formula>"CW 2130-R11"</formula>
    </cfRule>
    <cfRule type="cellIs" priority="44" dxfId="627" operator="equal" stopIfTrue="1">
      <formula>"CW 3120-R2"</formula>
    </cfRule>
    <cfRule type="cellIs" priority="45" dxfId="627" operator="equal" stopIfTrue="1">
      <formula>"CW 3240-R7"</formula>
    </cfRule>
  </conditionalFormatting>
  <conditionalFormatting sqref="D347">
    <cfRule type="cellIs" priority="40" dxfId="627" operator="equal" stopIfTrue="1">
      <formula>"CW 2130-R11"</formula>
    </cfRule>
    <cfRule type="cellIs" priority="41" dxfId="627" operator="equal" stopIfTrue="1">
      <formula>"CW 3120-R2"</formula>
    </cfRule>
    <cfRule type="cellIs" priority="42" dxfId="627" operator="equal" stopIfTrue="1">
      <formula>"CW 3240-R7"</formula>
    </cfRule>
  </conditionalFormatting>
  <conditionalFormatting sqref="D348">
    <cfRule type="cellIs" priority="37" dxfId="627" operator="equal" stopIfTrue="1">
      <formula>"CW 2130-R11"</formula>
    </cfRule>
    <cfRule type="cellIs" priority="38" dxfId="627" operator="equal" stopIfTrue="1">
      <formula>"CW 3120-R2"</formula>
    </cfRule>
    <cfRule type="cellIs" priority="39" dxfId="627" operator="equal" stopIfTrue="1">
      <formula>"CW 3240-R7"</formula>
    </cfRule>
  </conditionalFormatting>
  <conditionalFormatting sqref="D349">
    <cfRule type="cellIs" priority="34" dxfId="627" operator="equal" stopIfTrue="1">
      <formula>"CW 2130-R11"</formula>
    </cfRule>
    <cfRule type="cellIs" priority="35" dxfId="627" operator="equal" stopIfTrue="1">
      <formula>"CW 3120-R2"</formula>
    </cfRule>
    <cfRule type="cellIs" priority="36" dxfId="627" operator="equal" stopIfTrue="1">
      <formula>"CW 3240-R7"</formula>
    </cfRule>
  </conditionalFormatting>
  <conditionalFormatting sqref="D350">
    <cfRule type="cellIs" priority="31" dxfId="627" operator="equal" stopIfTrue="1">
      <formula>"CW 2130-R11"</formula>
    </cfRule>
    <cfRule type="cellIs" priority="32" dxfId="627" operator="equal" stopIfTrue="1">
      <formula>"CW 3120-R2"</formula>
    </cfRule>
    <cfRule type="cellIs" priority="33" dxfId="627" operator="equal" stopIfTrue="1">
      <formula>"CW 3240-R7"</formula>
    </cfRule>
  </conditionalFormatting>
  <conditionalFormatting sqref="D351">
    <cfRule type="cellIs" priority="28" dxfId="627" operator="equal" stopIfTrue="1">
      <formula>"CW 2130-R11"</formula>
    </cfRule>
    <cfRule type="cellIs" priority="29" dxfId="627" operator="equal" stopIfTrue="1">
      <formula>"CW 3120-R2"</formula>
    </cfRule>
    <cfRule type="cellIs" priority="30" dxfId="627" operator="equal" stopIfTrue="1">
      <formula>"CW 3240-R7"</formula>
    </cfRule>
  </conditionalFormatting>
  <conditionalFormatting sqref="D352">
    <cfRule type="cellIs" priority="25" dxfId="627" operator="equal" stopIfTrue="1">
      <formula>"CW 2130-R11"</formula>
    </cfRule>
    <cfRule type="cellIs" priority="26" dxfId="627" operator="equal" stopIfTrue="1">
      <formula>"CW 3120-R2"</formula>
    </cfRule>
    <cfRule type="cellIs" priority="27" dxfId="627" operator="equal" stopIfTrue="1">
      <formula>"CW 3240-R7"</formula>
    </cfRule>
  </conditionalFormatting>
  <conditionalFormatting sqref="D353">
    <cfRule type="cellIs" priority="22" dxfId="627" operator="equal" stopIfTrue="1">
      <formula>"CW 2130-R11"</formula>
    </cfRule>
    <cfRule type="cellIs" priority="23" dxfId="627" operator="equal" stopIfTrue="1">
      <formula>"CW 3120-R2"</formula>
    </cfRule>
    <cfRule type="cellIs" priority="24" dxfId="627" operator="equal" stopIfTrue="1">
      <formula>"CW 3240-R7"</formula>
    </cfRule>
  </conditionalFormatting>
  <conditionalFormatting sqref="D354">
    <cfRule type="cellIs" priority="19" dxfId="627" operator="equal" stopIfTrue="1">
      <formula>"CW 2130-R11"</formula>
    </cfRule>
    <cfRule type="cellIs" priority="20" dxfId="627" operator="equal" stopIfTrue="1">
      <formula>"CW 3120-R2"</formula>
    </cfRule>
    <cfRule type="cellIs" priority="21" dxfId="627" operator="equal" stopIfTrue="1">
      <formula>"CW 3240-R7"</formula>
    </cfRule>
  </conditionalFormatting>
  <conditionalFormatting sqref="D355">
    <cfRule type="cellIs" priority="16" dxfId="627" operator="equal" stopIfTrue="1">
      <formula>"CW 2130-R11"</formula>
    </cfRule>
    <cfRule type="cellIs" priority="17" dxfId="627" operator="equal" stopIfTrue="1">
      <formula>"CW 3120-R2"</formula>
    </cfRule>
    <cfRule type="cellIs" priority="18" dxfId="627" operator="equal" stopIfTrue="1">
      <formula>"CW 3240-R7"</formula>
    </cfRule>
  </conditionalFormatting>
  <conditionalFormatting sqref="D215">
    <cfRule type="cellIs" priority="13" dxfId="627" operator="equal" stopIfTrue="1">
      <formula>"CW 2130-R11"</formula>
    </cfRule>
    <cfRule type="cellIs" priority="14" dxfId="627" operator="equal" stopIfTrue="1">
      <formula>"CW 3120-R2"</formula>
    </cfRule>
    <cfRule type="cellIs" priority="15" dxfId="627" operator="equal" stopIfTrue="1">
      <formula>"CW 3240-R7"</formula>
    </cfRule>
  </conditionalFormatting>
  <conditionalFormatting sqref="D342:D343">
    <cfRule type="cellIs" priority="10" dxfId="627" operator="equal" stopIfTrue="1">
      <formula>"CW 2130-R11"</formula>
    </cfRule>
    <cfRule type="cellIs" priority="11" dxfId="627" operator="equal" stopIfTrue="1">
      <formula>"CW 3120-R2"</formula>
    </cfRule>
    <cfRule type="cellIs" priority="12" dxfId="627" operator="equal" stopIfTrue="1">
      <formula>"CW 3240-R7"</formula>
    </cfRule>
  </conditionalFormatting>
  <conditionalFormatting sqref="D275">
    <cfRule type="cellIs" priority="7" dxfId="627" operator="equal" stopIfTrue="1">
      <formula>"CW 2130-R11"</formula>
    </cfRule>
    <cfRule type="cellIs" priority="8" dxfId="627" operator="equal" stopIfTrue="1">
      <formula>"CW 3120-R2"</formula>
    </cfRule>
    <cfRule type="cellIs" priority="9" dxfId="627" operator="equal" stopIfTrue="1">
      <formula>"CW 3240-R7"</formula>
    </cfRule>
  </conditionalFormatting>
  <conditionalFormatting sqref="D143">
    <cfRule type="cellIs" priority="4" dxfId="627" operator="equal" stopIfTrue="1">
      <formula>"CW 2130-R11"</formula>
    </cfRule>
    <cfRule type="cellIs" priority="5" dxfId="627" operator="equal" stopIfTrue="1">
      <formula>"CW 3120-R2"</formula>
    </cfRule>
    <cfRule type="cellIs" priority="6" dxfId="627" operator="equal" stopIfTrue="1">
      <formula>"CW 3240-R7"</formula>
    </cfRule>
  </conditionalFormatting>
  <conditionalFormatting sqref="D276">
    <cfRule type="cellIs" priority="1" dxfId="627" operator="equal" stopIfTrue="1">
      <formula>"CW 2130-R11"</formula>
    </cfRule>
    <cfRule type="cellIs" priority="2" dxfId="627" operator="equal" stopIfTrue="1">
      <formula>"CW 3120-R2"</formula>
    </cfRule>
    <cfRule type="cellIs" priority="3" dxfId="627" operator="equal" stopIfTrue="1">
      <formula>"CW 3240-R7"</formula>
    </cfRule>
  </conditionalFormatting>
  <dataValidations count="3">
    <dataValidation type="custom" allowBlank="1" showInputMessage="1" showErrorMessage="1" error="If you can enter a Unit  Price in this cell, pLease contact the Contract Administrator immediately!" sqref="G335:G338 G340 G149 G155 G159:G160 G162 G164:G165 G169:G170 G173 G176:G177 G184 G189 G17 G208 G216 G218:G219 G223 G227 G229 G231:G232 G240 G245 G247 G257 G267:G268 G203:G204 G206 G73 G10 G19 G21 G123 G32 G38 G40 G43:G44 G61 G56:G57 G59 G47 G50 G65 G70 G200 G82 G85:G86 G88 G26 G238 G234 G236 G96 G98:G99 G103 G107 G109 G116 G125 G93 G111:G112 G114 G281 G287:G288 G291 G293 G296:G297 G299 G304:G305 G310:G311 G313 G278:G279 G302 G320 G328:G329 G121 G136:G137 G140 G211:G212 G253 G255 G271 G315:G316 G318 G332 G342 G346">
      <formula1>"isblank(G3)"</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339 G213:G215 G147:G148 G156:G158 G161 G163 G166:G168 G171:G172 G174:G175 G185:G188 G150:G154 G207 G209:G210 G347:G355 G217 G220:G222 G224:G226 G228 G230 G27:G31 G246 G248:G252 G254 G256 G241:G244 G269:G270 G190:G199 G178:G183 G205 G258:G266 G201:G202 G9 G18 G20 G22:G25 G11:G15 G33:G37 G39 G41:G42 G48:G49 G52:G55 G58 G60 G62:G63 G66:G69 G71:G72 G115 G83:G84 G87 G89 G91 G45:G46 G239 G233 G235 G237 G343 G94:G95 G97 G100:G102 G104:G106 G108 G110 G122 G124 G117:G120 G126:G135 G113 G74:G81 G138:G139 G141:G143 G282:G286 G280 G289:G290 G292 G294:G295 G298 G317 G306:G309 G312 G314 G300:G301 G303 G319 G330:G331 G333 G321:G327 G341 G272:G276">
      <formula1>IF(G339&gt;=0.01,ROUND(G339,2),0.01)</formula1>
    </dataValidation>
    <dataValidation type="decimal" operator="equal" allowBlank="1" showInputMessage="1" showErrorMessage="1" prompt="Enter the Approx. Quantity&#10;" errorTitle="ENTRY ERROR!" error="Approx. Quantity  for this Item &#10;must be a whole number. " sqref="F341">
      <formula1>IF(F341&gt;=0,ROUND(F341,0),0)</formula1>
    </dataValidation>
  </dataValidations>
  <printOptions/>
  <pageMargins left="0.5" right="0.5" top="0.75" bottom="0.75" header="0.25" footer="0.25"/>
  <pageSetup horizontalDpi="600" verticalDpi="600" orientation="portrait" scale="68" r:id="rId3"/>
  <headerFooter alignWithMargins="0">
    <oddHeader>&amp;L&amp;10The City of Winnipeg
Bid Opportunity No. 10-2018 - Addendum 1
&amp;XTemplate Version: C420180115-RW&amp;R&amp;10Bid Submission
Page &amp;P+3 of 22</oddHeader>
    <oddFooter xml:space="preserve">&amp;R__________________
Name of Bidder                    </oddFooter>
  </headerFooter>
  <rowBreaks count="12" manualBreakCount="12">
    <brk id="37" min="1" max="7" man="1"/>
    <brk id="69" min="1" max="7" man="1"/>
    <brk id="97" min="1" max="7" man="1"/>
    <brk id="144" min="1" max="7" man="1"/>
    <brk id="172" min="1" max="7" man="1"/>
    <brk id="199" min="1" max="7" man="1"/>
    <brk id="230" min="1" max="7" man="1"/>
    <brk id="277" min="1" max="7" man="1"/>
    <brk id="309" min="1" max="7" man="1"/>
    <brk id="334" min="1" max="7" man="1"/>
    <brk id="344" min="1" max="7" man="1"/>
    <brk id="356"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 Mark Delmo
Date : March 16, 2018
File Size 284,160</dc:description>
  <cp:lastModifiedBy>Delmo, Mark</cp:lastModifiedBy>
  <cp:lastPrinted>2018-03-16T18:35:37Z</cp:lastPrinted>
  <dcterms:created xsi:type="dcterms:W3CDTF">1999-03-31T15:44:33Z</dcterms:created>
  <dcterms:modified xsi:type="dcterms:W3CDTF">2018-03-16T18:36:33Z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