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5655" windowWidth="19170" windowHeight="5685" activeTab="0"/>
  </bookViews>
  <sheets>
    <sheet name="FORM B - PRICES" sheetId="1" r:id="rId1"/>
  </sheets>
  <definedNames>
    <definedName name="ColumnTypes">{10;11;12;13;14;15;16;17;18;19;20;21;22;0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;1}</definedName>
    <definedName name="HEADER" localSheetId="0">'FORM B - PRICES'!#REF!</definedName>
    <definedName name="HEADER">#REF!</definedName>
    <definedName name="PAGE1OF13" localSheetId="0">'FORM B - PRICES'!#REF!</definedName>
    <definedName name="PAGE1OF13">#REF!</definedName>
    <definedName name="_xlnm.Print_Area" localSheetId="0">'FORM B - PRICES'!$B$6:$H$140</definedName>
    <definedName name="_xlnm.Print_Titles" localSheetId="0">'FORM B - PRICES'!$1:$5</definedName>
    <definedName name="TEMP" localSheetId="0">'FORM B - PRICES'!#REF!</definedName>
    <definedName name="TEMP">#REF!</definedName>
    <definedName name="TENDERNO.181-" localSheetId="0">'FORM B - PRICES'!#REF!</definedName>
    <definedName name="TENDERNO.181-">#REF!</definedName>
    <definedName name="TENDERSUBMISSI" localSheetId="0">'FORM B - PRICES'!#REF!</definedName>
    <definedName name="TENDERSUBMISSI">#REF!</definedName>
    <definedName name="TESTHEAD" localSheetId="0">'FORM B - PRICES'!#REF!</definedName>
    <definedName name="TESTHEAD">#REF!</definedName>
    <definedName name="XEVERYTHING" localSheetId="0">'FORM B - PRICES'!$B$1:$IV$132</definedName>
    <definedName name="XEVERYTHING">#REF!</definedName>
    <definedName name="XITEMS" localSheetId="0">'FORM B - PRICES'!$B$6:$IV$132</definedName>
    <definedName name="XITEMS">#REF!</definedName>
  </definedNames>
  <calcPr fullCalcOnLoad="1" fullPrecision="0"/>
</workbook>
</file>

<file path=xl/sharedStrings.xml><?xml version="1.0" encoding="utf-8"?>
<sst xmlns="http://schemas.openxmlformats.org/spreadsheetml/2006/main" count="551" uniqueCount="345">
  <si>
    <t/>
  </si>
  <si>
    <t>ITEM</t>
  </si>
  <si>
    <t>DESCRIPTION</t>
  </si>
  <si>
    <t>SPEC.</t>
  </si>
  <si>
    <t>UNIT</t>
  </si>
  <si>
    <t>APPROX.</t>
  </si>
  <si>
    <t>UNIT PRICE</t>
  </si>
  <si>
    <t>AMOUNT</t>
  </si>
  <si>
    <t>REF.</t>
  </si>
  <si>
    <t>QUANTITY</t>
  </si>
  <si>
    <t>A</t>
  </si>
  <si>
    <t>B</t>
  </si>
  <si>
    <t>C</t>
  </si>
  <si>
    <t>Subtotal:</t>
  </si>
  <si>
    <t>SUMMARY</t>
  </si>
  <si>
    <t>CODE</t>
  </si>
  <si>
    <t xml:space="preserve">TOTAL BID PRICE (GST extra)                                                                              (in figures)                                             </t>
  </si>
  <si>
    <t>m³</t>
  </si>
  <si>
    <t>A.2</t>
  </si>
  <si>
    <t>m²</t>
  </si>
  <si>
    <t>i)</t>
  </si>
  <si>
    <t>tonne</t>
  </si>
  <si>
    <t>A012</t>
  </si>
  <si>
    <t>Grading of Boulevards</t>
  </si>
  <si>
    <t>each</t>
  </si>
  <si>
    <t>ii)</t>
  </si>
  <si>
    <t>m</t>
  </si>
  <si>
    <t>C001</t>
  </si>
  <si>
    <t>Concrete Pavements, Median Slabs, Bull-noses, and Safety Medians</t>
  </si>
  <si>
    <t>D006</t>
  </si>
  <si>
    <t xml:space="preserve">Reflective Crack Maintenance </t>
  </si>
  <si>
    <t>F001</t>
  </si>
  <si>
    <t>F003</t>
  </si>
  <si>
    <t>F005</t>
  </si>
  <si>
    <t>G001</t>
  </si>
  <si>
    <t>Sodding</t>
  </si>
  <si>
    <t>G003</t>
  </si>
  <si>
    <t>B001</t>
  </si>
  <si>
    <t>Pavement Removal</t>
  </si>
  <si>
    <t>B002</t>
  </si>
  <si>
    <t>Concrete Pavement</t>
  </si>
  <si>
    <t>Tie-ins and Approaches</t>
  </si>
  <si>
    <t>F009</t>
  </si>
  <si>
    <t>F010</t>
  </si>
  <si>
    <t>F011</t>
  </si>
  <si>
    <t>C.4</t>
  </si>
  <si>
    <t>E023</t>
  </si>
  <si>
    <t>E024</t>
  </si>
  <si>
    <t>AP-004 - Standard Frame for Manhole and Catch Basin</t>
  </si>
  <si>
    <t>E025</t>
  </si>
  <si>
    <t>AP-005 - Standard Solid Cover for Standard Frame</t>
  </si>
  <si>
    <t>Adjustment of Catch Basins / Manholes Frames</t>
  </si>
  <si>
    <t>Lifter Rings</t>
  </si>
  <si>
    <t>Adjustment of Valve Boxes</t>
  </si>
  <si>
    <t>Valve Box Extensions</t>
  </si>
  <si>
    <t>Adjustment of Curb Stop Boxes</t>
  </si>
  <si>
    <t>A003</t>
  </si>
  <si>
    <t>Excavation</t>
  </si>
  <si>
    <t>A004</t>
  </si>
  <si>
    <t>Sub-Grade Compaction</t>
  </si>
  <si>
    <t>A007</t>
  </si>
  <si>
    <t>A.3</t>
  </si>
  <si>
    <t>Crushed Sub-base Material</t>
  </si>
  <si>
    <t>A.4</t>
  </si>
  <si>
    <t>A.5</t>
  </si>
  <si>
    <t>A022</t>
  </si>
  <si>
    <t>A.6</t>
  </si>
  <si>
    <t>Separation Geotextile Fabric</t>
  </si>
  <si>
    <t xml:space="preserve">CW 3130-R4 </t>
  </si>
  <si>
    <t>A.7</t>
  </si>
  <si>
    <t>A.8</t>
  </si>
  <si>
    <t>A.9</t>
  </si>
  <si>
    <t>A.10</t>
  </si>
  <si>
    <t xml:space="preserve">CW 3235-R9  </t>
  </si>
  <si>
    <t>100 mm Sidewalk</t>
  </si>
  <si>
    <t>a)</t>
  </si>
  <si>
    <t>b)</t>
  </si>
  <si>
    <t>B200</t>
  </si>
  <si>
    <t>Planing of Pavement</t>
  </si>
  <si>
    <t>B201</t>
  </si>
  <si>
    <t>Type IA</t>
  </si>
  <si>
    <t>CW 3250-R7</t>
  </si>
  <si>
    <t>CW 2130-R12</t>
  </si>
  <si>
    <t>Replacing Existing Manhole and Catch Basin  Frames &amp; Covers</t>
  </si>
  <si>
    <t>CW 3210-R7</t>
  </si>
  <si>
    <t>51 mm</t>
  </si>
  <si>
    <t>CW 3510-R9</t>
  </si>
  <si>
    <t xml:space="preserve"> width &gt; or = 600 mm</t>
  </si>
  <si>
    <t>C.6</t>
  </si>
  <si>
    <t>C.10</t>
  </si>
  <si>
    <t>CW 3110-R19</t>
  </si>
  <si>
    <t>B190</t>
  </si>
  <si>
    <t xml:space="preserve">Construction of Asphaltic Concrete Overlay </t>
  </si>
  <si>
    <t xml:space="preserve">CW 3410-R11 </t>
  </si>
  <si>
    <t>B194</t>
  </si>
  <si>
    <t>B195</t>
  </si>
  <si>
    <t>CW 3310-R17</t>
  </si>
  <si>
    <t xml:space="preserve">CW 3450-R6 </t>
  </si>
  <si>
    <r>
      <t>1</t>
    </r>
    <r>
      <rPr>
        <b/>
        <sz val="12"/>
        <color indexed="10"/>
        <rFont val="Arial"/>
        <family val="2"/>
      </rPr>
      <t xml:space="preserve"> </t>
    </r>
    <r>
      <rPr>
        <sz val="12"/>
        <color indexed="8"/>
        <rFont val="Arial"/>
        <family val="2"/>
      </rPr>
      <t>- 50 mm Depth (Asphalt)</t>
    </r>
  </si>
  <si>
    <t>A.1</t>
  </si>
  <si>
    <t>iii)</t>
  </si>
  <si>
    <t>iv)</t>
  </si>
  <si>
    <t>B114rl</t>
  </si>
  <si>
    <t xml:space="preserve">Miscellaneous Concrete Slab Renewal </t>
  </si>
  <si>
    <t>B118rl</t>
  </si>
  <si>
    <t>SD-228A</t>
  </si>
  <si>
    <t>B119rl</t>
  </si>
  <si>
    <t>Less than 5 sq.m.</t>
  </si>
  <si>
    <t>B120rl</t>
  </si>
  <si>
    <t>5 sq.m. to 20 sq.m.</t>
  </si>
  <si>
    <t xml:space="preserve"> i)</t>
  </si>
  <si>
    <t>E050</t>
  </si>
  <si>
    <t>Abandoning Existing Drainage Inlets</t>
  </si>
  <si>
    <t>B.3</t>
  </si>
  <si>
    <t>B.10</t>
  </si>
  <si>
    <t>B.11</t>
  </si>
  <si>
    <t>Main Line Paving</t>
  </si>
  <si>
    <t>F018</t>
  </si>
  <si>
    <t>Curb Stop Extensions</t>
  </si>
  <si>
    <t>CW 3330-R5</t>
  </si>
  <si>
    <t>Construction of 150 mm Concrete Pavement (Reinforced)</t>
  </si>
  <si>
    <t>C011</t>
  </si>
  <si>
    <t>C052</t>
  </si>
  <si>
    <t>Interlocking Paving Stones</t>
  </si>
  <si>
    <t>SD-200</t>
  </si>
  <si>
    <t>C055</t>
  </si>
  <si>
    <t xml:space="preserve">Construction of Asphaltic Concrete Pavements </t>
  </si>
  <si>
    <t>C056</t>
  </si>
  <si>
    <t>C058</t>
  </si>
  <si>
    <t>v)</t>
  </si>
  <si>
    <t>B003</t>
  </si>
  <si>
    <t>Asphalt Pavement</t>
  </si>
  <si>
    <t>E006</t>
  </si>
  <si>
    <t xml:space="preserve">Catch Pit </t>
  </si>
  <si>
    <t>E007</t>
  </si>
  <si>
    <t>SD-023</t>
  </si>
  <si>
    <t>E012</t>
  </si>
  <si>
    <t>Drainage Connection Pipe</t>
  </si>
  <si>
    <t>C.5</t>
  </si>
  <si>
    <t>LS</t>
  </si>
  <si>
    <t>B.1</t>
  </si>
  <si>
    <t>B.2</t>
  </si>
  <si>
    <t>B.4</t>
  </si>
  <si>
    <t>B.5</t>
  </si>
  <si>
    <t>B.6</t>
  </si>
  <si>
    <t>B.7</t>
  </si>
  <si>
    <t>B.8</t>
  </si>
  <si>
    <t>B.9</t>
  </si>
  <si>
    <t>B.12</t>
  </si>
  <si>
    <t>C.1</t>
  </si>
  <si>
    <t>C.2</t>
  </si>
  <si>
    <t>C.3</t>
  </si>
  <si>
    <t>C.7</t>
  </si>
  <si>
    <t>C.8</t>
  </si>
  <si>
    <t>C.9</t>
  </si>
  <si>
    <t>C.11</t>
  </si>
  <si>
    <t>C.12</t>
  </si>
  <si>
    <t>C.13</t>
  </si>
  <si>
    <t>C.14</t>
  </si>
  <si>
    <t>C.15</t>
  </si>
  <si>
    <t>C.16</t>
  </si>
  <si>
    <t>C.17</t>
  </si>
  <si>
    <t>C.18</t>
  </si>
  <si>
    <t>C.19</t>
  </si>
  <si>
    <t>C.20</t>
  </si>
  <si>
    <t>C.21</t>
  </si>
  <si>
    <t>C.22</t>
  </si>
  <si>
    <t>C.23</t>
  </si>
  <si>
    <t>C.25</t>
  </si>
  <si>
    <t>C.26</t>
  </si>
  <si>
    <t>C.27</t>
  </si>
  <si>
    <t>C.28</t>
  </si>
  <si>
    <t>C.29</t>
  </si>
  <si>
    <t>C.30</t>
  </si>
  <si>
    <t>C.31</t>
  </si>
  <si>
    <t>E14</t>
  </si>
  <si>
    <t>E15</t>
  </si>
  <si>
    <t>E17</t>
  </si>
  <si>
    <t>(SEE B9)</t>
  </si>
  <si>
    <t>UNIT PRICES</t>
  </si>
  <si>
    <t>RIVERBANK STABILIZATION</t>
  </si>
  <si>
    <t>A001</t>
  </si>
  <si>
    <t>Clearing and Grubbing</t>
  </si>
  <si>
    <t>CW 3010-R4</t>
  </si>
  <si>
    <t>ha</t>
  </si>
  <si>
    <t>Mobilization and Demobilization</t>
  </si>
  <si>
    <t>E13</t>
  </si>
  <si>
    <t>Construct and Remove Working Platform and Temporary Access</t>
  </si>
  <si>
    <t>Supply and Compact Crushed Rockfill for Rockfill Columns</t>
  </si>
  <si>
    <t>Drill Rockfill Column Shafts</t>
  </si>
  <si>
    <t>v.m</t>
  </si>
  <si>
    <t>Deep Sleeving Rockfill Columns Shafts</t>
  </si>
  <si>
    <t>H012</t>
  </si>
  <si>
    <t>Random Stone Riprap</t>
  </si>
  <si>
    <t>CW 3615-R4        E22</t>
  </si>
  <si>
    <t>Erosion Control Blanket</t>
  </si>
  <si>
    <t>E19</t>
  </si>
  <si>
    <r>
      <t>m</t>
    </r>
    <r>
      <rPr>
        <vertAlign val="superscript"/>
        <sz val="12"/>
        <color indexed="8"/>
        <rFont val="Arial"/>
        <family val="2"/>
      </rPr>
      <t>2</t>
    </r>
  </si>
  <si>
    <t>Silt Fence</t>
  </si>
  <si>
    <t>E20</t>
  </si>
  <si>
    <t>RIVERBANK GRADING AND TRAIL CONSTRUCTION</t>
  </si>
  <si>
    <t xml:space="preserve">Riverbank Grading  </t>
  </si>
  <si>
    <t>E16</t>
  </si>
  <si>
    <t>A008</t>
  </si>
  <si>
    <t>50 mm - Limestone</t>
  </si>
  <si>
    <t>A010A</t>
  </si>
  <si>
    <t>Supplying and Placing Limestone Base Course Material</t>
  </si>
  <si>
    <t>E24</t>
  </si>
  <si>
    <t>E26</t>
  </si>
  <si>
    <t>Manitoba Maple</t>
  </si>
  <si>
    <t>American Elm</t>
  </si>
  <si>
    <t>Basswood</t>
  </si>
  <si>
    <t>Peachleaf Willow</t>
  </si>
  <si>
    <t>Landscape Maintenance Year 1</t>
  </si>
  <si>
    <t>Landscape Maintenance Year 2</t>
  </si>
  <si>
    <t>E28</t>
  </si>
  <si>
    <t>ROAD AND SIDEWALK WORKS</t>
  </si>
  <si>
    <t>B126r</t>
  </si>
  <si>
    <t>Concrete Curb Removal</t>
  </si>
  <si>
    <t xml:space="preserve">CW 3240-R10 </t>
  </si>
  <si>
    <t>B129r</t>
  </si>
  <si>
    <t>Curb and Gutter</t>
  </si>
  <si>
    <t>B135i</t>
  </si>
  <si>
    <t>Concrete Curb Installation</t>
  </si>
  <si>
    <t>B142i</t>
  </si>
  <si>
    <t>B143i</t>
  </si>
  <si>
    <t>SD-200            SD-203B</t>
  </si>
  <si>
    <t>B145i</t>
  </si>
  <si>
    <t>Curb and Gutter (8-12 mm reveal ht, Curb Ramp,  Integral, 600 mm width, 150 mm Plain Concrete Pavement)</t>
  </si>
  <si>
    <t>Curb and Gutter (100 mm reveal ht, Barrier, Integral, 600 mm width, 150 mm Plain Concrete Pavement)</t>
  </si>
  <si>
    <t>B191</t>
  </si>
  <si>
    <t>B193</t>
  </si>
  <si>
    <t>B202</t>
  </si>
  <si>
    <t>50 - 100 mm Depth (Asphalt)</t>
  </si>
  <si>
    <t>C059</t>
  </si>
  <si>
    <t>C060</t>
  </si>
  <si>
    <t>C053</t>
  </si>
  <si>
    <t>Supplying and Placing Limestone Sub-base</t>
  </si>
  <si>
    <t>E034</t>
  </si>
  <si>
    <t>Connecting to Existing Catch Basin</t>
  </si>
  <si>
    <t>Structural Removals</t>
  </si>
  <si>
    <t>B107i</t>
  </si>
  <si>
    <t xml:space="preserve">Miscellaneous Concrete Slab Installation </t>
  </si>
  <si>
    <t>B111i</t>
  </si>
  <si>
    <t>B219</t>
  </si>
  <si>
    <t>Detectable Warning Surface Tiles</t>
  </si>
  <si>
    <t>CW 3326-R3</t>
  </si>
  <si>
    <t>B124</t>
  </si>
  <si>
    <t>Adjustment of Precast  Sidewalk Blocks</t>
  </si>
  <si>
    <t>B189</t>
  </si>
  <si>
    <t>Regrading Existing Interlocking Paving Stones</t>
  </si>
  <si>
    <t>E003</t>
  </si>
  <si>
    <t xml:space="preserve">Catch Basin  </t>
  </si>
  <si>
    <t>E004</t>
  </si>
  <si>
    <t>SD-024, 1800 mm deep</t>
  </si>
  <si>
    <t>E008</t>
  </si>
  <si>
    <t>Sewer Service</t>
  </si>
  <si>
    <t>E009</t>
  </si>
  <si>
    <t>E010</t>
  </si>
  <si>
    <t>E011</t>
  </si>
  <si>
    <t>E049</t>
  </si>
  <si>
    <t>Relocation  of Existing Catch Pit</t>
  </si>
  <si>
    <t>250 mm</t>
  </si>
  <si>
    <t>In a Trench, Class 2 Type 2 Bedding, Class 2 Backfill</t>
  </si>
  <si>
    <t>E035</t>
  </si>
  <si>
    <t>E032</t>
  </si>
  <si>
    <t>Connecting to Existing Manhole</t>
  </si>
  <si>
    <t>E033</t>
  </si>
  <si>
    <t>250 mm Catch Basin Lead</t>
  </si>
  <si>
    <t>250 mm Drainage Connection Pipe</t>
  </si>
  <si>
    <t>E046</t>
  </si>
  <si>
    <t>Removal of Existing Catch Basins</t>
  </si>
  <si>
    <t>E047</t>
  </si>
  <si>
    <t>Removal of Existing Catch Pit</t>
  </si>
  <si>
    <t>Removal of Existing Pipes</t>
  </si>
  <si>
    <t xml:space="preserve">Abandoning Existing Sewer Services Under Pavement </t>
  </si>
  <si>
    <t>Existing Catch Basin Leads (250 mm or smaller)</t>
  </si>
  <si>
    <t>C.24</t>
  </si>
  <si>
    <t>C.32</t>
  </si>
  <si>
    <t>C.33</t>
  </si>
  <si>
    <t>C.34</t>
  </si>
  <si>
    <t>C.35</t>
  </si>
  <si>
    <t>C.36</t>
  </si>
  <si>
    <t>C.37</t>
  </si>
  <si>
    <t>C.38</t>
  </si>
  <si>
    <t>C.39</t>
  </si>
  <si>
    <t>C.40</t>
  </si>
  <si>
    <t>C.41</t>
  </si>
  <si>
    <t>C.42</t>
  </si>
  <si>
    <t>B144i</t>
  </si>
  <si>
    <t>Curb and Gutter (40 mm reveal ht, Lip Curb, Integral, 600 mm width, 150 mm Plain Concrete Pavement)</t>
  </si>
  <si>
    <t>E051</t>
  </si>
  <si>
    <t>Installation of Subdrains</t>
  </si>
  <si>
    <t>CW 3120-R4</t>
  </si>
  <si>
    <t>50 mm</t>
  </si>
  <si>
    <t>A010</t>
  </si>
  <si>
    <t>Supplying and Placing Base Course Material</t>
  </si>
  <si>
    <t>A007A</t>
  </si>
  <si>
    <t>C.43</t>
  </si>
  <si>
    <t>A008A</t>
  </si>
  <si>
    <t xml:space="preserve">50 mm - Crushed Concrete </t>
  </si>
  <si>
    <t>Supplying and Placing Crushed Concrete Base Course Material</t>
  </si>
  <si>
    <t>Curb and Gutter (100 mm reveal ht, Modified Barrier, Integral,  600 mm width, 150 mm Plain Concrete Pavement)</t>
  </si>
  <si>
    <t>C.44</t>
  </si>
  <si>
    <t>Supply and Installation of Limestone Quarry Block Terrace</t>
  </si>
  <si>
    <t>E30</t>
  </si>
  <si>
    <t>Seating Alcoves</t>
  </si>
  <si>
    <t>CW 3240-R10      E27</t>
  </si>
  <si>
    <t>E31</t>
  </si>
  <si>
    <t>E25</t>
  </si>
  <si>
    <t>Cottonwood (male)</t>
  </si>
  <si>
    <t>Supply and Place Planting Medium in Revegetation Areas</t>
  </si>
  <si>
    <t>Supply and Installation of Trees</t>
  </si>
  <si>
    <t>A019</t>
  </si>
  <si>
    <t>Imported  Fill Material</t>
  </si>
  <si>
    <t>B.13</t>
  </si>
  <si>
    <t>Wood Rail Fence</t>
  </si>
  <si>
    <t>E23</t>
  </si>
  <si>
    <t>B.14</t>
  </si>
  <si>
    <t>Supplying and Placing 6 mm Down Limestone Topping Material</t>
  </si>
  <si>
    <t>E29</t>
  </si>
  <si>
    <t>Trenchless Installation, Class 2 Type 2 Bedding, Class 2 Backfill</t>
  </si>
  <si>
    <t>FORM B(R1): PRICES</t>
  </si>
  <si>
    <t>D</t>
  </si>
  <si>
    <t>STREET LIGHTING</t>
  </si>
  <si>
    <t>D.1</t>
  </si>
  <si>
    <t xml:space="preserve">Removal of 25' to 35' street light pole and precast, poured in place concrete, steel power installed base or direct buried including davit arm, luminaire and appurtenances.  </t>
  </si>
  <si>
    <t>E32</t>
  </si>
  <si>
    <t>D.2</t>
  </si>
  <si>
    <t xml:space="preserve">Installation of 50 mm conduit(s) by boring method complete with cable insertion (#4 AL C/N or 1/0 AL Triplex).  </t>
  </si>
  <si>
    <t>D.3</t>
  </si>
  <si>
    <t xml:space="preserve">Installation of 25'/35' pole, davit arm and precast concrete base including luminaire and appurtenances. </t>
  </si>
  <si>
    <t>D.4</t>
  </si>
  <si>
    <t>Install / lower 3 m of Cable Guard, ground lug, cable up pole, and first 3 m section of ground rod per Standard CD 315-5.</t>
  </si>
  <si>
    <t>D.5</t>
  </si>
  <si>
    <t>Terminate 2/C #12 copper conductor to street light cables per Standard CD310-4, CD310-9 or CD310-10.</t>
  </si>
  <si>
    <t>D.6</t>
  </si>
  <si>
    <t>Installation of overhead span of #4 duplex between new or existing streetlight poles and connect luminaire to provide temporary feed.</t>
  </si>
  <si>
    <t>per span</t>
  </si>
  <si>
    <t>D.7</t>
  </si>
  <si>
    <t xml:space="preserve">Removal of overhead span of #4 duplex between new or existing streetlight poles to remove temporary feed. </t>
  </si>
  <si>
    <t>D.8</t>
  </si>
  <si>
    <t xml:space="preserve">Installation of one (1) 10' ground rod at end of street light circuit. Trench #4 ground wire up to 1 m from rod location to new street light and connect (hammerlock) to top of the ground rod.  </t>
  </si>
  <si>
    <t>D.9</t>
  </si>
  <si>
    <t>Installation of break-away base and reaction plate on base mounted poles up to 35'</t>
  </si>
</sst>
</file>

<file path=xl/styles.xml><?xml version="1.0" encoding="utf-8"?>
<styleSheet xmlns="http://schemas.openxmlformats.org/spreadsheetml/2006/main">
  <numFmts count="4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0;0;&quot;&quot;;@"/>
    <numFmt numFmtId="173" formatCode="0;0;[Red]&quot;###&quot;;@"/>
    <numFmt numFmtId="174" formatCode="&quot;$&quot;#,##0.00"/>
    <numFmt numFmtId="175" formatCode="0.0%"/>
    <numFmt numFmtId="176" formatCode="&quot;Subtotal: &quot;#\ ###\ ##0.00;;&quot;Subtotal: Nil&quot;;@"/>
    <numFmt numFmtId="177" formatCode="#\ ###\ ##0.00;;0;@"/>
    <numFmt numFmtId="178" formatCode="&quot;Subtotal: &quot;#\ ###\ ##0.00;;&quot;Subtotal:                &quot;;@"/>
    <numFmt numFmtId="179" formatCode="0.0"/>
    <numFmt numFmtId="180" formatCode="0.000"/>
    <numFmt numFmtId="181" formatCode="&quot;&quot;;&quot;&quot;;&quot;&quot;;&quot;&quot;"/>
    <numFmt numFmtId="182" formatCode="#\ ###\ ##0;[Red]#\ ###\ ##0;[Red]0;[Red]@"/>
    <numFmt numFmtId="183" formatCode="#\ ###\ ##0.00;;0;[Red]@"/>
    <numFmt numFmtId="184" formatCode="0;\-0;0;@"/>
    <numFmt numFmtId="185" formatCode="#\ ###\ ##0.00;;&quot;(in figures)                                 &quot;;@"/>
    <numFmt numFmtId="186" formatCode="#\ ###\ ##0.00;;;@"/>
    <numFmt numFmtId="187" formatCode="#\ ###\ ##0.?;[Red]0;[Red]0;[Red]@"/>
    <numFmt numFmtId="188" formatCode="#\ ###\ ##0.00;;;"/>
    <numFmt numFmtId="189" formatCode=";;;"/>
    <numFmt numFmtId="190" formatCode="#\ ###\ ##0.00"/>
    <numFmt numFmtId="191" formatCode="[Red]&quot;Z&quot;;[Red]&quot;Z&quot;;[Red]&quot;Z&quot;;@"/>
    <numFmt numFmtId="192" formatCode="#\ ###\ ##0.###;0.##%;[Red]0;[Red]@"/>
    <numFmt numFmtId="193" formatCode="#\ ###\ ##0.00;[Red]&quot;Error&quot;;\N\i\l;"/>
    <numFmt numFmtId="194" formatCode="#\ ###\ ##0.00;;&quot;Nil&quot;;@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  <numFmt numFmtId="200" formatCode="#,##0.0\ "/>
    <numFmt numFmtId="201" formatCode="#,##0.000"/>
    <numFmt numFmtId="202" formatCode="#,##0.0000"/>
  </numFmts>
  <fonts count="64">
    <font>
      <sz val="12"/>
      <name val="Arial"/>
      <family val="0"/>
    </font>
    <font>
      <sz val="6"/>
      <color indexed="8"/>
      <name val="Arial"/>
      <family val="0"/>
    </font>
    <font>
      <b/>
      <sz val="12"/>
      <color indexed="8"/>
      <name val="Arial"/>
      <family val="0"/>
    </font>
    <font>
      <b/>
      <u val="single"/>
      <sz val="12"/>
      <color indexed="8"/>
      <name val="Arial"/>
      <family val="0"/>
    </font>
    <font>
      <b/>
      <sz val="12"/>
      <name val="Arial"/>
      <family val="2"/>
    </font>
    <font>
      <b/>
      <sz val="6"/>
      <color indexed="8"/>
      <name val="Arial"/>
      <family val="2"/>
    </font>
    <font>
      <b/>
      <i/>
      <u val="single"/>
      <sz val="12"/>
      <color indexed="8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20"/>
      <color indexed="8"/>
      <name val="Arial"/>
      <family val="2"/>
    </font>
    <font>
      <sz val="9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0"/>
      <color indexed="8"/>
      <name val="Arial"/>
      <family val="2"/>
    </font>
    <font>
      <b/>
      <u val="single"/>
      <sz val="11"/>
      <color indexed="8"/>
      <name val="Arial"/>
      <family val="2"/>
    </font>
    <font>
      <b/>
      <sz val="9"/>
      <color indexed="8"/>
      <name val="Arial"/>
      <family val="2"/>
    </font>
    <font>
      <u val="single"/>
      <sz val="7.5"/>
      <color indexed="36"/>
      <name val="MS Sans Serif"/>
      <family val="2"/>
    </font>
    <font>
      <u val="single"/>
      <sz val="7.5"/>
      <color indexed="12"/>
      <name val="MS Sans Serif"/>
      <family val="2"/>
    </font>
    <font>
      <sz val="9"/>
      <name val="Arial"/>
      <family val="2"/>
    </font>
    <font>
      <b/>
      <sz val="11"/>
      <color indexed="8"/>
      <name val="Arial"/>
      <family val="2"/>
    </font>
    <font>
      <b/>
      <sz val="10"/>
      <color indexed="12"/>
      <name val="Arial"/>
      <family val="2"/>
    </font>
    <font>
      <u val="single"/>
      <sz val="10"/>
      <color indexed="8"/>
      <name val="Arial"/>
      <family val="2"/>
    </font>
    <font>
      <u val="single"/>
      <sz val="9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vertAlign val="superscript"/>
      <sz val="12"/>
      <color indexed="8"/>
      <name val="Arial"/>
      <family val="2"/>
    </font>
    <font>
      <sz val="10"/>
      <color indexed="8"/>
      <name val="MS Sans Serif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Arial"/>
      <family val="2"/>
    </font>
    <font>
      <sz val="10"/>
      <color theme="1"/>
      <name val="MS Sans Serif"/>
      <family val="2"/>
    </font>
    <font>
      <b/>
      <sz val="12"/>
      <color theme="1"/>
      <name val="Arial"/>
      <family val="2"/>
    </font>
  </fonts>
  <fills count="5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double">
        <color indexed="8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/>
    </border>
    <border>
      <left>
        <color indexed="63"/>
      </left>
      <right>
        <color indexed="63"/>
      </right>
      <top style="double">
        <color indexed="8"/>
      </top>
      <bottom style="thin"/>
    </border>
    <border>
      <left>
        <color indexed="63"/>
      </left>
      <right style="thin">
        <color indexed="8"/>
      </right>
      <top style="double">
        <color indexed="8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 style="thin"/>
    </border>
    <border>
      <left style="thin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double">
        <color indexed="8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173">
    <xf numFmtId="0" fontId="0" fillId="2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3" borderId="0" applyNumberFormat="0" applyBorder="0" applyAlignment="0" applyProtection="0"/>
    <xf numFmtId="0" fontId="39" fillId="4" borderId="0" applyNumberFormat="0" applyBorder="0" applyAlignment="0" applyProtection="0"/>
    <xf numFmtId="0" fontId="44" fillId="5" borderId="0" applyNumberFormat="0" applyBorder="0" applyAlignment="0" applyProtection="0"/>
    <xf numFmtId="0" fontId="39" fillId="6" borderId="0" applyNumberFormat="0" applyBorder="0" applyAlignment="0" applyProtection="0"/>
    <xf numFmtId="0" fontId="44" fillId="7" borderId="0" applyNumberFormat="0" applyBorder="0" applyAlignment="0" applyProtection="0"/>
    <xf numFmtId="0" fontId="39" fillId="8" borderId="0" applyNumberFormat="0" applyBorder="0" applyAlignment="0" applyProtection="0"/>
    <xf numFmtId="0" fontId="44" fillId="9" borderId="0" applyNumberFormat="0" applyBorder="0" applyAlignment="0" applyProtection="0"/>
    <xf numFmtId="0" fontId="39" fillId="10" borderId="0" applyNumberFormat="0" applyBorder="0" applyAlignment="0" applyProtection="0"/>
    <xf numFmtId="0" fontId="44" fillId="11" borderId="0" applyNumberFormat="0" applyBorder="0" applyAlignment="0" applyProtection="0"/>
    <xf numFmtId="0" fontId="39" fillId="12" borderId="0" applyNumberFormat="0" applyBorder="0" applyAlignment="0" applyProtection="0"/>
    <xf numFmtId="0" fontId="44" fillId="13" borderId="0" applyNumberFormat="0" applyBorder="0" applyAlignment="0" applyProtection="0"/>
    <xf numFmtId="0" fontId="39" fillId="14" borderId="0" applyNumberFormat="0" applyBorder="0" applyAlignment="0" applyProtection="0"/>
    <xf numFmtId="0" fontId="44" fillId="15" borderId="0" applyNumberFormat="0" applyBorder="0" applyAlignment="0" applyProtection="0"/>
    <xf numFmtId="0" fontId="39" fillId="16" borderId="0" applyNumberFormat="0" applyBorder="0" applyAlignment="0" applyProtection="0"/>
    <xf numFmtId="0" fontId="44" fillId="17" borderId="0" applyNumberFormat="0" applyBorder="0" applyAlignment="0" applyProtection="0"/>
    <xf numFmtId="0" fontId="39" fillId="18" borderId="0" applyNumberFormat="0" applyBorder="0" applyAlignment="0" applyProtection="0"/>
    <xf numFmtId="0" fontId="44" fillId="19" borderId="0" applyNumberFormat="0" applyBorder="0" applyAlignment="0" applyProtection="0"/>
    <xf numFmtId="0" fontId="39" fillId="20" borderId="0" applyNumberFormat="0" applyBorder="0" applyAlignment="0" applyProtection="0"/>
    <xf numFmtId="0" fontId="44" fillId="21" borderId="0" applyNumberFormat="0" applyBorder="0" applyAlignment="0" applyProtection="0"/>
    <xf numFmtId="0" fontId="39" fillId="10" borderId="0" applyNumberFormat="0" applyBorder="0" applyAlignment="0" applyProtection="0"/>
    <xf numFmtId="0" fontId="44" fillId="22" borderId="0" applyNumberFormat="0" applyBorder="0" applyAlignment="0" applyProtection="0"/>
    <xf numFmtId="0" fontId="39" fillId="16" borderId="0" applyNumberFormat="0" applyBorder="0" applyAlignment="0" applyProtection="0"/>
    <xf numFmtId="0" fontId="44" fillId="23" borderId="0" applyNumberFormat="0" applyBorder="0" applyAlignment="0" applyProtection="0"/>
    <xf numFmtId="0" fontId="39" fillId="24" borderId="0" applyNumberFormat="0" applyBorder="0" applyAlignment="0" applyProtection="0"/>
    <xf numFmtId="0" fontId="45" fillId="25" borderId="0" applyNumberFormat="0" applyBorder="0" applyAlignment="0" applyProtection="0"/>
    <xf numFmtId="0" fontId="38" fillId="26" borderId="0" applyNumberFormat="0" applyBorder="0" applyAlignment="0" applyProtection="0"/>
    <xf numFmtId="0" fontId="45" fillId="27" borderId="0" applyNumberFormat="0" applyBorder="0" applyAlignment="0" applyProtection="0"/>
    <xf numFmtId="0" fontId="38" fillId="18" borderId="0" applyNumberFormat="0" applyBorder="0" applyAlignment="0" applyProtection="0"/>
    <xf numFmtId="0" fontId="45" fillId="28" borderId="0" applyNumberFormat="0" applyBorder="0" applyAlignment="0" applyProtection="0"/>
    <xf numFmtId="0" fontId="38" fillId="20" borderId="0" applyNumberFormat="0" applyBorder="0" applyAlignment="0" applyProtection="0"/>
    <xf numFmtId="0" fontId="45" fillId="29" borderId="0" applyNumberFormat="0" applyBorder="0" applyAlignment="0" applyProtection="0"/>
    <xf numFmtId="0" fontId="38" fillId="30" borderId="0" applyNumberFormat="0" applyBorder="0" applyAlignment="0" applyProtection="0"/>
    <xf numFmtId="0" fontId="45" fillId="31" borderId="0" applyNumberFormat="0" applyBorder="0" applyAlignment="0" applyProtection="0"/>
    <xf numFmtId="0" fontId="38" fillId="32" borderId="0" applyNumberFormat="0" applyBorder="0" applyAlignment="0" applyProtection="0"/>
    <xf numFmtId="0" fontId="45" fillId="33" borderId="0" applyNumberFormat="0" applyBorder="0" applyAlignment="0" applyProtection="0"/>
    <xf numFmtId="0" fontId="38" fillId="34" borderId="0" applyNumberFormat="0" applyBorder="0" applyAlignment="0" applyProtection="0"/>
    <xf numFmtId="0" fontId="45" fillId="35" borderId="0" applyNumberFormat="0" applyBorder="0" applyAlignment="0" applyProtection="0"/>
    <xf numFmtId="0" fontId="38" fillId="36" borderId="0" applyNumberFormat="0" applyBorder="0" applyAlignment="0" applyProtection="0"/>
    <xf numFmtId="0" fontId="45" fillId="37" borderId="0" applyNumberFormat="0" applyBorder="0" applyAlignment="0" applyProtection="0"/>
    <xf numFmtId="0" fontId="38" fillId="38" borderId="0" applyNumberFormat="0" applyBorder="0" applyAlignment="0" applyProtection="0"/>
    <xf numFmtId="0" fontId="45" fillId="39" borderId="0" applyNumberFormat="0" applyBorder="0" applyAlignment="0" applyProtection="0"/>
    <xf numFmtId="0" fontId="38" fillId="40" borderId="0" applyNumberFormat="0" applyBorder="0" applyAlignment="0" applyProtection="0"/>
    <xf numFmtId="0" fontId="45" fillId="41" borderId="0" applyNumberFormat="0" applyBorder="0" applyAlignment="0" applyProtection="0"/>
    <xf numFmtId="0" fontId="38" fillId="30" borderId="0" applyNumberFormat="0" applyBorder="0" applyAlignment="0" applyProtection="0"/>
    <xf numFmtId="0" fontId="45" fillId="42" borderId="0" applyNumberFormat="0" applyBorder="0" applyAlignment="0" applyProtection="0"/>
    <xf numFmtId="0" fontId="38" fillId="32" borderId="0" applyNumberFormat="0" applyBorder="0" applyAlignment="0" applyProtection="0"/>
    <xf numFmtId="0" fontId="45" fillId="43" borderId="0" applyNumberFormat="0" applyBorder="0" applyAlignment="0" applyProtection="0"/>
    <xf numFmtId="0" fontId="38" fillId="44" borderId="0" applyNumberFormat="0" applyBorder="0" applyAlignment="0" applyProtection="0"/>
    <xf numFmtId="0" fontId="46" fillId="45" borderId="0" applyNumberFormat="0" applyBorder="0" applyAlignment="0" applyProtection="0"/>
    <xf numFmtId="0" fontId="28" fillId="6" borderId="0" applyNumberFormat="0" applyBorder="0" applyAlignment="0" applyProtection="0"/>
    <xf numFmtId="0" fontId="10" fillId="0" borderId="0" applyFill="0">
      <alignment horizontal="right" vertical="top"/>
      <protection/>
    </xf>
    <xf numFmtId="0" fontId="10" fillId="0" borderId="0" applyFill="0">
      <alignment horizontal="right" vertical="top"/>
      <protection/>
    </xf>
    <xf numFmtId="0" fontId="11" fillId="0" borderId="1" applyFill="0">
      <alignment horizontal="right" vertical="top"/>
      <protection/>
    </xf>
    <xf numFmtId="0" fontId="11" fillId="0" borderId="1" applyFill="0">
      <alignment horizontal="right" vertical="top"/>
      <protection/>
    </xf>
    <xf numFmtId="0" fontId="11" fillId="0" borderId="1" applyFill="0">
      <alignment horizontal="right" vertical="top"/>
      <protection/>
    </xf>
    <xf numFmtId="181" fontId="11" fillId="0" borderId="2" applyFill="0">
      <alignment horizontal="right" vertical="top"/>
      <protection/>
    </xf>
    <xf numFmtId="181" fontId="11" fillId="0" borderId="2" applyFill="0">
      <alignment horizontal="right" vertical="top"/>
      <protection/>
    </xf>
    <xf numFmtId="0" fontId="11" fillId="0" borderId="1" applyFill="0">
      <alignment horizontal="center" vertical="top" wrapText="1"/>
      <protection/>
    </xf>
    <xf numFmtId="0" fontId="11" fillId="0" borderId="1" applyFill="0">
      <alignment horizontal="center" vertical="top" wrapText="1"/>
      <protection/>
    </xf>
    <xf numFmtId="0" fontId="11" fillId="0" borderId="1" applyFill="0">
      <alignment horizontal="center" vertical="top" wrapText="1"/>
      <protection/>
    </xf>
    <xf numFmtId="0" fontId="12" fillId="0" borderId="3" applyFill="0">
      <alignment horizontal="center" vertical="center" wrapText="1"/>
      <protection/>
    </xf>
    <xf numFmtId="0" fontId="12" fillId="0" borderId="3" applyFill="0">
      <alignment horizontal="center" vertical="center" wrapText="1"/>
      <protection/>
    </xf>
    <xf numFmtId="0" fontId="11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0" fontId="11" fillId="0" borderId="1" applyFill="0">
      <alignment horizontal="left" vertical="top" wrapText="1"/>
      <protection/>
    </xf>
    <xf numFmtId="0" fontId="13" fillId="0" borderId="1" applyFill="0">
      <alignment horizontal="left" vertical="top" wrapText="1"/>
      <protection/>
    </xf>
    <xf numFmtId="0" fontId="13" fillId="0" borderId="1" applyFill="0">
      <alignment horizontal="left" vertical="top" wrapText="1"/>
      <protection/>
    </xf>
    <xf numFmtId="0" fontId="13" fillId="0" borderId="1" applyFill="0">
      <alignment horizontal="left" vertical="top" wrapText="1"/>
      <protection/>
    </xf>
    <xf numFmtId="172" fontId="14" fillId="0" borderId="4" applyFill="0">
      <alignment horizontal="centerContinuous" wrapText="1"/>
      <protection/>
    </xf>
    <xf numFmtId="172" fontId="14" fillId="0" borderId="4" applyFill="0">
      <alignment horizontal="centerContinuous" wrapText="1"/>
      <protection/>
    </xf>
    <xf numFmtId="172" fontId="11" fillId="0" borderId="1" applyFill="0">
      <alignment horizontal="center" vertical="top" wrapText="1"/>
      <protection/>
    </xf>
    <xf numFmtId="172" fontId="11" fillId="0" borderId="1" applyFill="0">
      <alignment horizontal="center" vertical="top" wrapText="1"/>
      <protection/>
    </xf>
    <xf numFmtId="172" fontId="11" fillId="0" borderId="1" applyFill="0">
      <alignment horizontal="center" vertical="top" wrapText="1"/>
      <protection/>
    </xf>
    <xf numFmtId="0" fontId="11" fillId="0" borderId="1" applyFill="0">
      <alignment horizontal="center" wrapText="1"/>
      <protection/>
    </xf>
    <xf numFmtId="0" fontId="11" fillId="0" borderId="1" applyFill="0">
      <alignment horizontal="center" wrapText="1"/>
      <protection/>
    </xf>
    <xf numFmtId="0" fontId="11" fillId="0" borderId="1" applyFill="0">
      <alignment horizontal="center" wrapText="1"/>
      <protection/>
    </xf>
    <xf numFmtId="187" fontId="11" fillId="0" borderId="1" applyFill="0">
      <alignment/>
      <protection/>
    </xf>
    <xf numFmtId="187" fontId="11" fillId="0" borderId="1" applyFill="0">
      <alignment/>
      <protection/>
    </xf>
    <xf numFmtId="187" fontId="11" fillId="0" borderId="1" applyFill="0">
      <alignment/>
      <protection/>
    </xf>
    <xf numFmtId="183" fontId="11" fillId="0" borderId="1" applyFill="0">
      <alignment horizontal="right"/>
      <protection locked="0"/>
    </xf>
    <xf numFmtId="183" fontId="11" fillId="0" borderId="1" applyFill="0">
      <alignment horizontal="right"/>
      <protection locked="0"/>
    </xf>
    <xf numFmtId="183" fontId="11" fillId="0" borderId="1" applyFill="0">
      <alignment horizontal="right"/>
      <protection locked="0"/>
    </xf>
    <xf numFmtId="177" fontId="11" fillId="0" borderId="1" applyFill="0">
      <alignment horizontal="right"/>
      <protection locked="0"/>
    </xf>
    <xf numFmtId="177" fontId="11" fillId="0" borderId="1" applyFill="0">
      <alignment horizontal="right"/>
      <protection locked="0"/>
    </xf>
    <xf numFmtId="177" fontId="11" fillId="0" borderId="1" applyFill="0">
      <alignment horizontal="right"/>
      <protection locked="0"/>
    </xf>
    <xf numFmtId="177" fontId="11" fillId="0" borderId="1" applyFill="0">
      <alignment/>
      <protection/>
    </xf>
    <xf numFmtId="177" fontId="11" fillId="0" borderId="1" applyFill="0">
      <alignment/>
      <protection/>
    </xf>
    <xf numFmtId="177" fontId="11" fillId="0" borderId="1" applyFill="0">
      <alignment/>
      <protection/>
    </xf>
    <xf numFmtId="177" fontId="11" fillId="0" borderId="3" applyFill="0">
      <alignment horizontal="right"/>
      <protection/>
    </xf>
    <xf numFmtId="177" fontId="11" fillId="0" borderId="3" applyFill="0">
      <alignment horizontal="right"/>
      <protection/>
    </xf>
    <xf numFmtId="0" fontId="47" fillId="46" borderId="5" applyNumberFormat="0" applyAlignment="0" applyProtection="0"/>
    <xf numFmtId="0" fontId="32" fillId="47" borderId="6" applyNumberFormat="0" applyAlignment="0" applyProtection="0"/>
    <xf numFmtId="0" fontId="48" fillId="48" borderId="7" applyNumberFormat="0" applyAlignment="0" applyProtection="0"/>
    <xf numFmtId="0" fontId="34" fillId="49" borderId="8" applyNumberFormat="0" applyAlignment="0" applyProtection="0"/>
    <xf numFmtId="171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0" fontId="15" fillId="0" borderId="1" applyFill="0">
      <alignment horizontal="left" vertical="top"/>
      <protection/>
    </xf>
    <xf numFmtId="0" fontId="15" fillId="0" borderId="1" applyFill="0">
      <alignment horizontal="left" vertical="top"/>
      <protection/>
    </xf>
    <xf numFmtId="0" fontId="15" fillId="0" borderId="1" applyFill="0">
      <alignment horizontal="left" vertical="top"/>
      <protection/>
    </xf>
    <xf numFmtId="170" fontId="8" fillId="0" borderId="0" applyFont="0" applyFill="0" applyBorder="0" applyAlignment="0" applyProtection="0"/>
    <xf numFmtId="168" fontId="8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50" fillId="50" borderId="0" applyNumberFormat="0" applyBorder="0" applyAlignment="0" applyProtection="0"/>
    <xf numFmtId="0" fontId="27" fillId="8" borderId="0" applyNumberFormat="0" applyBorder="0" applyAlignment="0" applyProtection="0"/>
    <xf numFmtId="0" fontId="51" fillId="0" borderId="9" applyNumberFormat="0" applyFill="0" applyAlignment="0" applyProtection="0"/>
    <xf numFmtId="0" fontId="24" fillId="0" borderId="10" applyNumberFormat="0" applyFill="0" applyAlignment="0" applyProtection="0"/>
    <xf numFmtId="0" fontId="52" fillId="0" borderId="11" applyNumberFormat="0" applyFill="0" applyAlignment="0" applyProtection="0"/>
    <xf numFmtId="0" fontId="25" fillId="0" borderId="12" applyNumberFormat="0" applyFill="0" applyAlignment="0" applyProtection="0"/>
    <xf numFmtId="0" fontId="53" fillId="0" borderId="13" applyNumberFormat="0" applyFill="0" applyAlignment="0" applyProtection="0"/>
    <xf numFmtId="0" fontId="26" fillId="0" borderId="14" applyNumberFormat="0" applyFill="0" applyAlignment="0" applyProtection="0"/>
    <xf numFmtId="0" fontId="53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54" fillId="51" borderId="5" applyNumberFormat="0" applyAlignment="0" applyProtection="0"/>
    <xf numFmtId="0" fontId="30" fillId="14" borderId="6" applyNumberFormat="0" applyAlignment="0" applyProtection="0"/>
    <xf numFmtId="0" fontId="55" fillId="0" borderId="15" applyNumberFormat="0" applyFill="0" applyAlignment="0" applyProtection="0"/>
    <xf numFmtId="0" fontId="33" fillId="0" borderId="16" applyNumberFormat="0" applyFill="0" applyAlignment="0" applyProtection="0"/>
    <xf numFmtId="0" fontId="56" fillId="52" borderId="0" applyNumberFormat="0" applyBorder="0" applyAlignment="0" applyProtection="0"/>
    <xf numFmtId="0" fontId="29" fillId="53" borderId="0" applyNumberFormat="0" applyBorder="0" applyAlignment="0" applyProtection="0"/>
    <xf numFmtId="0" fontId="0" fillId="2" borderId="0">
      <alignment/>
      <protection/>
    </xf>
    <xf numFmtId="0" fontId="9" fillId="0" borderId="0">
      <alignment/>
      <protection/>
    </xf>
    <xf numFmtId="0" fontId="0" fillId="2" borderId="0">
      <alignment/>
      <protection/>
    </xf>
    <xf numFmtId="0" fontId="0" fillId="2" borderId="0">
      <alignment/>
      <protection/>
    </xf>
    <xf numFmtId="0" fontId="9" fillId="0" borderId="0">
      <alignment/>
      <protection/>
    </xf>
    <xf numFmtId="0" fontId="44" fillId="0" borderId="0">
      <alignment/>
      <protection/>
    </xf>
    <xf numFmtId="0" fontId="0" fillId="54" borderId="17" applyNumberFormat="0" applyFont="0" applyAlignment="0" applyProtection="0"/>
    <xf numFmtId="0" fontId="0" fillId="55" borderId="18" applyNumberFormat="0" applyFont="0" applyAlignment="0" applyProtection="0"/>
    <xf numFmtId="191" fontId="12" fillId="0" borderId="3" applyNumberFormat="0" applyFont="0" applyFill="0" applyBorder="0" applyAlignment="0" applyProtection="0"/>
    <xf numFmtId="191" fontId="12" fillId="0" borderId="3" applyNumberFormat="0" applyFont="0" applyFill="0" applyBorder="0" applyAlignment="0" applyProtection="0"/>
    <xf numFmtId="0" fontId="57" fillId="46" borderId="19" applyNumberFormat="0" applyAlignment="0" applyProtection="0"/>
    <xf numFmtId="0" fontId="31" fillId="47" borderId="20" applyNumberFormat="0" applyAlignment="0" applyProtection="0"/>
    <xf numFmtId="9" fontId="8" fillId="0" borderId="0" applyFont="0" applyFill="0" applyBorder="0" applyAlignment="0" applyProtection="0"/>
    <xf numFmtId="0" fontId="18" fillId="0" borderId="0">
      <alignment horizontal="right"/>
      <protection/>
    </xf>
    <xf numFmtId="0" fontId="18" fillId="0" borderId="0">
      <alignment horizontal="right"/>
      <protection/>
    </xf>
    <xf numFmtId="0" fontId="58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11" fillId="0" borderId="0" applyFill="0">
      <alignment horizontal="left"/>
      <protection/>
    </xf>
    <xf numFmtId="0" fontId="11" fillId="0" borderId="0" applyFill="0">
      <alignment horizontal="left"/>
      <protection/>
    </xf>
    <xf numFmtId="0" fontId="19" fillId="0" borderId="0" applyFill="0">
      <alignment horizontal="centerContinuous" vertical="center"/>
      <protection/>
    </xf>
    <xf numFmtId="0" fontId="19" fillId="0" borderId="0" applyFill="0">
      <alignment horizontal="centerContinuous" vertical="center"/>
      <protection/>
    </xf>
    <xf numFmtId="186" fontId="20" fillId="0" borderId="0" applyFill="0">
      <alignment horizontal="centerContinuous" vertical="center"/>
      <protection/>
    </xf>
    <xf numFmtId="186" fontId="20" fillId="0" borderId="0" applyFill="0">
      <alignment horizontal="centerContinuous" vertical="center"/>
      <protection/>
    </xf>
    <xf numFmtId="188" fontId="20" fillId="0" borderId="0" applyFill="0">
      <alignment horizontal="centerContinuous" vertical="center"/>
      <protection/>
    </xf>
    <xf numFmtId="188" fontId="20" fillId="0" borderId="0" applyFill="0">
      <alignment horizontal="centerContinuous" vertical="center"/>
      <protection/>
    </xf>
    <xf numFmtId="0" fontId="11" fillId="0" borderId="3">
      <alignment horizontal="centerContinuous" wrapText="1"/>
      <protection/>
    </xf>
    <xf numFmtId="0" fontId="11" fillId="0" borderId="3">
      <alignment horizontal="centerContinuous" wrapText="1"/>
      <protection/>
    </xf>
    <xf numFmtId="184" fontId="21" fillId="0" borderId="0" applyFill="0">
      <alignment horizontal="left"/>
      <protection/>
    </xf>
    <xf numFmtId="184" fontId="21" fillId="0" borderId="0" applyFill="0">
      <alignment horizontal="left"/>
      <protection/>
    </xf>
    <xf numFmtId="185" fontId="22" fillId="0" borderId="0" applyFill="0">
      <alignment horizontal="right"/>
      <protection/>
    </xf>
    <xf numFmtId="185" fontId="22" fillId="0" borderId="0" applyFill="0">
      <alignment horizontal="right"/>
      <protection/>
    </xf>
    <xf numFmtId="0" fontId="11" fillId="0" borderId="21" applyFill="0">
      <alignment/>
      <protection/>
    </xf>
    <xf numFmtId="0" fontId="11" fillId="0" borderId="21" applyFill="0">
      <alignment/>
      <protection/>
    </xf>
    <xf numFmtId="0" fontId="59" fillId="0" borderId="22" applyNumberFormat="0" applyFill="0" applyAlignment="0" applyProtection="0"/>
    <xf numFmtId="0" fontId="37" fillId="0" borderId="23" applyNumberFormat="0" applyFill="0" applyAlignment="0" applyProtection="0"/>
    <xf numFmtId="0" fontId="60" fillId="0" borderId="0" applyNumberFormat="0" applyFill="0" applyBorder="0" applyAlignment="0" applyProtection="0"/>
    <xf numFmtId="0" fontId="35" fillId="0" borderId="0" applyNumberFormat="0" applyFill="0" applyBorder="0" applyAlignment="0" applyProtection="0"/>
  </cellStyleXfs>
  <cellXfs count="129">
    <xf numFmtId="0" fontId="0" fillId="2" borderId="0" xfId="0" applyNumberFormat="1" applyAlignment="1">
      <alignment/>
    </xf>
    <xf numFmtId="0" fontId="2" fillId="0" borderId="24" xfId="0" applyNumberFormat="1" applyFont="1" applyFill="1" applyBorder="1" applyAlignment="1">
      <alignment horizontal="center" vertical="center"/>
    </xf>
    <xf numFmtId="7" fontId="0" fillId="0" borderId="24" xfId="0" applyNumberFormat="1" applyFill="1" applyBorder="1" applyAlignment="1">
      <alignment horizontal="right"/>
    </xf>
    <xf numFmtId="7" fontId="0" fillId="0" borderId="25" xfId="0" applyNumberFormat="1" applyFill="1" applyBorder="1" applyAlignment="1">
      <alignment horizontal="right" vertical="center"/>
    </xf>
    <xf numFmtId="7" fontId="0" fillId="0" borderId="25" xfId="0" applyNumberFormat="1" applyFill="1" applyBorder="1" applyAlignment="1">
      <alignment horizontal="right"/>
    </xf>
    <xf numFmtId="0" fontId="0" fillId="0" borderId="26" xfId="0" applyNumberFormat="1" applyFill="1" applyBorder="1" applyAlignment="1">
      <alignment vertical="top"/>
    </xf>
    <xf numFmtId="0" fontId="7" fillId="0" borderId="27" xfId="0" applyNumberFormat="1" applyFont="1" applyFill="1" applyBorder="1" applyAlignment="1">
      <alignment horizontal="centerContinuous"/>
    </xf>
    <xf numFmtId="0" fontId="0" fillId="0" borderId="27" xfId="0" applyNumberFormat="1" applyFill="1" applyBorder="1" applyAlignment="1">
      <alignment horizontal="centerContinuous"/>
    </xf>
    <xf numFmtId="0" fontId="0" fillId="0" borderId="28" xfId="0" applyNumberFormat="1" applyFill="1" applyBorder="1" applyAlignment="1">
      <alignment horizontal="right"/>
    </xf>
    <xf numFmtId="176" fontId="40" fillId="0" borderId="1" xfId="0" applyNumberFormat="1" applyFont="1" applyFill="1" applyBorder="1" applyAlignment="1" applyProtection="1">
      <alignment horizontal="center" vertical="top"/>
      <protection/>
    </xf>
    <xf numFmtId="4" fontId="40" fillId="0" borderId="1" xfId="0" applyNumberFormat="1" applyFont="1" applyFill="1" applyBorder="1" applyAlignment="1" applyProtection="1">
      <alignment horizontal="center" vertical="top" wrapText="1"/>
      <protection/>
    </xf>
    <xf numFmtId="4" fontId="40" fillId="0" borderId="1" xfId="0" applyNumberFormat="1" applyFont="1" applyFill="1" applyBorder="1" applyAlignment="1" applyProtection="1">
      <alignment horizontal="center" vertical="top"/>
      <protection/>
    </xf>
    <xf numFmtId="7" fontId="5" fillId="0" borderId="0" xfId="0" applyNumberFormat="1" applyFont="1" applyFill="1" applyAlignment="1">
      <alignment horizontal="centerContinuous" vertical="center"/>
    </xf>
    <xf numFmtId="1" fontId="4" fillId="0" borderId="0" xfId="0" applyNumberFormat="1" applyFont="1" applyFill="1" applyAlignment="1">
      <alignment horizontal="centerContinuous" vertical="top"/>
    </xf>
    <xf numFmtId="0" fontId="4" fillId="0" borderId="0" xfId="0" applyNumberFormat="1" applyFont="1" applyFill="1" applyAlignment="1">
      <alignment horizontal="centerContinuous" vertical="center"/>
    </xf>
    <xf numFmtId="0" fontId="0" fillId="0" borderId="0" xfId="0" applyNumberFormat="1" applyFill="1" applyAlignment="1">
      <alignment/>
    </xf>
    <xf numFmtId="7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vertical="top"/>
    </xf>
    <xf numFmtId="0" fontId="0" fillId="0" borderId="0" xfId="0" applyNumberFormat="1" applyFill="1" applyAlignment="1">
      <alignment/>
    </xf>
    <xf numFmtId="7" fontId="0" fillId="0" borderId="0" xfId="0" applyNumberFormat="1" applyFill="1" applyAlignment="1">
      <alignment vertical="center"/>
    </xf>
    <xf numFmtId="2" fontId="0" fillId="0" borderId="0" xfId="0" applyNumberFormat="1" applyFill="1" applyAlignment="1">
      <alignment/>
    </xf>
    <xf numFmtId="7" fontId="0" fillId="0" borderId="29" xfId="0" applyNumberFormat="1" applyFill="1" applyBorder="1" applyAlignment="1">
      <alignment horizontal="center"/>
    </xf>
    <xf numFmtId="0" fontId="0" fillId="0" borderId="29" xfId="0" applyNumberFormat="1" applyFill="1" applyBorder="1" applyAlignment="1">
      <alignment horizontal="center" vertical="top"/>
    </xf>
    <xf numFmtId="0" fontId="0" fillId="0" borderId="30" xfId="0" applyNumberFormat="1" applyFill="1" applyBorder="1" applyAlignment="1">
      <alignment horizontal="center"/>
    </xf>
    <xf numFmtId="0" fontId="0" fillId="0" borderId="29" xfId="0" applyNumberFormat="1" applyFill="1" applyBorder="1" applyAlignment="1">
      <alignment horizontal="center"/>
    </xf>
    <xf numFmtId="0" fontId="0" fillId="0" borderId="31" xfId="0" applyNumberFormat="1" applyFill="1" applyBorder="1" applyAlignment="1">
      <alignment horizontal="center"/>
    </xf>
    <xf numFmtId="7" fontId="0" fillId="0" borderId="31" xfId="0" applyNumberFormat="1" applyFill="1" applyBorder="1" applyAlignment="1">
      <alignment horizontal="right"/>
    </xf>
    <xf numFmtId="7" fontId="0" fillId="0" borderId="32" xfId="0" applyNumberFormat="1" applyFill="1" applyBorder="1" applyAlignment="1">
      <alignment horizontal="right"/>
    </xf>
    <xf numFmtId="0" fontId="0" fillId="0" borderId="33" xfId="0" applyNumberFormat="1" applyFill="1" applyBorder="1" applyAlignment="1">
      <alignment vertical="top"/>
    </xf>
    <xf numFmtId="0" fontId="0" fillId="0" borderId="34" xfId="0" applyNumberFormat="1" applyFill="1" applyBorder="1" applyAlignment="1">
      <alignment/>
    </xf>
    <xf numFmtId="0" fontId="0" fillId="0" borderId="33" xfId="0" applyNumberFormat="1" applyFill="1" applyBorder="1" applyAlignment="1">
      <alignment horizontal="center"/>
    </xf>
    <xf numFmtId="0" fontId="0" fillId="0" borderId="35" xfId="0" applyNumberFormat="1" applyFill="1" applyBorder="1" applyAlignment="1">
      <alignment/>
    </xf>
    <xf numFmtId="0" fontId="0" fillId="0" borderId="35" xfId="0" applyNumberFormat="1" applyFill="1" applyBorder="1" applyAlignment="1">
      <alignment horizontal="center"/>
    </xf>
    <xf numFmtId="7" fontId="0" fillId="0" borderId="35" xfId="0" applyNumberFormat="1" applyFill="1" applyBorder="1" applyAlignment="1">
      <alignment horizontal="right"/>
    </xf>
    <xf numFmtId="0" fontId="0" fillId="0" borderId="33" xfId="0" applyNumberFormat="1" applyFill="1" applyBorder="1" applyAlignment="1">
      <alignment horizontal="right"/>
    </xf>
    <xf numFmtId="0" fontId="0" fillId="0" borderId="0" xfId="0" applyNumberFormat="1" applyFill="1" applyAlignment="1">
      <alignment vertical="center"/>
    </xf>
    <xf numFmtId="199" fontId="61" fillId="0" borderId="1" xfId="0" applyNumberFormat="1" applyFont="1" applyFill="1" applyBorder="1" applyAlignment="1" applyProtection="1">
      <alignment horizontal="center" vertical="top"/>
      <protection/>
    </xf>
    <xf numFmtId="0" fontId="0" fillId="0" borderId="25" xfId="0" applyNumberFormat="1" applyFill="1" applyBorder="1" applyAlignment="1">
      <alignment horizontal="right"/>
    </xf>
    <xf numFmtId="7" fontId="0" fillId="0" borderId="36" xfId="0" applyNumberFormat="1" applyFill="1" applyBorder="1" applyAlignment="1">
      <alignment horizontal="right"/>
    </xf>
    <xf numFmtId="0" fontId="0" fillId="0" borderId="37" xfId="0" applyNumberFormat="1" applyFill="1" applyBorder="1" applyAlignment="1">
      <alignment vertical="top"/>
    </xf>
    <xf numFmtId="0" fontId="0" fillId="0" borderId="21" xfId="0" applyNumberFormat="1" applyFill="1" applyBorder="1" applyAlignment="1">
      <alignment/>
    </xf>
    <xf numFmtId="0" fontId="0" fillId="0" borderId="21" xfId="0" applyNumberFormat="1" applyFill="1" applyBorder="1" applyAlignment="1">
      <alignment horizontal="center"/>
    </xf>
    <xf numFmtId="7" fontId="0" fillId="0" borderId="21" xfId="0" applyNumberFormat="1" applyFill="1" applyBorder="1" applyAlignment="1">
      <alignment horizontal="right"/>
    </xf>
    <xf numFmtId="0" fontId="0" fillId="0" borderId="38" xfId="0" applyNumberFormat="1" applyFill="1" applyBorder="1" applyAlignment="1">
      <alignment horizontal="right"/>
    </xf>
    <xf numFmtId="0" fontId="0" fillId="0" borderId="0" xfId="0" applyNumberFormat="1" applyFill="1" applyAlignment="1">
      <alignment horizontal="right"/>
    </xf>
    <xf numFmtId="0" fontId="0" fillId="0" borderId="0" xfId="0" applyNumberFormat="1" applyFill="1" applyAlignment="1">
      <alignment horizontal="center"/>
    </xf>
    <xf numFmtId="4" fontId="40" fillId="56" borderId="1" xfId="0" applyNumberFormat="1" applyFont="1" applyFill="1" applyBorder="1" applyAlignment="1" applyProtection="1">
      <alignment horizontal="center" vertical="top"/>
      <protection/>
    </xf>
    <xf numFmtId="4" fontId="40" fillId="56" borderId="1" xfId="0" applyNumberFormat="1" applyFont="1" applyFill="1" applyBorder="1" applyAlignment="1" applyProtection="1">
      <alignment horizontal="center" vertical="top" wrapText="1"/>
      <protection/>
    </xf>
    <xf numFmtId="7" fontId="1" fillId="0" borderId="0" xfId="0" applyNumberFormat="1" applyFont="1" applyFill="1" applyAlignment="1">
      <alignment horizontal="centerContinuous" vertical="center"/>
    </xf>
    <xf numFmtId="1" fontId="0" fillId="0" borderId="0" xfId="0" applyNumberFormat="1" applyFont="1" applyFill="1" applyAlignment="1">
      <alignment horizontal="centerContinuous" vertical="top"/>
    </xf>
    <xf numFmtId="0" fontId="0" fillId="0" borderId="0" xfId="0" applyNumberFormat="1" applyFill="1" applyAlignment="1">
      <alignment horizontal="centerContinuous" vertical="center"/>
    </xf>
    <xf numFmtId="0" fontId="2" fillId="0" borderId="39" xfId="0" applyNumberFormat="1" applyFont="1" applyFill="1" applyBorder="1" applyAlignment="1">
      <alignment horizontal="center" vertical="center"/>
    </xf>
    <xf numFmtId="7" fontId="0" fillId="0" borderId="39" xfId="0" applyNumberFormat="1" applyFill="1" applyBorder="1" applyAlignment="1">
      <alignment horizontal="right" vertical="center"/>
    </xf>
    <xf numFmtId="176" fontId="40" fillId="56" borderId="1" xfId="0" applyNumberFormat="1" applyFont="1" applyFill="1" applyBorder="1" applyAlignment="1" applyProtection="1">
      <alignment horizontal="center" vertical="top"/>
      <protection/>
    </xf>
    <xf numFmtId="0" fontId="0" fillId="0" borderId="0" xfId="0" applyNumberFormat="1" applyFill="1" applyAlignment="1">
      <alignment horizontal="left" vertical="top"/>
    </xf>
    <xf numFmtId="173" fontId="61" fillId="0" borderId="40" xfId="0" applyNumberFormat="1" applyFont="1" applyFill="1" applyBorder="1" applyAlignment="1" applyProtection="1">
      <alignment horizontal="left" vertical="top" wrapText="1"/>
      <protection/>
    </xf>
    <xf numFmtId="172" fontId="61" fillId="0" borderId="41" xfId="0" applyNumberFormat="1" applyFont="1" applyFill="1" applyBorder="1" applyAlignment="1" applyProtection="1">
      <alignment horizontal="left" vertical="top" wrapText="1"/>
      <protection/>
    </xf>
    <xf numFmtId="172" fontId="61" fillId="0" borderId="40" xfId="0" applyNumberFormat="1" applyFont="1" applyFill="1" applyBorder="1" applyAlignment="1" applyProtection="1">
      <alignment horizontal="center" vertical="top" wrapText="1"/>
      <protection/>
    </xf>
    <xf numFmtId="172" fontId="61" fillId="0" borderId="40" xfId="0" applyNumberFormat="1" applyFont="1" applyFill="1" applyBorder="1" applyAlignment="1" applyProtection="1">
      <alignment horizontal="center" vertical="top"/>
      <protection/>
    </xf>
    <xf numFmtId="9" fontId="61" fillId="0" borderId="40" xfId="148" applyFont="1" applyFill="1" applyBorder="1" applyAlignment="1" applyProtection="1">
      <alignment vertical="top"/>
      <protection/>
    </xf>
    <xf numFmtId="174" fontId="61" fillId="0" borderId="40" xfId="0" applyNumberFormat="1" applyFont="1" applyFill="1" applyBorder="1" applyAlignment="1" applyProtection="1">
      <alignment vertical="top"/>
      <protection locked="0"/>
    </xf>
    <xf numFmtId="174" fontId="61" fillId="0" borderId="40" xfId="0" applyNumberFormat="1" applyFont="1" applyFill="1" applyBorder="1" applyAlignment="1" applyProtection="1">
      <alignment vertical="top"/>
      <protection/>
    </xf>
    <xf numFmtId="173" fontId="61" fillId="0" borderId="1" xfId="0" applyNumberFormat="1" applyFont="1" applyFill="1" applyBorder="1" applyAlignment="1" applyProtection="1">
      <alignment horizontal="left" vertical="top" wrapText="1"/>
      <protection/>
    </xf>
    <xf numFmtId="172" fontId="61" fillId="0" borderId="42" xfId="0" applyNumberFormat="1" applyFont="1" applyFill="1" applyBorder="1" applyAlignment="1" applyProtection="1">
      <alignment horizontal="left" vertical="top" wrapText="1"/>
      <protection/>
    </xf>
    <xf numFmtId="172" fontId="61" fillId="0" borderId="1" xfId="0" applyNumberFormat="1" applyFont="1" applyFill="1" applyBorder="1" applyAlignment="1" applyProtection="1">
      <alignment horizontal="center" vertical="top" wrapText="1"/>
      <protection/>
    </xf>
    <xf numFmtId="172" fontId="61" fillId="0" borderId="1" xfId="0" applyNumberFormat="1" applyFont="1" applyFill="1" applyBorder="1" applyAlignment="1" applyProtection="1">
      <alignment horizontal="center" vertical="top"/>
      <protection/>
    </xf>
    <xf numFmtId="4" fontId="61" fillId="0" borderId="1" xfId="0" applyNumberFormat="1" applyFont="1" applyFill="1" applyBorder="1" applyAlignment="1" applyProtection="1">
      <alignment vertical="top"/>
      <protection/>
    </xf>
    <xf numFmtId="174" fontId="61" fillId="0" borderId="1" xfId="0" applyNumberFormat="1" applyFont="1" applyFill="1" applyBorder="1" applyAlignment="1" applyProtection="1">
      <alignment vertical="top"/>
      <protection locked="0"/>
    </xf>
    <xf numFmtId="174" fontId="61" fillId="0" borderId="1" xfId="0" applyNumberFormat="1" applyFont="1" applyFill="1" applyBorder="1" applyAlignment="1" applyProtection="1">
      <alignment vertical="top"/>
      <protection/>
    </xf>
    <xf numFmtId="172" fontId="61" fillId="0" borderId="1" xfId="0" applyNumberFormat="1" applyFont="1" applyFill="1" applyBorder="1" applyAlignment="1" applyProtection="1">
      <alignment horizontal="left" vertical="top" wrapText="1"/>
      <protection/>
    </xf>
    <xf numFmtId="172" fontId="0" fillId="0" borderId="1" xfId="0" applyNumberFormat="1" applyFont="1" applyFill="1" applyBorder="1" applyAlignment="1" applyProtection="1">
      <alignment horizontal="center" vertical="top" wrapText="1"/>
      <protection/>
    </xf>
    <xf numFmtId="0" fontId="61" fillId="0" borderId="1" xfId="0" applyNumberFormat="1" applyFont="1" applyFill="1" applyBorder="1" applyAlignment="1" applyProtection="1">
      <alignment horizontal="center" vertical="top" wrapText="1"/>
      <protection/>
    </xf>
    <xf numFmtId="9" fontId="61" fillId="0" borderId="1" xfId="148" applyFont="1" applyFill="1" applyBorder="1" applyAlignment="1" applyProtection="1">
      <alignment vertical="top"/>
      <protection/>
    </xf>
    <xf numFmtId="173" fontId="61" fillId="0" borderId="1" xfId="0" applyNumberFormat="1" applyFont="1" applyFill="1" applyBorder="1" applyAlignment="1" applyProtection="1">
      <alignment horizontal="left" vertical="top"/>
      <protection/>
    </xf>
    <xf numFmtId="3" fontId="61" fillId="0" borderId="1" xfId="0" applyNumberFormat="1" applyFont="1" applyFill="1" applyBorder="1" applyAlignment="1" applyProtection="1">
      <alignment vertical="top"/>
      <protection/>
    </xf>
    <xf numFmtId="173" fontId="61" fillId="0" borderId="43" xfId="0" applyNumberFormat="1" applyFont="1" applyFill="1" applyBorder="1" applyAlignment="1" applyProtection="1">
      <alignment horizontal="left" vertical="top"/>
      <protection/>
    </xf>
    <xf numFmtId="172" fontId="61" fillId="0" borderId="43" xfId="0" applyNumberFormat="1" applyFont="1" applyFill="1" applyBorder="1" applyAlignment="1" applyProtection="1">
      <alignment horizontal="left" vertical="top" wrapText="1"/>
      <protection/>
    </xf>
    <xf numFmtId="172" fontId="0" fillId="0" borderId="43" xfId="0" applyNumberFormat="1" applyFont="1" applyFill="1" applyBorder="1" applyAlignment="1" applyProtection="1">
      <alignment horizontal="center" vertical="top" wrapText="1"/>
      <protection/>
    </xf>
    <xf numFmtId="0" fontId="61" fillId="0" borderId="43" xfId="0" applyNumberFormat="1" applyFont="1" applyFill="1" applyBorder="1" applyAlignment="1" applyProtection="1">
      <alignment horizontal="center" vertical="top" wrapText="1"/>
      <protection/>
    </xf>
    <xf numFmtId="3" fontId="61" fillId="0" borderId="43" xfId="0" applyNumberFormat="1" applyFont="1" applyFill="1" applyBorder="1" applyAlignment="1" applyProtection="1">
      <alignment vertical="top"/>
      <protection/>
    </xf>
    <xf numFmtId="174" fontId="61" fillId="0" borderId="43" xfId="0" applyNumberFormat="1" applyFont="1" applyFill="1" applyBorder="1" applyAlignment="1" applyProtection="1">
      <alignment vertical="top"/>
      <protection locked="0"/>
    </xf>
    <xf numFmtId="174" fontId="61" fillId="0" borderId="43" xfId="0" applyNumberFormat="1" applyFont="1" applyFill="1" applyBorder="1" applyAlignment="1" applyProtection="1">
      <alignment vertical="top"/>
      <protection/>
    </xf>
    <xf numFmtId="1" fontId="61" fillId="0" borderId="1" xfId="0" applyNumberFormat="1" applyFont="1" applyFill="1" applyBorder="1" applyAlignment="1" applyProtection="1">
      <alignment horizontal="right" vertical="top"/>
      <protection/>
    </xf>
    <xf numFmtId="0" fontId="61" fillId="0" borderId="1" xfId="0" applyNumberFormat="1" applyFont="1" applyFill="1" applyBorder="1" applyAlignment="1" applyProtection="1">
      <alignment vertical="center"/>
      <protection/>
    </xf>
    <xf numFmtId="173" fontId="61" fillId="0" borderId="1" xfId="0" applyNumberFormat="1" applyFont="1" applyFill="1" applyBorder="1" applyAlignment="1" applyProtection="1">
      <alignment horizontal="center" vertical="top" wrapText="1"/>
      <protection/>
    </xf>
    <xf numFmtId="9" fontId="61" fillId="0" borderId="43" xfId="148" applyFont="1" applyFill="1" applyBorder="1" applyAlignment="1" applyProtection="1">
      <alignment vertical="top"/>
      <protection/>
    </xf>
    <xf numFmtId="172" fontId="61" fillId="0" borderId="40" xfId="0" applyNumberFormat="1" applyFont="1" applyFill="1" applyBorder="1" applyAlignment="1" applyProtection="1">
      <alignment horizontal="left" vertical="top" wrapText="1"/>
      <protection/>
    </xf>
    <xf numFmtId="172" fontId="0" fillId="0" borderId="40" xfId="0" applyNumberFormat="1" applyFont="1" applyFill="1" applyBorder="1" applyAlignment="1" applyProtection="1">
      <alignment horizontal="center" vertical="top" wrapText="1"/>
      <protection/>
    </xf>
    <xf numFmtId="0" fontId="61" fillId="0" borderId="40" xfId="0" applyNumberFormat="1" applyFont="1" applyFill="1" applyBorder="1" applyAlignment="1" applyProtection="1">
      <alignment horizontal="center" vertical="top" wrapText="1"/>
      <protection/>
    </xf>
    <xf numFmtId="3" fontId="61" fillId="0" borderId="40" xfId="0" applyNumberFormat="1" applyFont="1" applyFill="1" applyBorder="1" applyAlignment="1" applyProtection="1">
      <alignment vertical="top"/>
      <protection/>
    </xf>
    <xf numFmtId="0" fontId="61" fillId="0" borderId="0" xfId="0" applyNumberFormat="1" applyFont="1" applyFill="1" applyBorder="1" applyAlignment="1" applyProtection="1">
      <alignment horizontal="center" vertical="top" wrapText="1"/>
      <protection/>
    </xf>
    <xf numFmtId="173" fontId="61" fillId="0" borderId="1" xfId="0" applyNumberFormat="1" applyFont="1" applyFill="1" applyBorder="1" applyAlignment="1" applyProtection="1">
      <alignment horizontal="right" vertical="top" wrapText="1"/>
      <protection/>
    </xf>
    <xf numFmtId="0" fontId="62" fillId="0" borderId="0" xfId="0" applyFont="1" applyFill="1" applyBorder="1" applyAlignment="1">
      <alignment/>
    </xf>
    <xf numFmtId="174" fontId="61" fillId="0" borderId="1" xfId="0" applyNumberFormat="1" applyFont="1" applyFill="1" applyBorder="1" applyAlignment="1" applyProtection="1">
      <alignment vertical="top" wrapText="1"/>
      <protection/>
    </xf>
    <xf numFmtId="1" fontId="61" fillId="0" borderId="1" xfId="0" applyNumberFormat="1" applyFont="1" applyFill="1" applyBorder="1" applyAlignment="1" applyProtection="1">
      <alignment horizontal="right" vertical="top" wrapText="1"/>
      <protection/>
    </xf>
    <xf numFmtId="172" fontId="61" fillId="0" borderId="1" xfId="0" applyNumberFormat="1" applyFont="1" applyFill="1" applyBorder="1" applyAlignment="1" applyProtection="1">
      <alignment vertical="top" wrapText="1"/>
      <protection/>
    </xf>
    <xf numFmtId="173" fontId="61" fillId="0" borderId="43" xfId="0" applyNumberFormat="1" applyFont="1" applyFill="1" applyBorder="1" applyAlignment="1" applyProtection="1">
      <alignment horizontal="center" vertical="top" wrapText="1"/>
      <protection/>
    </xf>
    <xf numFmtId="172" fontId="61" fillId="0" borderId="43" xfId="0" applyNumberFormat="1" applyFont="1" applyFill="1" applyBorder="1" applyAlignment="1" applyProtection="1">
      <alignment horizontal="center" vertical="top" wrapText="1"/>
      <protection/>
    </xf>
    <xf numFmtId="0" fontId="2" fillId="0" borderId="39" xfId="0" applyNumberFormat="1" applyFont="1" applyFill="1" applyBorder="1" applyAlignment="1">
      <alignment horizontal="center" vertical="center"/>
    </xf>
    <xf numFmtId="7" fontId="0" fillId="0" borderId="44" xfId="0" applyNumberFormat="1" applyFill="1" applyBorder="1" applyAlignment="1">
      <alignment horizontal="right" vertical="center"/>
    </xf>
    <xf numFmtId="7" fontId="0" fillId="0" borderId="24" xfId="0" applyNumberFormat="1" applyFill="1" applyBorder="1" applyAlignment="1">
      <alignment horizontal="right" vertical="center"/>
    </xf>
    <xf numFmtId="0" fontId="2" fillId="0" borderId="24" xfId="0" applyNumberFormat="1" applyFont="1" applyFill="1" applyBorder="1" applyAlignment="1">
      <alignment horizontal="center" vertical="center"/>
    </xf>
    <xf numFmtId="173" fontId="63" fillId="0" borderId="1" xfId="0" applyNumberFormat="1" applyFont="1" applyFill="1" applyBorder="1" applyAlignment="1" applyProtection="1">
      <alignment horizontal="left" vertical="top" wrapText="1"/>
      <protection/>
    </xf>
    <xf numFmtId="172" fontId="4" fillId="0" borderId="1" xfId="139" applyNumberFormat="1" applyFont="1" applyFill="1" applyBorder="1" applyAlignment="1" applyProtection="1">
      <alignment horizontal="left" vertical="top" wrapText="1"/>
      <protection/>
    </xf>
    <xf numFmtId="172" fontId="63" fillId="0" borderId="1" xfId="0" applyNumberFormat="1" applyFont="1" applyFill="1" applyBorder="1" applyAlignment="1" applyProtection="1">
      <alignment horizontal="center" vertical="top" wrapText="1"/>
      <protection/>
    </xf>
    <xf numFmtId="0" fontId="63" fillId="0" borderId="1" xfId="0" applyNumberFormat="1" applyFont="1" applyFill="1" applyBorder="1" applyAlignment="1" applyProtection="1">
      <alignment horizontal="center" vertical="top" wrapText="1"/>
      <protection/>
    </xf>
    <xf numFmtId="3" fontId="63" fillId="0" borderId="1" xfId="0" applyNumberFormat="1" applyFont="1" applyFill="1" applyBorder="1" applyAlignment="1" applyProtection="1">
      <alignment vertical="top"/>
      <protection/>
    </xf>
    <xf numFmtId="172" fontId="4" fillId="0" borderId="1" xfId="137" applyNumberFormat="1" applyFont="1" applyFill="1" applyBorder="1" applyAlignment="1" applyProtection="1">
      <alignment horizontal="left" vertical="top" wrapText="1"/>
      <protection/>
    </xf>
    <xf numFmtId="0" fontId="4" fillId="0" borderId="1" xfId="137" applyFont="1" applyFill="1" applyBorder="1" applyAlignment="1">
      <alignment vertical="top" wrapText="1"/>
      <protection/>
    </xf>
    <xf numFmtId="0" fontId="2" fillId="0" borderId="1" xfId="137" applyFont="1" applyFill="1" applyBorder="1" applyAlignment="1">
      <alignment vertical="top" wrapText="1"/>
      <protection/>
    </xf>
    <xf numFmtId="0" fontId="2" fillId="0" borderId="43" xfId="137" applyFont="1" applyFill="1" applyBorder="1" applyAlignment="1">
      <alignment vertical="top" wrapText="1"/>
      <protection/>
    </xf>
    <xf numFmtId="0" fontId="63" fillId="0" borderId="43" xfId="0" applyNumberFormat="1" applyFont="1" applyFill="1" applyBorder="1" applyAlignment="1" applyProtection="1">
      <alignment horizontal="center" vertical="top" wrapText="1"/>
      <protection/>
    </xf>
    <xf numFmtId="3" fontId="63" fillId="0" borderId="43" xfId="0" applyNumberFormat="1" applyFont="1" applyFill="1" applyBorder="1" applyAlignment="1" applyProtection="1">
      <alignment vertical="top"/>
      <protection/>
    </xf>
    <xf numFmtId="1" fontId="6" fillId="0" borderId="44" xfId="0" applyNumberFormat="1" applyFont="1" applyFill="1" applyBorder="1" applyAlignment="1">
      <alignment horizontal="left" vertical="center" wrapText="1"/>
    </xf>
    <xf numFmtId="0" fontId="0" fillId="0" borderId="45" xfId="0" applyNumberFormat="1" applyFill="1" applyBorder="1" applyAlignment="1">
      <alignment vertical="center" wrapText="1"/>
    </xf>
    <xf numFmtId="0" fontId="0" fillId="0" borderId="46" xfId="0" applyNumberFormat="1" applyFill="1" applyBorder="1" applyAlignment="1">
      <alignment vertical="center" wrapText="1"/>
    </xf>
    <xf numFmtId="1" fontId="6" fillId="0" borderId="47" xfId="0" applyNumberFormat="1" applyFont="1" applyFill="1" applyBorder="1" applyAlignment="1">
      <alignment horizontal="left" vertical="center" wrapText="1"/>
    </xf>
    <xf numFmtId="0" fontId="0" fillId="0" borderId="48" xfId="0" applyNumberFormat="1" applyFill="1" applyBorder="1" applyAlignment="1">
      <alignment vertical="center" wrapText="1"/>
    </xf>
    <xf numFmtId="0" fontId="0" fillId="0" borderId="49" xfId="0" applyNumberFormat="1" applyFill="1" applyBorder="1" applyAlignment="1">
      <alignment vertical="center" wrapText="1"/>
    </xf>
    <xf numFmtId="1" fontId="3" fillId="0" borderId="47" xfId="0" applyNumberFormat="1" applyFont="1" applyFill="1" applyBorder="1" applyAlignment="1">
      <alignment horizontal="left" vertical="center" wrapText="1"/>
    </xf>
    <xf numFmtId="7" fontId="0" fillId="0" borderId="45" xfId="0" applyNumberFormat="1" applyFill="1" applyBorder="1" applyAlignment="1">
      <alignment horizontal="center"/>
    </xf>
    <xf numFmtId="0" fontId="0" fillId="0" borderId="50" xfId="0" applyNumberFormat="1" applyFill="1" applyBorder="1" applyAlignment="1">
      <alignment/>
    </xf>
    <xf numFmtId="1" fontId="3" fillId="0" borderId="51" xfId="0" applyNumberFormat="1" applyFont="1" applyFill="1" applyBorder="1" applyAlignment="1">
      <alignment horizontal="left" vertical="center" wrapText="1"/>
    </xf>
    <xf numFmtId="0" fontId="0" fillId="0" borderId="52" xfId="0" applyNumberFormat="1" applyFill="1" applyBorder="1" applyAlignment="1">
      <alignment vertical="center" wrapText="1"/>
    </xf>
    <xf numFmtId="0" fontId="0" fillId="0" borderId="53" xfId="0" applyNumberFormat="1" applyFill="1" applyBorder="1" applyAlignment="1">
      <alignment vertical="center" wrapText="1"/>
    </xf>
    <xf numFmtId="0" fontId="0" fillId="0" borderId="54" xfId="0" applyNumberFormat="1" applyFill="1" applyBorder="1" applyAlignment="1">
      <alignment/>
    </xf>
    <xf numFmtId="0" fontId="0" fillId="0" borderId="55" xfId="0" applyNumberFormat="1" applyFill="1" applyBorder="1" applyAlignment="1">
      <alignment/>
    </xf>
    <xf numFmtId="1" fontId="6" fillId="0" borderId="45" xfId="0" applyNumberFormat="1" applyFont="1" applyFill="1" applyBorder="1" applyAlignment="1">
      <alignment horizontal="left" vertical="center" wrapText="1"/>
    </xf>
    <xf numFmtId="1" fontId="6" fillId="0" borderId="46" xfId="0" applyNumberFormat="1" applyFont="1" applyFill="1" applyBorder="1" applyAlignment="1">
      <alignment horizontal="left" vertical="center" wrapText="1"/>
    </xf>
  </cellXfs>
  <cellStyles count="15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BigLine" xfId="65"/>
    <cellStyle name="BigLine 2" xfId="66"/>
    <cellStyle name="Blank" xfId="67"/>
    <cellStyle name="Blank 2" xfId="68"/>
    <cellStyle name="Blank 3" xfId="69"/>
    <cellStyle name="BLine" xfId="70"/>
    <cellStyle name="BLine 2" xfId="71"/>
    <cellStyle name="C2" xfId="72"/>
    <cellStyle name="C2 2" xfId="73"/>
    <cellStyle name="C2 3" xfId="74"/>
    <cellStyle name="C2Sctn" xfId="75"/>
    <cellStyle name="C2Sctn 2" xfId="76"/>
    <cellStyle name="C3" xfId="77"/>
    <cellStyle name="C3 2" xfId="78"/>
    <cellStyle name="C3 3" xfId="79"/>
    <cellStyle name="C3Rem" xfId="80"/>
    <cellStyle name="C3Rem 2" xfId="81"/>
    <cellStyle name="C3Rem 3" xfId="82"/>
    <cellStyle name="C3Sctn" xfId="83"/>
    <cellStyle name="C3Sctn 2" xfId="84"/>
    <cellStyle name="C4" xfId="85"/>
    <cellStyle name="C4 2" xfId="86"/>
    <cellStyle name="C4 3" xfId="87"/>
    <cellStyle name="C5" xfId="88"/>
    <cellStyle name="C5 2" xfId="89"/>
    <cellStyle name="C5 3" xfId="90"/>
    <cellStyle name="C6" xfId="91"/>
    <cellStyle name="C6 2" xfId="92"/>
    <cellStyle name="C6 3" xfId="93"/>
    <cellStyle name="C7" xfId="94"/>
    <cellStyle name="C7 2" xfId="95"/>
    <cellStyle name="C7 3" xfId="96"/>
    <cellStyle name="C7Create" xfId="97"/>
    <cellStyle name="C7Create 2" xfId="98"/>
    <cellStyle name="C7Create 3" xfId="99"/>
    <cellStyle name="C8" xfId="100"/>
    <cellStyle name="C8 2" xfId="101"/>
    <cellStyle name="C8 3" xfId="102"/>
    <cellStyle name="C8Sctn" xfId="103"/>
    <cellStyle name="C8Sctn 2" xfId="104"/>
    <cellStyle name="Calculation" xfId="105"/>
    <cellStyle name="Calculation 2" xfId="106"/>
    <cellStyle name="Check Cell" xfId="107"/>
    <cellStyle name="Check Cell 2" xfId="108"/>
    <cellStyle name="Comma" xfId="109"/>
    <cellStyle name="Comma [0]" xfId="110"/>
    <cellStyle name="Continued" xfId="111"/>
    <cellStyle name="Continued 2" xfId="112"/>
    <cellStyle name="Continued 3" xfId="113"/>
    <cellStyle name="Currency" xfId="114"/>
    <cellStyle name="Currency [0]" xfId="115"/>
    <cellStyle name="Explanatory Text" xfId="116"/>
    <cellStyle name="Explanatory Text 2" xfId="117"/>
    <cellStyle name="Followed Hyperlink" xfId="118"/>
    <cellStyle name="Good" xfId="119"/>
    <cellStyle name="Good 2" xfId="120"/>
    <cellStyle name="Heading 1" xfId="121"/>
    <cellStyle name="Heading 1 2" xfId="122"/>
    <cellStyle name="Heading 2" xfId="123"/>
    <cellStyle name="Heading 2 2" xfId="124"/>
    <cellStyle name="Heading 3" xfId="125"/>
    <cellStyle name="Heading 3 2" xfId="126"/>
    <cellStyle name="Heading 4" xfId="127"/>
    <cellStyle name="Heading 4 2" xfId="128"/>
    <cellStyle name="Hyperlink" xfId="129"/>
    <cellStyle name="Input" xfId="130"/>
    <cellStyle name="Input 2" xfId="131"/>
    <cellStyle name="Linked Cell" xfId="132"/>
    <cellStyle name="Linked Cell 2" xfId="133"/>
    <cellStyle name="Neutral" xfId="134"/>
    <cellStyle name="Neutral 2" xfId="135"/>
    <cellStyle name="Normal 10" xfId="136"/>
    <cellStyle name="Normal 2" xfId="137"/>
    <cellStyle name="Normal 2 2" xfId="138"/>
    <cellStyle name="Normal 3" xfId="139"/>
    <cellStyle name="Normal 4" xfId="140"/>
    <cellStyle name="Normal 5" xfId="141"/>
    <cellStyle name="Note" xfId="142"/>
    <cellStyle name="Note 2" xfId="143"/>
    <cellStyle name="Null" xfId="144"/>
    <cellStyle name="Null 2" xfId="145"/>
    <cellStyle name="Output" xfId="146"/>
    <cellStyle name="Output 2" xfId="147"/>
    <cellStyle name="Percent" xfId="148"/>
    <cellStyle name="Regular" xfId="149"/>
    <cellStyle name="Regular 2" xfId="150"/>
    <cellStyle name="Title" xfId="151"/>
    <cellStyle name="Title 2" xfId="152"/>
    <cellStyle name="TitleA" xfId="153"/>
    <cellStyle name="TitleA 2" xfId="154"/>
    <cellStyle name="TitleC" xfId="155"/>
    <cellStyle name="TitleC 2" xfId="156"/>
    <cellStyle name="TitleE8" xfId="157"/>
    <cellStyle name="TitleE8 2" xfId="158"/>
    <cellStyle name="TitleE8x" xfId="159"/>
    <cellStyle name="TitleE8x 2" xfId="160"/>
    <cellStyle name="TitleF" xfId="161"/>
    <cellStyle name="TitleF 2" xfId="162"/>
    <cellStyle name="TitleT" xfId="163"/>
    <cellStyle name="TitleT 2" xfId="164"/>
    <cellStyle name="TitleYC89" xfId="165"/>
    <cellStyle name="TitleYC89 2" xfId="166"/>
    <cellStyle name="TitleZ" xfId="167"/>
    <cellStyle name="TitleZ 2" xfId="168"/>
    <cellStyle name="Total" xfId="169"/>
    <cellStyle name="Total 2" xfId="170"/>
    <cellStyle name="Warning Text" xfId="171"/>
    <cellStyle name="Warning Text 2" xfId="172"/>
  </cellStyles>
  <dxfs count="239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3"/>
  </sheetPr>
  <dimension ref="A1:I139"/>
  <sheetViews>
    <sheetView showZeros="0" tabSelected="1" showOutlineSymbols="0" view="pageBreakPreview" zoomScale="75" zoomScaleNormal="87" zoomScaleSheetLayoutView="75" workbookViewId="0" topLeftCell="B7">
      <selection activeCell="G22" sqref="G22"/>
    </sheetView>
  </sheetViews>
  <sheetFormatPr defaultColWidth="10.5546875" defaultRowHeight="15"/>
  <cols>
    <col min="1" max="1" width="7.88671875" style="44" hidden="1" customWidth="1"/>
    <col min="2" max="2" width="8.77734375" style="17" customWidth="1"/>
    <col min="3" max="3" width="36.77734375" style="15" customWidth="1"/>
    <col min="4" max="4" width="12.77734375" style="45" customWidth="1"/>
    <col min="5" max="5" width="6.77734375" style="15" customWidth="1"/>
    <col min="6" max="6" width="11.77734375" style="15" customWidth="1"/>
    <col min="7" max="7" width="11.77734375" style="44" customWidth="1"/>
    <col min="8" max="8" width="16.77734375" style="44" customWidth="1"/>
    <col min="9" max="9" width="12.10546875" style="54" customWidth="1"/>
    <col min="10" max="10" width="26.3359375" style="15" customWidth="1"/>
    <col min="11" max="16384" width="10.5546875" style="15" customWidth="1"/>
  </cols>
  <sheetData>
    <row r="1" spans="1:8" ht="15.75">
      <c r="A1" s="12"/>
      <c r="B1" s="13" t="s">
        <v>322</v>
      </c>
      <c r="C1" s="14"/>
      <c r="D1" s="14"/>
      <c r="E1" s="14"/>
      <c r="F1" s="14"/>
      <c r="G1" s="12"/>
      <c r="H1" s="14"/>
    </row>
    <row r="2" spans="1:8" ht="15">
      <c r="A2" s="48"/>
      <c r="B2" s="49" t="s">
        <v>178</v>
      </c>
      <c r="C2" s="50"/>
      <c r="D2" s="50"/>
      <c r="E2" s="50"/>
      <c r="F2" s="50"/>
      <c r="G2" s="48"/>
      <c r="H2" s="50"/>
    </row>
    <row r="3" spans="1:8" ht="15">
      <c r="A3" s="16"/>
      <c r="B3" s="17" t="s">
        <v>179</v>
      </c>
      <c r="C3" s="18"/>
      <c r="D3" s="18"/>
      <c r="E3" s="18"/>
      <c r="F3" s="18"/>
      <c r="G3" s="19"/>
      <c r="H3" s="20"/>
    </row>
    <row r="4" spans="1:8" ht="15">
      <c r="A4" s="21" t="s">
        <v>15</v>
      </c>
      <c r="B4" s="22" t="s">
        <v>1</v>
      </c>
      <c r="C4" s="23" t="s">
        <v>2</v>
      </c>
      <c r="D4" s="24" t="s">
        <v>3</v>
      </c>
      <c r="E4" s="25" t="s">
        <v>4</v>
      </c>
      <c r="F4" s="25" t="s">
        <v>5</v>
      </c>
      <c r="G4" s="26" t="s">
        <v>6</v>
      </c>
      <c r="H4" s="24" t="s">
        <v>7</v>
      </c>
    </row>
    <row r="5" spans="1:8" ht="15.75" thickBot="1">
      <c r="A5" s="27"/>
      <c r="B5" s="28"/>
      <c r="C5" s="29"/>
      <c r="D5" s="30" t="s">
        <v>8</v>
      </c>
      <c r="E5" s="31"/>
      <c r="F5" s="32" t="s">
        <v>9</v>
      </c>
      <c r="G5" s="33"/>
      <c r="H5" s="34"/>
    </row>
    <row r="6" spans="1:9" s="35" customFormat="1" ht="48" customHeight="1" thickTop="1">
      <c r="A6" s="3"/>
      <c r="B6" s="51" t="s">
        <v>10</v>
      </c>
      <c r="C6" s="113" t="s">
        <v>180</v>
      </c>
      <c r="D6" s="114"/>
      <c r="E6" s="114"/>
      <c r="F6" s="115"/>
      <c r="G6" s="52"/>
      <c r="H6" s="52" t="s">
        <v>0</v>
      </c>
      <c r="I6" s="54"/>
    </row>
    <row r="7" spans="1:9" s="35" customFormat="1" ht="36" customHeight="1">
      <c r="A7" s="9"/>
      <c r="B7" s="55" t="s">
        <v>99</v>
      </c>
      <c r="C7" s="56" t="s">
        <v>185</v>
      </c>
      <c r="D7" s="57" t="s">
        <v>186</v>
      </c>
      <c r="E7" s="58" t="s">
        <v>139</v>
      </c>
      <c r="F7" s="59">
        <v>1</v>
      </c>
      <c r="G7" s="60"/>
      <c r="H7" s="61">
        <f aca="true" t="shared" si="0" ref="H7:H16">ROUND(G7*F7,2)</f>
        <v>0</v>
      </c>
      <c r="I7" s="54"/>
    </row>
    <row r="8" spans="1:9" s="35" customFormat="1" ht="36" customHeight="1">
      <c r="A8" s="9" t="s">
        <v>181</v>
      </c>
      <c r="B8" s="62" t="s">
        <v>18</v>
      </c>
      <c r="C8" s="63" t="s">
        <v>182</v>
      </c>
      <c r="D8" s="64" t="s">
        <v>183</v>
      </c>
      <c r="E8" s="65" t="s">
        <v>184</v>
      </c>
      <c r="F8" s="66">
        <v>1.5</v>
      </c>
      <c r="G8" s="67"/>
      <c r="H8" s="68">
        <f t="shared" si="0"/>
        <v>0</v>
      </c>
      <c r="I8" s="54"/>
    </row>
    <row r="9" spans="1:9" s="35" customFormat="1" ht="36" customHeight="1">
      <c r="A9" s="9"/>
      <c r="B9" s="62" t="s">
        <v>61</v>
      </c>
      <c r="C9" s="69" t="s">
        <v>187</v>
      </c>
      <c r="D9" s="70" t="s">
        <v>175</v>
      </c>
      <c r="E9" s="71" t="s">
        <v>139</v>
      </c>
      <c r="F9" s="72">
        <v>1</v>
      </c>
      <c r="G9" s="67"/>
      <c r="H9" s="68">
        <f t="shared" si="0"/>
        <v>0</v>
      </c>
      <c r="I9" s="54"/>
    </row>
    <row r="10" spans="1:9" s="35" customFormat="1" ht="36" customHeight="1">
      <c r="A10" s="9"/>
      <c r="B10" s="62" t="s">
        <v>63</v>
      </c>
      <c r="C10" s="69" t="s">
        <v>189</v>
      </c>
      <c r="D10" s="64" t="s">
        <v>176</v>
      </c>
      <c r="E10" s="71" t="s">
        <v>190</v>
      </c>
      <c r="F10" s="66">
        <v>4640</v>
      </c>
      <c r="G10" s="67"/>
      <c r="H10" s="68">
        <f t="shared" si="0"/>
        <v>0</v>
      </c>
      <c r="I10" s="54"/>
    </row>
    <row r="11" spans="1:9" s="35" customFormat="1" ht="36" customHeight="1">
      <c r="A11" s="10"/>
      <c r="B11" s="62" t="s">
        <v>64</v>
      </c>
      <c r="C11" s="69" t="s">
        <v>191</v>
      </c>
      <c r="D11" s="64" t="s">
        <v>176</v>
      </c>
      <c r="E11" s="71" t="s">
        <v>190</v>
      </c>
      <c r="F11" s="66">
        <v>460</v>
      </c>
      <c r="G11" s="67"/>
      <c r="H11" s="68">
        <f t="shared" si="0"/>
        <v>0</v>
      </c>
      <c r="I11" s="54"/>
    </row>
    <row r="12" spans="1:9" s="35" customFormat="1" ht="36" customHeight="1">
      <c r="A12" s="9"/>
      <c r="B12" s="62" t="s">
        <v>66</v>
      </c>
      <c r="C12" s="69" t="s">
        <v>188</v>
      </c>
      <c r="D12" s="64" t="s">
        <v>176</v>
      </c>
      <c r="E12" s="71" t="s">
        <v>21</v>
      </c>
      <c r="F12" s="66">
        <v>32000</v>
      </c>
      <c r="G12" s="67"/>
      <c r="H12" s="68">
        <f t="shared" si="0"/>
        <v>0</v>
      </c>
      <c r="I12" s="54"/>
    </row>
    <row r="13" spans="1:9" s="35" customFormat="1" ht="36" customHeight="1">
      <c r="A13" s="11"/>
      <c r="B13" s="73" t="s">
        <v>69</v>
      </c>
      <c r="C13" s="69" t="s">
        <v>195</v>
      </c>
      <c r="D13" s="70" t="s">
        <v>196</v>
      </c>
      <c r="E13" s="71" t="s">
        <v>197</v>
      </c>
      <c r="F13" s="74">
        <v>7500</v>
      </c>
      <c r="G13" s="67"/>
      <c r="H13" s="68">
        <f t="shared" si="0"/>
        <v>0</v>
      </c>
      <c r="I13" s="54"/>
    </row>
    <row r="14" spans="1:9" s="35" customFormat="1" ht="36" customHeight="1">
      <c r="A14" s="9"/>
      <c r="B14" s="73" t="s">
        <v>70</v>
      </c>
      <c r="C14" s="69" t="s">
        <v>198</v>
      </c>
      <c r="D14" s="70" t="s">
        <v>199</v>
      </c>
      <c r="E14" s="71" t="s">
        <v>26</v>
      </c>
      <c r="F14" s="74">
        <v>550</v>
      </c>
      <c r="G14" s="67"/>
      <c r="H14" s="68">
        <f t="shared" si="0"/>
        <v>0</v>
      </c>
      <c r="I14" s="54"/>
    </row>
    <row r="15" spans="1:8" ht="36" customHeight="1">
      <c r="A15" s="11" t="s">
        <v>192</v>
      </c>
      <c r="B15" s="73" t="s">
        <v>71</v>
      </c>
      <c r="C15" s="69" t="s">
        <v>193</v>
      </c>
      <c r="D15" s="70" t="s">
        <v>194</v>
      </c>
      <c r="E15" s="71" t="s">
        <v>21</v>
      </c>
      <c r="F15" s="74">
        <v>4750</v>
      </c>
      <c r="G15" s="67"/>
      <c r="H15" s="68">
        <f t="shared" si="0"/>
        <v>0</v>
      </c>
    </row>
    <row r="16" spans="1:9" s="35" customFormat="1" ht="36" customHeight="1">
      <c r="A16" s="11"/>
      <c r="B16" s="75" t="s">
        <v>72</v>
      </c>
      <c r="C16" s="76" t="s">
        <v>304</v>
      </c>
      <c r="D16" s="77" t="s">
        <v>305</v>
      </c>
      <c r="E16" s="78" t="s">
        <v>21</v>
      </c>
      <c r="F16" s="79">
        <v>41</v>
      </c>
      <c r="G16" s="80"/>
      <c r="H16" s="81">
        <f t="shared" si="0"/>
        <v>0</v>
      </c>
      <c r="I16" s="54"/>
    </row>
    <row r="17" spans="1:8" ht="48" customHeight="1" thickBot="1">
      <c r="A17" s="2"/>
      <c r="B17" s="1" t="s">
        <v>10</v>
      </c>
      <c r="C17" s="116" t="str">
        <f>C6</f>
        <v>RIVERBANK STABILIZATION</v>
      </c>
      <c r="D17" s="117"/>
      <c r="E17" s="117"/>
      <c r="F17" s="118"/>
      <c r="G17" s="2" t="s">
        <v>13</v>
      </c>
      <c r="H17" s="2">
        <f>SUM(H6:H16)</f>
        <v>0</v>
      </c>
    </row>
    <row r="18" spans="1:9" s="35" customFormat="1" ht="48" customHeight="1" thickTop="1">
      <c r="A18" s="3"/>
      <c r="B18" s="51" t="s">
        <v>11</v>
      </c>
      <c r="C18" s="113" t="s">
        <v>200</v>
      </c>
      <c r="D18" s="114"/>
      <c r="E18" s="114"/>
      <c r="F18" s="115"/>
      <c r="G18" s="52"/>
      <c r="H18" s="52" t="s">
        <v>0</v>
      </c>
      <c r="I18" s="54"/>
    </row>
    <row r="19" spans="1:8" ht="36" customHeight="1">
      <c r="A19" s="4"/>
      <c r="B19" s="55" t="s">
        <v>140</v>
      </c>
      <c r="C19" s="56" t="s">
        <v>240</v>
      </c>
      <c r="D19" s="57" t="s">
        <v>177</v>
      </c>
      <c r="E19" s="58" t="s">
        <v>139</v>
      </c>
      <c r="F19" s="59">
        <v>1</v>
      </c>
      <c r="G19" s="60"/>
      <c r="H19" s="61">
        <f>ROUND(G19*F19,2)</f>
        <v>0</v>
      </c>
    </row>
    <row r="20" spans="1:8" ht="36" customHeight="1">
      <c r="A20" s="10"/>
      <c r="B20" s="73" t="s">
        <v>141</v>
      </c>
      <c r="C20" s="69" t="s">
        <v>201</v>
      </c>
      <c r="D20" s="70" t="s">
        <v>202</v>
      </c>
      <c r="E20" s="71" t="s">
        <v>197</v>
      </c>
      <c r="F20" s="74">
        <v>16250</v>
      </c>
      <c r="G20" s="67"/>
      <c r="H20" s="68">
        <f>ROUND(G20*F20,2)</f>
        <v>0</v>
      </c>
    </row>
    <row r="21" spans="1:8" ht="36" customHeight="1">
      <c r="A21" s="53" t="s">
        <v>313</v>
      </c>
      <c r="B21" s="62" t="s">
        <v>113</v>
      </c>
      <c r="C21" s="69" t="s">
        <v>314</v>
      </c>
      <c r="D21" s="70" t="s">
        <v>90</v>
      </c>
      <c r="E21" s="71" t="s">
        <v>17</v>
      </c>
      <c r="F21" s="74">
        <v>4000</v>
      </c>
      <c r="G21" s="67"/>
      <c r="H21" s="68">
        <f>ROUND(G21*F21,2)</f>
        <v>0</v>
      </c>
    </row>
    <row r="22" spans="1:8" ht="36" customHeight="1">
      <c r="A22" s="9" t="s">
        <v>65</v>
      </c>
      <c r="B22" s="62" t="s">
        <v>142</v>
      </c>
      <c r="C22" s="69" t="s">
        <v>67</v>
      </c>
      <c r="D22" s="64" t="s">
        <v>68</v>
      </c>
      <c r="E22" s="71" t="s">
        <v>19</v>
      </c>
      <c r="F22" s="74">
        <v>1500</v>
      </c>
      <c r="G22" s="67"/>
      <c r="H22" s="68">
        <f>ROUND(G22*F22,2)</f>
        <v>0</v>
      </c>
    </row>
    <row r="23" spans="1:8" ht="36" customHeight="1">
      <c r="A23" s="9" t="s">
        <v>60</v>
      </c>
      <c r="B23" s="73" t="s">
        <v>143</v>
      </c>
      <c r="C23" s="69" t="s">
        <v>62</v>
      </c>
      <c r="D23" s="70" t="s">
        <v>90</v>
      </c>
      <c r="E23" s="71"/>
      <c r="F23" s="82"/>
      <c r="G23" s="83"/>
      <c r="H23" s="68"/>
    </row>
    <row r="24" spans="1:8" ht="36" customHeight="1">
      <c r="A24" s="10" t="s">
        <v>203</v>
      </c>
      <c r="B24" s="84" t="s">
        <v>20</v>
      </c>
      <c r="C24" s="69" t="s">
        <v>204</v>
      </c>
      <c r="D24" s="64" t="s">
        <v>0</v>
      </c>
      <c r="E24" s="71" t="s">
        <v>21</v>
      </c>
      <c r="F24" s="74">
        <v>550</v>
      </c>
      <c r="G24" s="67"/>
      <c r="H24" s="68">
        <f aca="true" t="shared" si="1" ref="H24:H30">ROUND(G24*F24,2)</f>
        <v>0</v>
      </c>
    </row>
    <row r="25" spans="1:8" ht="36" customHeight="1">
      <c r="A25" s="9" t="s">
        <v>205</v>
      </c>
      <c r="B25" s="73" t="s">
        <v>144</v>
      </c>
      <c r="C25" s="69" t="s">
        <v>206</v>
      </c>
      <c r="D25" s="70" t="s">
        <v>90</v>
      </c>
      <c r="E25" s="71" t="s">
        <v>17</v>
      </c>
      <c r="F25" s="74">
        <v>105</v>
      </c>
      <c r="G25" s="67"/>
      <c r="H25" s="68">
        <f t="shared" si="1"/>
        <v>0</v>
      </c>
    </row>
    <row r="26" spans="1:8" ht="36" customHeight="1">
      <c r="A26" s="9"/>
      <c r="B26" s="73" t="s">
        <v>145</v>
      </c>
      <c r="C26" s="69" t="s">
        <v>319</v>
      </c>
      <c r="D26" s="70" t="s">
        <v>215</v>
      </c>
      <c r="E26" s="71" t="s">
        <v>21</v>
      </c>
      <c r="F26" s="74">
        <v>115</v>
      </c>
      <c r="G26" s="67"/>
      <c r="H26" s="68">
        <f t="shared" si="1"/>
        <v>0</v>
      </c>
    </row>
    <row r="27" spans="1:8" ht="36" customHeight="1">
      <c r="A27" s="11"/>
      <c r="B27" s="73" t="s">
        <v>146</v>
      </c>
      <c r="C27" s="69" t="s">
        <v>304</v>
      </c>
      <c r="D27" s="70" t="s">
        <v>305</v>
      </c>
      <c r="E27" s="71" t="s">
        <v>21</v>
      </c>
      <c r="F27" s="74">
        <v>62</v>
      </c>
      <c r="G27" s="67"/>
      <c r="H27" s="68">
        <f t="shared" si="1"/>
        <v>0</v>
      </c>
    </row>
    <row r="28" spans="1:8" ht="36" customHeight="1">
      <c r="A28" s="11"/>
      <c r="B28" s="62" t="s">
        <v>147</v>
      </c>
      <c r="C28" s="63" t="s">
        <v>316</v>
      </c>
      <c r="D28" s="64" t="s">
        <v>317</v>
      </c>
      <c r="E28" s="65" t="s">
        <v>26</v>
      </c>
      <c r="F28" s="74">
        <v>12</v>
      </c>
      <c r="G28" s="67"/>
      <c r="H28" s="68">
        <f>ROUND(G28*F28,2)</f>
        <v>0</v>
      </c>
    </row>
    <row r="29" spans="1:8" ht="36" customHeight="1">
      <c r="A29" s="9"/>
      <c r="B29" s="73" t="s">
        <v>114</v>
      </c>
      <c r="C29" s="69" t="s">
        <v>306</v>
      </c>
      <c r="D29" s="70" t="s">
        <v>308</v>
      </c>
      <c r="E29" s="71" t="s">
        <v>139</v>
      </c>
      <c r="F29" s="72">
        <v>1</v>
      </c>
      <c r="G29" s="67"/>
      <c r="H29" s="68">
        <f t="shared" si="1"/>
        <v>0</v>
      </c>
    </row>
    <row r="30" spans="1:8" ht="36" customHeight="1">
      <c r="A30" s="9"/>
      <c r="B30" s="62" t="s">
        <v>115</v>
      </c>
      <c r="C30" s="69" t="s">
        <v>311</v>
      </c>
      <c r="D30" s="64" t="s">
        <v>207</v>
      </c>
      <c r="E30" s="71" t="s">
        <v>19</v>
      </c>
      <c r="F30" s="74">
        <v>20000</v>
      </c>
      <c r="G30" s="67"/>
      <c r="H30" s="68">
        <f t="shared" si="1"/>
        <v>0</v>
      </c>
    </row>
    <row r="31" spans="1:8" ht="36" customHeight="1">
      <c r="A31" s="9"/>
      <c r="B31" s="73" t="s">
        <v>148</v>
      </c>
      <c r="C31" s="69" t="s">
        <v>312</v>
      </c>
      <c r="D31" s="70" t="s">
        <v>309</v>
      </c>
      <c r="E31" s="71"/>
      <c r="F31" s="82"/>
      <c r="G31" s="83"/>
      <c r="H31" s="68"/>
    </row>
    <row r="32" spans="1:8" ht="36" customHeight="1">
      <c r="A32" s="4"/>
      <c r="B32" s="84" t="s">
        <v>20</v>
      </c>
      <c r="C32" s="69" t="s">
        <v>209</v>
      </c>
      <c r="D32" s="64" t="s">
        <v>0</v>
      </c>
      <c r="E32" s="71" t="s">
        <v>24</v>
      </c>
      <c r="F32" s="74">
        <v>11</v>
      </c>
      <c r="G32" s="67"/>
      <c r="H32" s="68">
        <f>ROUND(G32*F32,2)</f>
        <v>0</v>
      </c>
    </row>
    <row r="33" spans="1:8" ht="36" customHeight="1">
      <c r="A33" s="11"/>
      <c r="B33" s="84" t="s">
        <v>25</v>
      </c>
      <c r="C33" s="69" t="s">
        <v>210</v>
      </c>
      <c r="D33" s="64" t="s">
        <v>0</v>
      </c>
      <c r="E33" s="71" t="s">
        <v>24</v>
      </c>
      <c r="F33" s="74">
        <v>9</v>
      </c>
      <c r="G33" s="67"/>
      <c r="H33" s="68">
        <f aca="true" t="shared" si="2" ref="H33:H38">ROUND(G33*F33,2)</f>
        <v>0</v>
      </c>
    </row>
    <row r="34" spans="1:8" ht="36" customHeight="1">
      <c r="A34" s="11"/>
      <c r="B34" s="84" t="s">
        <v>100</v>
      </c>
      <c r="C34" s="69" t="s">
        <v>211</v>
      </c>
      <c r="D34" s="64" t="s">
        <v>0</v>
      </c>
      <c r="E34" s="71" t="s">
        <v>24</v>
      </c>
      <c r="F34" s="74">
        <v>8</v>
      </c>
      <c r="G34" s="67"/>
      <c r="H34" s="68">
        <f t="shared" si="2"/>
        <v>0</v>
      </c>
    </row>
    <row r="35" spans="1:8" ht="36" customHeight="1">
      <c r="A35" s="11"/>
      <c r="B35" s="84" t="s">
        <v>101</v>
      </c>
      <c r="C35" s="69" t="s">
        <v>310</v>
      </c>
      <c r="D35" s="64" t="s">
        <v>0</v>
      </c>
      <c r="E35" s="71" t="s">
        <v>24</v>
      </c>
      <c r="F35" s="74">
        <v>11</v>
      </c>
      <c r="G35" s="67"/>
      <c r="H35" s="68">
        <f t="shared" si="2"/>
        <v>0</v>
      </c>
    </row>
    <row r="36" spans="1:8" ht="36" customHeight="1">
      <c r="A36" s="11"/>
      <c r="B36" s="84" t="s">
        <v>129</v>
      </c>
      <c r="C36" s="69" t="s">
        <v>212</v>
      </c>
      <c r="D36" s="64" t="s">
        <v>0</v>
      </c>
      <c r="E36" s="71" t="s">
        <v>24</v>
      </c>
      <c r="F36" s="74">
        <v>8</v>
      </c>
      <c r="G36" s="67"/>
      <c r="H36" s="68">
        <f t="shared" si="2"/>
        <v>0</v>
      </c>
    </row>
    <row r="37" spans="1:8" ht="36" customHeight="1">
      <c r="A37" s="11"/>
      <c r="B37" s="73" t="s">
        <v>315</v>
      </c>
      <c r="C37" s="69" t="s">
        <v>213</v>
      </c>
      <c r="D37" s="70" t="s">
        <v>208</v>
      </c>
      <c r="E37" s="71" t="s">
        <v>139</v>
      </c>
      <c r="F37" s="72">
        <v>1</v>
      </c>
      <c r="G37" s="67"/>
      <c r="H37" s="68">
        <f t="shared" si="2"/>
        <v>0</v>
      </c>
    </row>
    <row r="38" spans="1:8" ht="36" customHeight="1">
      <c r="A38" s="36"/>
      <c r="B38" s="75" t="s">
        <v>318</v>
      </c>
      <c r="C38" s="76" t="s">
        <v>214</v>
      </c>
      <c r="D38" s="77" t="s">
        <v>208</v>
      </c>
      <c r="E38" s="78" t="s">
        <v>139</v>
      </c>
      <c r="F38" s="85">
        <v>1</v>
      </c>
      <c r="G38" s="80"/>
      <c r="H38" s="81">
        <f t="shared" si="2"/>
        <v>0</v>
      </c>
    </row>
    <row r="39" spans="1:8" ht="48" customHeight="1" thickBot="1">
      <c r="A39" s="2"/>
      <c r="B39" s="1" t="s">
        <v>11</v>
      </c>
      <c r="C39" s="116" t="str">
        <f>C18</f>
        <v>RIVERBANK GRADING AND TRAIL CONSTRUCTION</v>
      </c>
      <c r="D39" s="117"/>
      <c r="E39" s="117"/>
      <c r="F39" s="118"/>
      <c r="G39" s="2" t="s">
        <v>13</v>
      </c>
      <c r="H39" s="2">
        <f>SUM(H18:H38)</f>
        <v>0</v>
      </c>
    </row>
    <row r="40" spans="1:9" s="35" customFormat="1" ht="48" customHeight="1" thickTop="1">
      <c r="A40" s="3"/>
      <c r="B40" s="51" t="s">
        <v>12</v>
      </c>
      <c r="C40" s="113" t="s">
        <v>216</v>
      </c>
      <c r="D40" s="114"/>
      <c r="E40" s="114"/>
      <c r="F40" s="115"/>
      <c r="G40" s="52"/>
      <c r="H40" s="52" t="s">
        <v>0</v>
      </c>
      <c r="I40" s="54"/>
    </row>
    <row r="41" spans="1:9" s="35" customFormat="1" ht="36" customHeight="1">
      <c r="A41" s="10" t="s">
        <v>56</v>
      </c>
      <c r="B41" s="55" t="s">
        <v>149</v>
      </c>
      <c r="C41" s="86" t="s">
        <v>57</v>
      </c>
      <c r="D41" s="87" t="s">
        <v>90</v>
      </c>
      <c r="E41" s="88" t="s">
        <v>17</v>
      </c>
      <c r="F41" s="89">
        <v>850</v>
      </c>
      <c r="G41" s="60"/>
      <c r="H41" s="61">
        <f>ROUND(G41*F41,2)</f>
        <v>0</v>
      </c>
      <c r="I41" s="54"/>
    </row>
    <row r="42" spans="1:9" s="35" customFormat="1" ht="36" customHeight="1">
      <c r="A42" s="9" t="s">
        <v>58</v>
      </c>
      <c r="B42" s="62" t="s">
        <v>150</v>
      </c>
      <c r="C42" s="69" t="s">
        <v>59</v>
      </c>
      <c r="D42" s="70" t="s">
        <v>90</v>
      </c>
      <c r="E42" s="71" t="s">
        <v>19</v>
      </c>
      <c r="F42" s="74">
        <v>3250</v>
      </c>
      <c r="G42" s="67"/>
      <c r="H42" s="68">
        <f>ROUND(G42*F42,2)</f>
        <v>0</v>
      </c>
      <c r="I42" s="54"/>
    </row>
    <row r="43" spans="1:9" s="35" customFormat="1" ht="36" customHeight="1">
      <c r="A43" s="9" t="s">
        <v>60</v>
      </c>
      <c r="B43" s="62" t="s">
        <v>151</v>
      </c>
      <c r="C43" s="69" t="s">
        <v>62</v>
      </c>
      <c r="D43" s="70" t="s">
        <v>90</v>
      </c>
      <c r="E43" s="71"/>
      <c r="F43" s="82"/>
      <c r="G43" s="83"/>
      <c r="H43" s="68"/>
      <c r="I43" s="54"/>
    </row>
    <row r="44" spans="1:9" s="35" customFormat="1" ht="36" customHeight="1">
      <c r="A44" s="9" t="s">
        <v>297</v>
      </c>
      <c r="B44" s="84" t="s">
        <v>20</v>
      </c>
      <c r="C44" s="69" t="s">
        <v>294</v>
      </c>
      <c r="D44" s="64" t="s">
        <v>0</v>
      </c>
      <c r="E44" s="71" t="s">
        <v>21</v>
      </c>
      <c r="F44" s="74">
        <v>400</v>
      </c>
      <c r="G44" s="67"/>
      <c r="H44" s="68">
        <f aca="true" t="shared" si="3" ref="H44:H50">ROUND(G44*F44,2)</f>
        <v>0</v>
      </c>
      <c r="I44" s="54"/>
    </row>
    <row r="45" spans="1:9" s="35" customFormat="1" ht="36" customHeight="1">
      <c r="A45" s="10" t="s">
        <v>299</v>
      </c>
      <c r="B45" s="84" t="s">
        <v>25</v>
      </c>
      <c r="C45" s="69" t="s">
        <v>300</v>
      </c>
      <c r="D45" s="64" t="s">
        <v>0</v>
      </c>
      <c r="E45" s="71" t="s">
        <v>21</v>
      </c>
      <c r="F45" s="74">
        <v>800</v>
      </c>
      <c r="G45" s="67"/>
      <c r="H45" s="68">
        <f t="shared" si="3"/>
        <v>0</v>
      </c>
      <c r="I45" s="54"/>
    </row>
    <row r="46" spans="1:9" s="35" customFormat="1" ht="36" customHeight="1">
      <c r="A46" s="9" t="s">
        <v>295</v>
      </c>
      <c r="B46" s="62" t="s">
        <v>45</v>
      </c>
      <c r="C46" s="69" t="s">
        <v>296</v>
      </c>
      <c r="D46" s="70" t="s">
        <v>90</v>
      </c>
      <c r="E46" s="71" t="s">
        <v>17</v>
      </c>
      <c r="F46" s="74">
        <v>85</v>
      </c>
      <c r="G46" s="67"/>
      <c r="H46" s="68">
        <f t="shared" si="3"/>
        <v>0</v>
      </c>
      <c r="I46" s="54"/>
    </row>
    <row r="47" spans="1:9" s="35" customFormat="1" ht="36" customHeight="1">
      <c r="A47" s="9" t="s">
        <v>205</v>
      </c>
      <c r="B47" s="62" t="s">
        <v>138</v>
      </c>
      <c r="C47" s="69" t="s">
        <v>301</v>
      </c>
      <c r="D47" s="70" t="s">
        <v>90</v>
      </c>
      <c r="E47" s="71" t="s">
        <v>17</v>
      </c>
      <c r="F47" s="74">
        <v>175</v>
      </c>
      <c r="G47" s="67"/>
      <c r="H47" s="68">
        <f t="shared" si="3"/>
        <v>0</v>
      </c>
      <c r="I47" s="54"/>
    </row>
    <row r="48" spans="1:9" s="35" customFormat="1" ht="36" customHeight="1">
      <c r="A48" s="9"/>
      <c r="B48" s="73" t="s">
        <v>88</v>
      </c>
      <c r="C48" s="69" t="s">
        <v>319</v>
      </c>
      <c r="D48" s="70" t="s">
        <v>215</v>
      </c>
      <c r="E48" s="71" t="s">
        <v>21</v>
      </c>
      <c r="F48" s="74">
        <v>85</v>
      </c>
      <c r="G48" s="67"/>
      <c r="H48" s="68">
        <f t="shared" si="3"/>
        <v>0</v>
      </c>
      <c r="I48" s="54"/>
    </row>
    <row r="49" spans="1:9" s="35" customFormat="1" ht="36" customHeight="1">
      <c r="A49" s="10" t="s">
        <v>22</v>
      </c>
      <c r="B49" s="62" t="s">
        <v>152</v>
      </c>
      <c r="C49" s="69" t="s">
        <v>23</v>
      </c>
      <c r="D49" s="70" t="s">
        <v>90</v>
      </c>
      <c r="E49" s="71" t="s">
        <v>19</v>
      </c>
      <c r="F49" s="74">
        <v>1600</v>
      </c>
      <c r="G49" s="67"/>
      <c r="H49" s="68">
        <f t="shared" si="3"/>
        <v>0</v>
      </c>
      <c r="I49" s="54"/>
    </row>
    <row r="50" spans="1:9" s="35" customFormat="1" ht="36" customHeight="1">
      <c r="A50" s="9" t="s">
        <v>65</v>
      </c>
      <c r="B50" s="62" t="s">
        <v>153</v>
      </c>
      <c r="C50" s="69" t="s">
        <v>67</v>
      </c>
      <c r="D50" s="64" t="s">
        <v>68</v>
      </c>
      <c r="E50" s="71" t="s">
        <v>19</v>
      </c>
      <c r="F50" s="74">
        <v>3250</v>
      </c>
      <c r="G50" s="67"/>
      <c r="H50" s="68">
        <f t="shared" si="3"/>
        <v>0</v>
      </c>
      <c r="I50" s="54"/>
    </row>
    <row r="51" spans="1:9" s="35" customFormat="1" ht="36" customHeight="1">
      <c r="A51" s="11" t="s">
        <v>37</v>
      </c>
      <c r="B51" s="62" t="s">
        <v>154</v>
      </c>
      <c r="C51" s="69" t="s">
        <v>38</v>
      </c>
      <c r="D51" s="70" t="s">
        <v>90</v>
      </c>
      <c r="E51" s="71"/>
      <c r="F51" s="82"/>
      <c r="G51" s="83"/>
      <c r="H51" s="68"/>
      <c r="I51" s="54"/>
    </row>
    <row r="52" spans="1:9" s="35" customFormat="1" ht="36" customHeight="1">
      <c r="A52" s="11" t="s">
        <v>39</v>
      </c>
      <c r="B52" s="84" t="s">
        <v>20</v>
      </c>
      <c r="C52" s="69" t="s">
        <v>40</v>
      </c>
      <c r="D52" s="64" t="s">
        <v>0</v>
      </c>
      <c r="E52" s="71" t="s">
        <v>19</v>
      </c>
      <c r="F52" s="74">
        <v>50</v>
      </c>
      <c r="G52" s="67"/>
      <c r="H52" s="68">
        <f>ROUND(G52*F52,2)</f>
        <v>0</v>
      </c>
      <c r="I52" s="54"/>
    </row>
    <row r="53" spans="1:9" s="35" customFormat="1" ht="36" customHeight="1">
      <c r="A53" s="11" t="s">
        <v>130</v>
      </c>
      <c r="B53" s="84" t="s">
        <v>25</v>
      </c>
      <c r="C53" s="69" t="s">
        <v>131</v>
      </c>
      <c r="D53" s="64" t="s">
        <v>0</v>
      </c>
      <c r="E53" s="71" t="s">
        <v>19</v>
      </c>
      <c r="F53" s="74">
        <v>700</v>
      </c>
      <c r="G53" s="67"/>
      <c r="H53" s="68">
        <f>ROUND(G53*F53,2)</f>
        <v>0</v>
      </c>
      <c r="I53" s="54"/>
    </row>
    <row r="54" spans="1:9" s="35" customFormat="1" ht="36" customHeight="1">
      <c r="A54" s="11" t="s">
        <v>102</v>
      </c>
      <c r="B54" s="62" t="s">
        <v>89</v>
      </c>
      <c r="C54" s="69" t="s">
        <v>103</v>
      </c>
      <c r="D54" s="64" t="s">
        <v>73</v>
      </c>
      <c r="E54" s="90"/>
      <c r="F54" s="82"/>
      <c r="G54" s="83"/>
      <c r="H54" s="68"/>
      <c r="I54" s="54"/>
    </row>
    <row r="55" spans="1:9" s="35" customFormat="1" ht="36" customHeight="1">
      <c r="A55" s="11" t="s">
        <v>104</v>
      </c>
      <c r="B55" s="84" t="s">
        <v>110</v>
      </c>
      <c r="C55" s="69" t="s">
        <v>74</v>
      </c>
      <c r="D55" s="64" t="s">
        <v>105</v>
      </c>
      <c r="E55" s="90"/>
      <c r="F55" s="82"/>
      <c r="G55" s="83"/>
      <c r="H55" s="68"/>
      <c r="I55" s="54"/>
    </row>
    <row r="56" spans="1:9" s="35" customFormat="1" ht="36" customHeight="1">
      <c r="A56" s="11" t="s">
        <v>106</v>
      </c>
      <c r="B56" s="91" t="s">
        <v>75</v>
      </c>
      <c r="C56" s="69" t="s">
        <v>107</v>
      </c>
      <c r="D56" s="64"/>
      <c r="E56" s="90" t="s">
        <v>19</v>
      </c>
      <c r="F56" s="74">
        <v>25</v>
      </c>
      <c r="G56" s="67"/>
      <c r="H56" s="68">
        <f>ROUND(G56*F56,2)</f>
        <v>0</v>
      </c>
      <c r="I56" s="54"/>
    </row>
    <row r="57" spans="1:9" s="35" customFormat="1" ht="36" customHeight="1">
      <c r="A57" s="11" t="s">
        <v>108</v>
      </c>
      <c r="B57" s="91" t="s">
        <v>76</v>
      </c>
      <c r="C57" s="69" t="s">
        <v>109</v>
      </c>
      <c r="D57" s="64"/>
      <c r="E57" s="71" t="s">
        <v>19</v>
      </c>
      <c r="F57" s="74">
        <v>50</v>
      </c>
      <c r="G57" s="67"/>
      <c r="H57" s="68">
        <f>ROUND(G57*F57,2)</f>
        <v>0</v>
      </c>
      <c r="I57" s="54"/>
    </row>
    <row r="58" spans="1:9" s="35" customFormat="1" ht="36" customHeight="1">
      <c r="A58" s="11" t="s">
        <v>241</v>
      </c>
      <c r="B58" s="62" t="s">
        <v>155</v>
      </c>
      <c r="C58" s="69" t="s">
        <v>242</v>
      </c>
      <c r="D58" s="64" t="s">
        <v>73</v>
      </c>
      <c r="E58" s="71"/>
      <c r="F58" s="82"/>
      <c r="G58" s="83"/>
      <c r="H58" s="68"/>
      <c r="I58" s="54"/>
    </row>
    <row r="59" spans="1:9" s="35" customFormat="1" ht="36" customHeight="1">
      <c r="A59" s="46" t="s">
        <v>243</v>
      </c>
      <c r="B59" s="84" t="s">
        <v>20</v>
      </c>
      <c r="C59" s="69" t="s">
        <v>74</v>
      </c>
      <c r="D59" s="64" t="s">
        <v>105</v>
      </c>
      <c r="E59" s="71" t="s">
        <v>19</v>
      </c>
      <c r="F59" s="74">
        <v>15</v>
      </c>
      <c r="G59" s="67"/>
      <c r="H59" s="68">
        <f>ROUND(G59*F59,2)</f>
        <v>0</v>
      </c>
      <c r="I59" s="54"/>
    </row>
    <row r="60" spans="1:9" s="35" customFormat="1" ht="36" customHeight="1">
      <c r="A60" s="46" t="s">
        <v>217</v>
      </c>
      <c r="B60" s="62" t="s">
        <v>156</v>
      </c>
      <c r="C60" s="69" t="s">
        <v>218</v>
      </c>
      <c r="D60" s="64" t="s">
        <v>219</v>
      </c>
      <c r="E60" s="71"/>
      <c r="F60" s="82"/>
      <c r="G60" s="83"/>
      <c r="H60" s="68"/>
      <c r="I60" s="54"/>
    </row>
    <row r="61" spans="1:9" s="35" customFormat="1" ht="36" customHeight="1">
      <c r="A61" s="46" t="s">
        <v>220</v>
      </c>
      <c r="B61" s="84" t="s">
        <v>20</v>
      </c>
      <c r="C61" s="69" t="s">
        <v>221</v>
      </c>
      <c r="D61" s="64" t="s">
        <v>0</v>
      </c>
      <c r="E61" s="71" t="s">
        <v>26</v>
      </c>
      <c r="F61" s="74">
        <v>1140</v>
      </c>
      <c r="G61" s="67"/>
      <c r="H61" s="68">
        <f>ROUND(G61*F61,2)</f>
        <v>0</v>
      </c>
      <c r="I61" s="54"/>
    </row>
    <row r="62" spans="1:9" s="35" customFormat="1" ht="36" customHeight="1">
      <c r="A62" s="46" t="s">
        <v>222</v>
      </c>
      <c r="B62" s="62" t="s">
        <v>157</v>
      </c>
      <c r="C62" s="69" t="s">
        <v>223</v>
      </c>
      <c r="D62" s="64" t="s">
        <v>307</v>
      </c>
      <c r="E62" s="71"/>
      <c r="F62" s="82"/>
      <c r="G62" s="83"/>
      <c r="H62" s="68"/>
      <c r="I62" s="54"/>
    </row>
    <row r="63" spans="1:9" s="35" customFormat="1" ht="48" customHeight="1">
      <c r="A63" s="46" t="s">
        <v>224</v>
      </c>
      <c r="B63" s="84" t="s">
        <v>20</v>
      </c>
      <c r="C63" s="69" t="s">
        <v>229</v>
      </c>
      <c r="D63" s="64" t="s">
        <v>124</v>
      </c>
      <c r="E63" s="71" t="s">
        <v>26</v>
      </c>
      <c r="F63" s="74">
        <v>930</v>
      </c>
      <c r="G63" s="67"/>
      <c r="H63" s="68">
        <f>ROUND(G63*F63,2)</f>
        <v>0</v>
      </c>
      <c r="I63" s="54"/>
    </row>
    <row r="64" spans="1:9" s="35" customFormat="1" ht="48" customHeight="1">
      <c r="A64" s="46" t="s">
        <v>225</v>
      </c>
      <c r="B64" s="84" t="s">
        <v>25</v>
      </c>
      <c r="C64" s="69" t="s">
        <v>302</v>
      </c>
      <c r="D64" s="64" t="s">
        <v>226</v>
      </c>
      <c r="E64" s="71" t="s">
        <v>26</v>
      </c>
      <c r="F64" s="74">
        <v>145</v>
      </c>
      <c r="G64" s="67"/>
      <c r="H64" s="68">
        <f>ROUND(G64*F64,2)</f>
        <v>0</v>
      </c>
      <c r="I64" s="54"/>
    </row>
    <row r="65" spans="1:9" s="35" customFormat="1" ht="48" customHeight="1">
      <c r="A65" s="46" t="s">
        <v>289</v>
      </c>
      <c r="B65" s="84" t="s">
        <v>100</v>
      </c>
      <c r="C65" s="69" t="s">
        <v>290</v>
      </c>
      <c r="D65" s="64" t="s">
        <v>124</v>
      </c>
      <c r="E65" s="71" t="s">
        <v>26</v>
      </c>
      <c r="F65" s="74">
        <v>30</v>
      </c>
      <c r="G65" s="67"/>
      <c r="H65" s="68">
        <f>ROUND(G65*F65,2)</f>
        <v>0</v>
      </c>
      <c r="I65" s="54"/>
    </row>
    <row r="66" spans="1:9" s="35" customFormat="1" ht="48" customHeight="1">
      <c r="A66" s="46" t="s">
        <v>227</v>
      </c>
      <c r="B66" s="84" t="s">
        <v>101</v>
      </c>
      <c r="C66" s="69" t="s">
        <v>228</v>
      </c>
      <c r="D66" s="64" t="s">
        <v>124</v>
      </c>
      <c r="E66" s="71" t="s">
        <v>26</v>
      </c>
      <c r="F66" s="74">
        <v>58</v>
      </c>
      <c r="G66" s="67"/>
      <c r="H66" s="68">
        <f>ROUND(G66*F66,2)</f>
        <v>0</v>
      </c>
      <c r="I66" s="54"/>
    </row>
    <row r="67" spans="1:9" s="35" customFormat="1" ht="36" customHeight="1">
      <c r="A67" s="46" t="s">
        <v>244</v>
      </c>
      <c r="B67" s="62" t="s">
        <v>158</v>
      </c>
      <c r="C67" s="69" t="s">
        <v>245</v>
      </c>
      <c r="D67" s="64" t="s">
        <v>246</v>
      </c>
      <c r="E67" s="71" t="s">
        <v>24</v>
      </c>
      <c r="F67" s="74">
        <v>14</v>
      </c>
      <c r="G67" s="67"/>
      <c r="H67" s="68">
        <f>ROUND(G67*F67,2)</f>
        <v>0</v>
      </c>
      <c r="I67" s="54"/>
    </row>
    <row r="68" spans="1:9" s="35" customFormat="1" ht="36" customHeight="1">
      <c r="A68" s="47" t="s">
        <v>125</v>
      </c>
      <c r="B68" s="62" t="s">
        <v>159</v>
      </c>
      <c r="C68" s="69" t="s">
        <v>126</v>
      </c>
      <c r="D68" s="64" t="s">
        <v>93</v>
      </c>
      <c r="E68" s="92"/>
      <c r="F68" s="82"/>
      <c r="G68" s="83"/>
      <c r="H68" s="93"/>
      <c r="I68" s="54"/>
    </row>
    <row r="69" spans="1:9" s="35" customFormat="1" ht="36" customHeight="1">
      <c r="A69" s="47" t="s">
        <v>127</v>
      </c>
      <c r="B69" s="84" t="s">
        <v>20</v>
      </c>
      <c r="C69" s="69" t="s">
        <v>116</v>
      </c>
      <c r="D69" s="64"/>
      <c r="E69" s="71"/>
      <c r="F69" s="82"/>
      <c r="G69" s="83"/>
      <c r="H69" s="93"/>
      <c r="I69" s="54"/>
    </row>
    <row r="70" spans="1:9" s="35" customFormat="1" ht="36" customHeight="1">
      <c r="A70" s="47" t="s">
        <v>128</v>
      </c>
      <c r="B70" s="91" t="s">
        <v>75</v>
      </c>
      <c r="C70" s="69" t="s">
        <v>80</v>
      </c>
      <c r="D70" s="64"/>
      <c r="E70" s="71" t="s">
        <v>21</v>
      </c>
      <c r="F70" s="74">
        <v>330</v>
      </c>
      <c r="G70" s="67"/>
      <c r="H70" s="68">
        <f>ROUND(G70*F70,2)</f>
        <v>0</v>
      </c>
      <c r="I70" s="54"/>
    </row>
    <row r="71" spans="1:9" s="35" customFormat="1" ht="36" customHeight="1">
      <c r="A71" s="47" t="s">
        <v>234</v>
      </c>
      <c r="B71" s="84" t="s">
        <v>25</v>
      </c>
      <c r="C71" s="69" t="s">
        <v>41</v>
      </c>
      <c r="D71" s="64"/>
      <c r="E71" s="71"/>
      <c r="F71" s="82"/>
      <c r="G71" s="83"/>
      <c r="H71" s="93"/>
      <c r="I71" s="54"/>
    </row>
    <row r="72" spans="1:9" s="35" customFormat="1" ht="36" customHeight="1">
      <c r="A72" s="47" t="s">
        <v>235</v>
      </c>
      <c r="B72" s="91" t="s">
        <v>75</v>
      </c>
      <c r="C72" s="69" t="s">
        <v>80</v>
      </c>
      <c r="D72" s="64"/>
      <c r="E72" s="71" t="s">
        <v>21</v>
      </c>
      <c r="F72" s="74">
        <v>125</v>
      </c>
      <c r="G72" s="67"/>
      <c r="H72" s="68">
        <f>ROUND(G72*F72,2)</f>
        <v>0</v>
      </c>
      <c r="I72" s="54"/>
    </row>
    <row r="73" spans="1:9" s="35" customFormat="1" ht="36" customHeight="1">
      <c r="A73" s="11" t="s">
        <v>91</v>
      </c>
      <c r="B73" s="62" t="s">
        <v>160</v>
      </c>
      <c r="C73" s="69" t="s">
        <v>92</v>
      </c>
      <c r="D73" s="64" t="s">
        <v>93</v>
      </c>
      <c r="E73" s="92"/>
      <c r="F73" s="82"/>
      <c r="G73" s="83"/>
      <c r="H73" s="68"/>
      <c r="I73" s="54"/>
    </row>
    <row r="74" spans="1:9" s="35" customFormat="1" ht="36" customHeight="1">
      <c r="A74" s="46" t="s">
        <v>230</v>
      </c>
      <c r="B74" s="84" t="s">
        <v>20</v>
      </c>
      <c r="C74" s="69" t="s">
        <v>116</v>
      </c>
      <c r="D74" s="64"/>
      <c r="E74" s="71"/>
      <c r="F74" s="82"/>
      <c r="G74" s="83"/>
      <c r="H74" s="68"/>
      <c r="I74" s="54"/>
    </row>
    <row r="75" spans="1:9" s="35" customFormat="1" ht="36" customHeight="1">
      <c r="A75" s="46" t="s">
        <v>231</v>
      </c>
      <c r="B75" s="91" t="s">
        <v>75</v>
      </c>
      <c r="C75" s="69" t="s">
        <v>80</v>
      </c>
      <c r="D75" s="64"/>
      <c r="E75" s="71" t="s">
        <v>21</v>
      </c>
      <c r="F75" s="74">
        <v>725</v>
      </c>
      <c r="G75" s="67"/>
      <c r="H75" s="68">
        <f>ROUND(G75*F75,2)</f>
        <v>0</v>
      </c>
      <c r="I75" s="54"/>
    </row>
    <row r="76" spans="1:9" s="35" customFormat="1" ht="36" customHeight="1">
      <c r="A76" s="11" t="s">
        <v>94</v>
      </c>
      <c r="B76" s="84" t="s">
        <v>25</v>
      </c>
      <c r="C76" s="69" t="s">
        <v>41</v>
      </c>
      <c r="D76" s="64"/>
      <c r="E76" s="71"/>
      <c r="F76" s="82"/>
      <c r="G76" s="83"/>
      <c r="H76" s="68"/>
      <c r="I76" s="54"/>
    </row>
    <row r="77" spans="1:9" s="35" customFormat="1" ht="36" customHeight="1">
      <c r="A77" s="11" t="s">
        <v>95</v>
      </c>
      <c r="B77" s="91" t="s">
        <v>75</v>
      </c>
      <c r="C77" s="69" t="s">
        <v>80</v>
      </c>
      <c r="D77" s="64"/>
      <c r="E77" s="71" t="s">
        <v>21</v>
      </c>
      <c r="F77" s="74">
        <v>50</v>
      </c>
      <c r="G77" s="67"/>
      <c r="H77" s="68">
        <f>ROUND(G77*F77,2)</f>
        <v>0</v>
      </c>
      <c r="I77" s="54"/>
    </row>
    <row r="78" spans="1:9" s="35" customFormat="1" ht="36" customHeight="1">
      <c r="A78" s="11" t="s">
        <v>77</v>
      </c>
      <c r="B78" s="62" t="s">
        <v>161</v>
      </c>
      <c r="C78" s="69" t="s">
        <v>78</v>
      </c>
      <c r="D78" s="64" t="s">
        <v>97</v>
      </c>
      <c r="E78" s="71"/>
      <c r="F78" s="82"/>
      <c r="G78" s="83"/>
      <c r="H78" s="68"/>
      <c r="I78" s="54"/>
    </row>
    <row r="79" spans="1:9" s="35" customFormat="1" ht="36" customHeight="1">
      <c r="A79" s="11" t="s">
        <v>79</v>
      </c>
      <c r="B79" s="84" t="s">
        <v>20</v>
      </c>
      <c r="C79" s="69" t="s">
        <v>98</v>
      </c>
      <c r="D79" s="64" t="s">
        <v>0</v>
      </c>
      <c r="E79" s="71" t="s">
        <v>19</v>
      </c>
      <c r="F79" s="74">
        <v>2700</v>
      </c>
      <c r="G79" s="67"/>
      <c r="H79" s="68">
        <f>ROUND(G79*F79,2)</f>
        <v>0</v>
      </c>
      <c r="I79" s="54"/>
    </row>
    <row r="80" spans="1:9" s="35" customFormat="1" ht="36" customHeight="1">
      <c r="A80" s="46" t="s">
        <v>232</v>
      </c>
      <c r="B80" s="84" t="s">
        <v>25</v>
      </c>
      <c r="C80" s="69" t="s">
        <v>233</v>
      </c>
      <c r="D80" s="64" t="s">
        <v>0</v>
      </c>
      <c r="E80" s="71" t="s">
        <v>19</v>
      </c>
      <c r="F80" s="74">
        <v>3000</v>
      </c>
      <c r="G80" s="67"/>
      <c r="H80" s="68">
        <f>ROUND(G80*F80,2)</f>
        <v>0</v>
      </c>
      <c r="I80" s="54"/>
    </row>
    <row r="81" spans="1:9" s="35" customFormat="1" ht="36" customHeight="1">
      <c r="A81" s="10" t="s">
        <v>27</v>
      </c>
      <c r="B81" s="62" t="s">
        <v>162</v>
      </c>
      <c r="C81" s="69" t="s">
        <v>28</v>
      </c>
      <c r="D81" s="64" t="s">
        <v>96</v>
      </c>
      <c r="E81" s="71"/>
      <c r="F81" s="94"/>
      <c r="G81" s="83"/>
      <c r="H81" s="93"/>
      <c r="I81" s="54"/>
    </row>
    <row r="82" spans="1:9" s="35" customFormat="1" ht="36" customHeight="1">
      <c r="A82" s="47" t="s">
        <v>121</v>
      </c>
      <c r="B82" s="84" t="s">
        <v>20</v>
      </c>
      <c r="C82" s="69" t="s">
        <v>120</v>
      </c>
      <c r="D82" s="64" t="s">
        <v>0</v>
      </c>
      <c r="E82" s="71" t="s">
        <v>19</v>
      </c>
      <c r="F82" s="74">
        <v>70</v>
      </c>
      <c r="G82" s="67"/>
      <c r="H82" s="68">
        <f aca="true" t="shared" si="4" ref="H82:H87">ROUND(G82*F82,2)</f>
        <v>0</v>
      </c>
      <c r="I82" s="54"/>
    </row>
    <row r="83" spans="1:9" s="35" customFormat="1" ht="36" customHeight="1">
      <c r="A83" s="46" t="s">
        <v>247</v>
      </c>
      <c r="B83" s="62" t="s">
        <v>163</v>
      </c>
      <c r="C83" s="69" t="s">
        <v>248</v>
      </c>
      <c r="D83" s="64" t="s">
        <v>73</v>
      </c>
      <c r="E83" s="71" t="s">
        <v>19</v>
      </c>
      <c r="F83" s="74">
        <v>15</v>
      </c>
      <c r="G83" s="67"/>
      <c r="H83" s="68">
        <f t="shared" si="4"/>
        <v>0</v>
      </c>
      <c r="I83" s="54"/>
    </row>
    <row r="84" spans="1:9" s="35" customFormat="1" ht="36" customHeight="1">
      <c r="A84" s="46" t="s">
        <v>249</v>
      </c>
      <c r="B84" s="62" t="s">
        <v>164</v>
      </c>
      <c r="C84" s="69" t="s">
        <v>250</v>
      </c>
      <c r="D84" s="64" t="s">
        <v>119</v>
      </c>
      <c r="E84" s="71" t="s">
        <v>19</v>
      </c>
      <c r="F84" s="74">
        <v>10</v>
      </c>
      <c r="G84" s="67"/>
      <c r="H84" s="68">
        <f t="shared" si="4"/>
        <v>0</v>
      </c>
      <c r="I84" s="54"/>
    </row>
    <row r="85" spans="1:9" s="35" customFormat="1" ht="36" customHeight="1">
      <c r="A85" s="47" t="s">
        <v>122</v>
      </c>
      <c r="B85" s="62" t="s">
        <v>165</v>
      </c>
      <c r="C85" s="69" t="s">
        <v>123</v>
      </c>
      <c r="D85" s="64" t="s">
        <v>119</v>
      </c>
      <c r="E85" s="71" t="s">
        <v>19</v>
      </c>
      <c r="F85" s="74">
        <v>60</v>
      </c>
      <c r="G85" s="67"/>
      <c r="H85" s="68">
        <f t="shared" si="4"/>
        <v>0</v>
      </c>
      <c r="I85" s="54"/>
    </row>
    <row r="86" spans="1:9" s="35" customFormat="1" ht="36" customHeight="1">
      <c r="A86" s="47" t="s">
        <v>236</v>
      </c>
      <c r="B86" s="62" t="s">
        <v>166</v>
      </c>
      <c r="C86" s="69" t="s">
        <v>237</v>
      </c>
      <c r="D86" s="64" t="s">
        <v>119</v>
      </c>
      <c r="E86" s="71" t="s">
        <v>21</v>
      </c>
      <c r="F86" s="74">
        <v>15</v>
      </c>
      <c r="G86" s="67"/>
      <c r="H86" s="68">
        <f>ROUND(G86*F86,2)</f>
        <v>0</v>
      </c>
      <c r="I86" s="54"/>
    </row>
    <row r="87" spans="1:9" s="35" customFormat="1" ht="36" customHeight="1">
      <c r="A87" s="10" t="s">
        <v>29</v>
      </c>
      <c r="B87" s="62" t="s">
        <v>167</v>
      </c>
      <c r="C87" s="69" t="s">
        <v>30</v>
      </c>
      <c r="D87" s="64" t="s">
        <v>81</v>
      </c>
      <c r="E87" s="71" t="s">
        <v>26</v>
      </c>
      <c r="F87" s="74">
        <v>2000</v>
      </c>
      <c r="G87" s="67"/>
      <c r="H87" s="68">
        <f t="shared" si="4"/>
        <v>0</v>
      </c>
      <c r="I87" s="54"/>
    </row>
    <row r="88" spans="1:9" s="35" customFormat="1" ht="36" customHeight="1">
      <c r="A88" s="47" t="s">
        <v>251</v>
      </c>
      <c r="B88" s="62" t="s">
        <v>277</v>
      </c>
      <c r="C88" s="69" t="s">
        <v>252</v>
      </c>
      <c r="D88" s="64" t="s">
        <v>82</v>
      </c>
      <c r="E88" s="71"/>
      <c r="F88" s="94"/>
      <c r="G88" s="83"/>
      <c r="H88" s="93"/>
      <c r="I88" s="54"/>
    </row>
    <row r="89" spans="1:9" s="35" customFormat="1" ht="36" customHeight="1">
      <c r="A89" s="47" t="s">
        <v>253</v>
      </c>
      <c r="B89" s="84" t="s">
        <v>20</v>
      </c>
      <c r="C89" s="69" t="s">
        <v>254</v>
      </c>
      <c r="D89" s="64"/>
      <c r="E89" s="71" t="s">
        <v>24</v>
      </c>
      <c r="F89" s="74">
        <v>7</v>
      </c>
      <c r="G89" s="67"/>
      <c r="H89" s="68">
        <f>ROUND(G89*F89,2)</f>
        <v>0</v>
      </c>
      <c r="I89" s="54"/>
    </row>
    <row r="90" spans="1:9" s="35" customFormat="1" ht="36" customHeight="1">
      <c r="A90" s="47" t="s">
        <v>132</v>
      </c>
      <c r="B90" s="62" t="s">
        <v>168</v>
      </c>
      <c r="C90" s="69" t="s">
        <v>133</v>
      </c>
      <c r="D90" s="64" t="s">
        <v>82</v>
      </c>
      <c r="E90" s="71"/>
      <c r="F90" s="94"/>
      <c r="G90" s="83"/>
      <c r="H90" s="93"/>
      <c r="I90" s="54"/>
    </row>
    <row r="91" spans="1:9" s="35" customFormat="1" ht="36" customHeight="1">
      <c r="A91" s="47" t="s">
        <v>134</v>
      </c>
      <c r="B91" s="84" t="s">
        <v>20</v>
      </c>
      <c r="C91" s="69" t="s">
        <v>135</v>
      </c>
      <c r="D91" s="64"/>
      <c r="E91" s="71" t="s">
        <v>24</v>
      </c>
      <c r="F91" s="74">
        <v>6</v>
      </c>
      <c r="G91" s="67"/>
      <c r="H91" s="68">
        <f>ROUND(G91*F91,2)</f>
        <v>0</v>
      </c>
      <c r="I91" s="54"/>
    </row>
    <row r="92" spans="1:9" s="35" customFormat="1" ht="36" customHeight="1">
      <c r="A92" s="47" t="s">
        <v>260</v>
      </c>
      <c r="B92" s="62" t="s">
        <v>169</v>
      </c>
      <c r="C92" s="69" t="s">
        <v>261</v>
      </c>
      <c r="D92" s="64" t="s">
        <v>82</v>
      </c>
      <c r="E92" s="71" t="s">
        <v>24</v>
      </c>
      <c r="F92" s="74">
        <v>6</v>
      </c>
      <c r="G92" s="67"/>
      <c r="H92" s="68">
        <f>ROUND(G92*F92,2)</f>
        <v>0</v>
      </c>
      <c r="I92" s="54"/>
    </row>
    <row r="93" spans="1:9" s="35" customFormat="1" ht="36" customHeight="1">
      <c r="A93" s="47" t="s">
        <v>255</v>
      </c>
      <c r="B93" s="62" t="s">
        <v>170</v>
      </c>
      <c r="C93" s="69" t="s">
        <v>256</v>
      </c>
      <c r="D93" s="64" t="s">
        <v>82</v>
      </c>
      <c r="E93" s="71"/>
      <c r="F93" s="94"/>
      <c r="G93" s="83"/>
      <c r="H93" s="93"/>
      <c r="I93" s="54"/>
    </row>
    <row r="94" spans="1:9" s="35" customFormat="1" ht="36" customHeight="1">
      <c r="A94" s="47" t="s">
        <v>257</v>
      </c>
      <c r="B94" s="84" t="s">
        <v>20</v>
      </c>
      <c r="C94" s="69" t="s">
        <v>262</v>
      </c>
      <c r="D94" s="64"/>
      <c r="E94" s="71"/>
      <c r="F94" s="94"/>
      <c r="G94" s="83"/>
      <c r="H94" s="93"/>
      <c r="I94" s="54"/>
    </row>
    <row r="95" spans="1:9" s="35" customFormat="1" ht="36" customHeight="1">
      <c r="A95" s="47" t="s">
        <v>258</v>
      </c>
      <c r="B95" s="91" t="s">
        <v>75</v>
      </c>
      <c r="C95" s="69" t="s">
        <v>263</v>
      </c>
      <c r="D95" s="64"/>
      <c r="E95" s="71" t="s">
        <v>26</v>
      </c>
      <c r="F95" s="74">
        <v>16</v>
      </c>
      <c r="G95" s="67"/>
      <c r="H95" s="68">
        <f>ROUND(G95*F95,2)</f>
        <v>0</v>
      </c>
      <c r="I95" s="54"/>
    </row>
    <row r="96" spans="1:9" s="35" customFormat="1" ht="36" customHeight="1">
      <c r="A96" s="47" t="s">
        <v>259</v>
      </c>
      <c r="B96" s="91" t="s">
        <v>76</v>
      </c>
      <c r="C96" s="69" t="s">
        <v>321</v>
      </c>
      <c r="D96" s="64"/>
      <c r="E96" s="71" t="s">
        <v>26</v>
      </c>
      <c r="F96" s="74">
        <v>20</v>
      </c>
      <c r="G96" s="67"/>
      <c r="H96" s="68">
        <f>ROUND(G96*F96,2)</f>
        <v>0</v>
      </c>
      <c r="I96" s="54"/>
    </row>
    <row r="97" spans="1:9" s="35" customFormat="1" ht="36" customHeight="1">
      <c r="A97" s="47" t="s">
        <v>136</v>
      </c>
      <c r="B97" s="62" t="s">
        <v>171</v>
      </c>
      <c r="C97" s="69" t="s">
        <v>137</v>
      </c>
      <c r="D97" s="64" t="s">
        <v>82</v>
      </c>
      <c r="E97" s="71" t="s">
        <v>26</v>
      </c>
      <c r="F97" s="74">
        <v>104</v>
      </c>
      <c r="G97" s="67"/>
      <c r="H97" s="68">
        <f>ROUND(G97*F97,2)</f>
        <v>0</v>
      </c>
      <c r="I97" s="54"/>
    </row>
    <row r="98" spans="1:9" s="35" customFormat="1" ht="36" customHeight="1">
      <c r="A98" s="47" t="s">
        <v>238</v>
      </c>
      <c r="B98" s="62" t="s">
        <v>172</v>
      </c>
      <c r="C98" s="95" t="s">
        <v>239</v>
      </c>
      <c r="D98" s="64" t="s">
        <v>82</v>
      </c>
      <c r="E98" s="71"/>
      <c r="F98" s="94"/>
      <c r="G98" s="83"/>
      <c r="H98" s="93"/>
      <c r="I98" s="54"/>
    </row>
    <row r="99" spans="1:9" s="35" customFormat="1" ht="36" customHeight="1">
      <c r="A99" s="47" t="s">
        <v>264</v>
      </c>
      <c r="B99" s="84" t="s">
        <v>20</v>
      </c>
      <c r="C99" s="95" t="s">
        <v>269</v>
      </c>
      <c r="D99" s="64"/>
      <c r="E99" s="71" t="s">
        <v>24</v>
      </c>
      <c r="F99" s="74">
        <v>12</v>
      </c>
      <c r="G99" s="67"/>
      <c r="H99" s="68">
        <f>ROUND(G99*F99,2)</f>
        <v>0</v>
      </c>
      <c r="I99" s="54"/>
    </row>
    <row r="100" spans="1:9" s="35" customFormat="1" ht="36" customHeight="1">
      <c r="A100" s="47" t="s">
        <v>265</v>
      </c>
      <c r="B100" s="62" t="s">
        <v>173</v>
      </c>
      <c r="C100" s="95" t="s">
        <v>266</v>
      </c>
      <c r="D100" s="64" t="s">
        <v>82</v>
      </c>
      <c r="E100" s="71"/>
      <c r="F100" s="94"/>
      <c r="G100" s="83"/>
      <c r="H100" s="93"/>
      <c r="I100" s="54"/>
    </row>
    <row r="101" spans="1:9" s="35" customFormat="1" ht="36" customHeight="1">
      <c r="A101" s="47" t="s">
        <v>267</v>
      </c>
      <c r="B101" s="84" t="s">
        <v>20</v>
      </c>
      <c r="C101" s="95" t="s">
        <v>268</v>
      </c>
      <c r="D101" s="64"/>
      <c r="E101" s="71" t="s">
        <v>24</v>
      </c>
      <c r="F101" s="74">
        <v>7</v>
      </c>
      <c r="G101" s="67"/>
      <c r="H101" s="68">
        <f>ROUND(G101*F101,2)</f>
        <v>0</v>
      </c>
      <c r="I101" s="54"/>
    </row>
    <row r="102" spans="1:9" s="35" customFormat="1" ht="36" customHeight="1">
      <c r="A102" s="47" t="s">
        <v>291</v>
      </c>
      <c r="B102" s="62" t="s">
        <v>174</v>
      </c>
      <c r="C102" s="69" t="s">
        <v>292</v>
      </c>
      <c r="D102" s="64" t="s">
        <v>293</v>
      </c>
      <c r="E102" s="71" t="s">
        <v>26</v>
      </c>
      <c r="F102" s="74">
        <v>72</v>
      </c>
      <c r="G102" s="67"/>
      <c r="H102" s="68">
        <f>ROUND(G102*F102,2)</f>
        <v>0</v>
      </c>
      <c r="I102" s="54"/>
    </row>
    <row r="103" spans="1:9" s="35" customFormat="1" ht="36" customHeight="1">
      <c r="A103" s="10" t="s">
        <v>46</v>
      </c>
      <c r="B103" s="62" t="s">
        <v>278</v>
      </c>
      <c r="C103" s="95" t="s">
        <v>83</v>
      </c>
      <c r="D103" s="64" t="s">
        <v>82</v>
      </c>
      <c r="E103" s="71"/>
      <c r="F103" s="94"/>
      <c r="G103" s="83"/>
      <c r="H103" s="93"/>
      <c r="I103" s="54"/>
    </row>
    <row r="104" spans="1:9" s="35" customFormat="1" ht="36" customHeight="1">
      <c r="A104" s="10" t="s">
        <v>47</v>
      </c>
      <c r="B104" s="84" t="s">
        <v>20</v>
      </c>
      <c r="C104" s="69" t="s">
        <v>48</v>
      </c>
      <c r="D104" s="64"/>
      <c r="E104" s="71" t="s">
        <v>24</v>
      </c>
      <c r="F104" s="74">
        <v>2</v>
      </c>
      <c r="G104" s="67"/>
      <c r="H104" s="68">
        <f aca="true" t="shared" si="5" ref="H104:H109">ROUND(G104*F104,2)</f>
        <v>0</v>
      </c>
      <c r="I104" s="54"/>
    </row>
    <row r="105" spans="1:9" s="35" customFormat="1" ht="36" customHeight="1">
      <c r="A105" s="10" t="s">
        <v>49</v>
      </c>
      <c r="B105" s="84" t="s">
        <v>25</v>
      </c>
      <c r="C105" s="69" t="s">
        <v>50</v>
      </c>
      <c r="D105" s="64"/>
      <c r="E105" s="71" t="s">
        <v>24</v>
      </c>
      <c r="F105" s="74">
        <v>2</v>
      </c>
      <c r="G105" s="67"/>
      <c r="H105" s="68">
        <f t="shared" si="5"/>
        <v>0</v>
      </c>
      <c r="I105" s="54"/>
    </row>
    <row r="106" spans="1:9" s="35" customFormat="1" ht="36" customHeight="1">
      <c r="A106" s="10" t="s">
        <v>111</v>
      </c>
      <c r="B106" s="62" t="s">
        <v>279</v>
      </c>
      <c r="C106" s="69" t="s">
        <v>112</v>
      </c>
      <c r="D106" s="64" t="s">
        <v>82</v>
      </c>
      <c r="E106" s="71" t="s">
        <v>24</v>
      </c>
      <c r="F106" s="74">
        <v>3</v>
      </c>
      <c r="G106" s="67"/>
      <c r="H106" s="68">
        <f t="shared" si="5"/>
        <v>0</v>
      </c>
      <c r="I106" s="54"/>
    </row>
    <row r="107" spans="1:9" s="35" customFormat="1" ht="36" customHeight="1">
      <c r="A107" s="47" t="s">
        <v>270</v>
      </c>
      <c r="B107" s="62" t="s">
        <v>280</v>
      </c>
      <c r="C107" s="69" t="s">
        <v>271</v>
      </c>
      <c r="D107" s="64" t="s">
        <v>82</v>
      </c>
      <c r="E107" s="71" t="s">
        <v>24</v>
      </c>
      <c r="F107" s="74">
        <v>7</v>
      </c>
      <c r="G107" s="67"/>
      <c r="H107" s="68">
        <f t="shared" si="5"/>
        <v>0</v>
      </c>
      <c r="I107" s="54"/>
    </row>
    <row r="108" spans="1:9" s="35" customFormat="1" ht="36" customHeight="1">
      <c r="A108" s="47" t="s">
        <v>272</v>
      </c>
      <c r="B108" s="62" t="s">
        <v>281</v>
      </c>
      <c r="C108" s="69" t="s">
        <v>273</v>
      </c>
      <c r="D108" s="64" t="s">
        <v>82</v>
      </c>
      <c r="E108" s="71" t="s">
        <v>24</v>
      </c>
      <c r="F108" s="74">
        <v>8</v>
      </c>
      <c r="G108" s="67"/>
      <c r="H108" s="68">
        <f t="shared" si="5"/>
        <v>0</v>
      </c>
      <c r="I108" s="54"/>
    </row>
    <row r="109" spans="1:9" s="35" customFormat="1" ht="36" customHeight="1">
      <c r="A109" s="47"/>
      <c r="B109" s="62" t="s">
        <v>282</v>
      </c>
      <c r="C109" s="69" t="s">
        <v>274</v>
      </c>
      <c r="D109" s="64" t="s">
        <v>320</v>
      </c>
      <c r="E109" s="71" t="s">
        <v>26</v>
      </c>
      <c r="F109" s="74">
        <v>115</v>
      </c>
      <c r="G109" s="67"/>
      <c r="H109" s="68">
        <f t="shared" si="5"/>
        <v>0</v>
      </c>
      <c r="I109" s="54"/>
    </row>
    <row r="110" spans="1:9" s="35" customFormat="1" ht="36" customHeight="1">
      <c r="A110" s="47"/>
      <c r="B110" s="62" t="s">
        <v>283</v>
      </c>
      <c r="C110" s="95" t="s">
        <v>275</v>
      </c>
      <c r="D110" s="64" t="s">
        <v>82</v>
      </c>
      <c r="E110" s="71"/>
      <c r="F110" s="94"/>
      <c r="G110" s="83"/>
      <c r="H110" s="93"/>
      <c r="I110" s="54"/>
    </row>
    <row r="111" spans="1:9" s="35" customFormat="1" ht="36" customHeight="1">
      <c r="A111" s="47"/>
      <c r="B111" s="84" t="s">
        <v>20</v>
      </c>
      <c r="C111" s="69" t="s">
        <v>276</v>
      </c>
      <c r="D111" s="64"/>
      <c r="E111" s="71" t="s">
        <v>24</v>
      </c>
      <c r="F111" s="74">
        <v>7</v>
      </c>
      <c r="G111" s="67"/>
      <c r="H111" s="68">
        <f>ROUND(G111*F111,2)</f>
        <v>0</v>
      </c>
      <c r="I111" s="54"/>
    </row>
    <row r="112" spans="1:9" s="35" customFormat="1" ht="36" customHeight="1">
      <c r="A112" s="10" t="s">
        <v>31</v>
      </c>
      <c r="B112" s="62" t="s">
        <v>284</v>
      </c>
      <c r="C112" s="69" t="s">
        <v>51</v>
      </c>
      <c r="D112" s="64" t="s">
        <v>84</v>
      </c>
      <c r="E112" s="71" t="s">
        <v>24</v>
      </c>
      <c r="F112" s="74">
        <v>14</v>
      </c>
      <c r="G112" s="67"/>
      <c r="H112" s="68">
        <f>ROUND(G112*F112,2)</f>
        <v>0</v>
      </c>
      <c r="I112" s="54"/>
    </row>
    <row r="113" spans="1:9" s="35" customFormat="1" ht="36" customHeight="1">
      <c r="A113" s="10" t="s">
        <v>32</v>
      </c>
      <c r="B113" s="62" t="s">
        <v>285</v>
      </c>
      <c r="C113" s="69" t="s">
        <v>52</v>
      </c>
      <c r="D113" s="64" t="s">
        <v>84</v>
      </c>
      <c r="E113" s="71"/>
      <c r="F113" s="94"/>
      <c r="G113" s="83"/>
      <c r="H113" s="93"/>
      <c r="I113" s="54"/>
    </row>
    <row r="114" spans="1:9" s="35" customFormat="1" ht="36" customHeight="1">
      <c r="A114" s="10" t="s">
        <v>33</v>
      </c>
      <c r="B114" s="84" t="s">
        <v>20</v>
      </c>
      <c r="C114" s="69" t="s">
        <v>85</v>
      </c>
      <c r="D114" s="64"/>
      <c r="E114" s="71" t="s">
        <v>24</v>
      </c>
      <c r="F114" s="74">
        <v>8</v>
      </c>
      <c r="G114" s="67"/>
      <c r="H114" s="68">
        <f>ROUND(G114*F114,2)</f>
        <v>0</v>
      </c>
      <c r="I114" s="54"/>
    </row>
    <row r="115" spans="1:9" s="35" customFormat="1" ht="36" customHeight="1">
      <c r="A115" s="10" t="s">
        <v>42</v>
      </c>
      <c r="B115" s="62" t="s">
        <v>286</v>
      </c>
      <c r="C115" s="69" t="s">
        <v>53</v>
      </c>
      <c r="D115" s="64" t="s">
        <v>84</v>
      </c>
      <c r="E115" s="71" t="s">
        <v>24</v>
      </c>
      <c r="F115" s="74">
        <v>3</v>
      </c>
      <c r="G115" s="67"/>
      <c r="H115" s="68">
        <f>ROUND(G115*F115,2)</f>
        <v>0</v>
      </c>
      <c r="I115" s="54"/>
    </row>
    <row r="116" spans="1:9" s="35" customFormat="1" ht="36" customHeight="1">
      <c r="A116" s="10" t="s">
        <v>43</v>
      </c>
      <c r="B116" s="62" t="s">
        <v>287</v>
      </c>
      <c r="C116" s="69" t="s">
        <v>54</v>
      </c>
      <c r="D116" s="64" t="s">
        <v>84</v>
      </c>
      <c r="E116" s="71" t="s">
        <v>24</v>
      </c>
      <c r="F116" s="74">
        <v>2</v>
      </c>
      <c r="G116" s="67"/>
      <c r="H116" s="68">
        <f>ROUND(G116*F116,2)</f>
        <v>0</v>
      </c>
      <c r="I116" s="54"/>
    </row>
    <row r="117" spans="1:9" s="35" customFormat="1" ht="36" customHeight="1">
      <c r="A117" s="10" t="s">
        <v>44</v>
      </c>
      <c r="B117" s="62" t="s">
        <v>288</v>
      </c>
      <c r="C117" s="69" t="s">
        <v>55</v>
      </c>
      <c r="D117" s="64" t="s">
        <v>84</v>
      </c>
      <c r="E117" s="71" t="s">
        <v>24</v>
      </c>
      <c r="F117" s="74">
        <v>2</v>
      </c>
      <c r="G117" s="67"/>
      <c r="H117" s="68">
        <f>ROUND(G117*F117,2)</f>
        <v>0</v>
      </c>
      <c r="I117" s="54"/>
    </row>
    <row r="118" spans="1:9" s="35" customFormat="1" ht="36" customHeight="1">
      <c r="A118" s="47" t="s">
        <v>117</v>
      </c>
      <c r="B118" s="62" t="s">
        <v>298</v>
      </c>
      <c r="C118" s="69" t="s">
        <v>118</v>
      </c>
      <c r="D118" s="64" t="s">
        <v>84</v>
      </c>
      <c r="E118" s="71" t="s">
        <v>24</v>
      </c>
      <c r="F118" s="74">
        <v>2</v>
      </c>
      <c r="G118" s="67"/>
      <c r="H118" s="68">
        <f>ROUND(G118*F118,2)</f>
        <v>0</v>
      </c>
      <c r="I118" s="54"/>
    </row>
    <row r="119" spans="1:9" s="35" customFormat="1" ht="36" customHeight="1">
      <c r="A119" s="11" t="s">
        <v>34</v>
      </c>
      <c r="B119" s="62" t="s">
        <v>303</v>
      </c>
      <c r="C119" s="69" t="s">
        <v>35</v>
      </c>
      <c r="D119" s="64" t="s">
        <v>86</v>
      </c>
      <c r="E119" s="71"/>
      <c r="F119" s="82"/>
      <c r="G119" s="83"/>
      <c r="H119" s="68"/>
      <c r="I119" s="54"/>
    </row>
    <row r="120" spans="1:9" s="35" customFormat="1" ht="36" customHeight="1">
      <c r="A120" s="11" t="s">
        <v>36</v>
      </c>
      <c r="B120" s="96" t="s">
        <v>20</v>
      </c>
      <c r="C120" s="76" t="s">
        <v>87</v>
      </c>
      <c r="D120" s="97"/>
      <c r="E120" s="78" t="s">
        <v>19</v>
      </c>
      <c r="F120" s="79">
        <v>1600</v>
      </c>
      <c r="G120" s="80"/>
      <c r="H120" s="81">
        <f>ROUND(G120*F120,2)</f>
        <v>0</v>
      </c>
      <c r="I120" s="54"/>
    </row>
    <row r="121" spans="1:9" s="35" customFormat="1" ht="48" customHeight="1" thickBot="1">
      <c r="A121" s="2"/>
      <c r="B121" s="1" t="str">
        <f>B40</f>
        <v>C</v>
      </c>
      <c r="C121" s="116" t="str">
        <f>C40</f>
        <v>ROAD AND SIDEWALK WORKS</v>
      </c>
      <c r="D121" s="117"/>
      <c r="E121" s="117"/>
      <c r="F121" s="118"/>
      <c r="G121" s="2" t="s">
        <v>13</v>
      </c>
      <c r="H121" s="2">
        <f>SUM(H41:H120)</f>
        <v>0</v>
      </c>
      <c r="I121" s="54"/>
    </row>
    <row r="122" spans="1:9" s="35" customFormat="1" ht="48" customHeight="1" thickTop="1">
      <c r="A122" s="3"/>
      <c r="B122" s="98" t="s">
        <v>323</v>
      </c>
      <c r="C122" s="113" t="s">
        <v>324</v>
      </c>
      <c r="D122" s="127"/>
      <c r="E122" s="127"/>
      <c r="F122" s="128"/>
      <c r="G122" s="99"/>
      <c r="H122" s="52"/>
      <c r="I122" s="54"/>
    </row>
    <row r="123" spans="1:9" s="35" customFormat="1" ht="84" customHeight="1">
      <c r="A123" s="10"/>
      <c r="B123" s="102" t="s">
        <v>325</v>
      </c>
      <c r="C123" s="103" t="s">
        <v>326</v>
      </c>
      <c r="D123" s="104" t="s">
        <v>327</v>
      </c>
      <c r="E123" s="105" t="s">
        <v>24</v>
      </c>
      <c r="F123" s="106">
        <v>9</v>
      </c>
      <c r="G123" s="67"/>
      <c r="H123" s="68">
        <f aca="true" t="shared" si="6" ref="H123:H130">ROUND(G123*F123,2)</f>
        <v>0</v>
      </c>
      <c r="I123" s="54"/>
    </row>
    <row r="124" spans="1:9" s="35" customFormat="1" ht="48" customHeight="1">
      <c r="A124" s="4"/>
      <c r="B124" s="102" t="s">
        <v>328</v>
      </c>
      <c r="C124" s="103" t="s">
        <v>329</v>
      </c>
      <c r="D124" s="104" t="s">
        <v>327</v>
      </c>
      <c r="E124" s="105" t="s">
        <v>26</v>
      </c>
      <c r="F124" s="106">
        <v>492</v>
      </c>
      <c r="G124" s="67"/>
      <c r="H124" s="68">
        <f t="shared" si="6"/>
        <v>0</v>
      </c>
      <c r="I124" s="54"/>
    </row>
    <row r="125" spans="1:9" s="35" customFormat="1" ht="48" customHeight="1">
      <c r="A125" s="4"/>
      <c r="B125" s="102" t="s">
        <v>330</v>
      </c>
      <c r="C125" s="107" t="s">
        <v>331</v>
      </c>
      <c r="D125" s="104" t="s">
        <v>327</v>
      </c>
      <c r="E125" s="105" t="s">
        <v>24</v>
      </c>
      <c r="F125" s="106">
        <v>9</v>
      </c>
      <c r="G125" s="67"/>
      <c r="H125" s="68">
        <f t="shared" si="6"/>
        <v>0</v>
      </c>
      <c r="I125" s="54"/>
    </row>
    <row r="126" spans="1:9" s="35" customFormat="1" ht="48" customHeight="1">
      <c r="A126" s="4"/>
      <c r="B126" s="102" t="s">
        <v>332</v>
      </c>
      <c r="C126" s="108" t="s">
        <v>333</v>
      </c>
      <c r="D126" s="104" t="s">
        <v>327</v>
      </c>
      <c r="E126" s="105" t="s">
        <v>24</v>
      </c>
      <c r="F126" s="106">
        <v>2</v>
      </c>
      <c r="G126" s="67"/>
      <c r="H126" s="68">
        <f t="shared" si="6"/>
        <v>0</v>
      </c>
      <c r="I126" s="54"/>
    </row>
    <row r="127" spans="1:9" s="35" customFormat="1" ht="48" customHeight="1">
      <c r="A127" s="4"/>
      <c r="B127" s="102" t="s">
        <v>334</v>
      </c>
      <c r="C127" s="108" t="s">
        <v>335</v>
      </c>
      <c r="D127" s="104" t="s">
        <v>327</v>
      </c>
      <c r="E127" s="105" t="s">
        <v>24</v>
      </c>
      <c r="F127" s="106">
        <v>9</v>
      </c>
      <c r="G127" s="67"/>
      <c r="H127" s="68">
        <f t="shared" si="6"/>
        <v>0</v>
      </c>
      <c r="I127" s="54"/>
    </row>
    <row r="128" spans="1:9" s="35" customFormat="1" ht="71.25" customHeight="1">
      <c r="A128" s="4"/>
      <c r="B128" s="102" t="s">
        <v>336</v>
      </c>
      <c r="C128" s="109" t="s">
        <v>337</v>
      </c>
      <c r="D128" s="104" t="s">
        <v>327</v>
      </c>
      <c r="E128" s="105" t="s">
        <v>338</v>
      </c>
      <c r="F128" s="106">
        <v>9</v>
      </c>
      <c r="G128" s="67"/>
      <c r="H128" s="68">
        <f t="shared" si="6"/>
        <v>0</v>
      </c>
      <c r="I128" s="54"/>
    </row>
    <row r="129" spans="1:9" s="35" customFormat="1" ht="48" customHeight="1">
      <c r="A129" s="4"/>
      <c r="B129" s="102" t="s">
        <v>339</v>
      </c>
      <c r="C129" s="109" t="s">
        <v>340</v>
      </c>
      <c r="D129" s="104" t="s">
        <v>327</v>
      </c>
      <c r="E129" s="105" t="s">
        <v>338</v>
      </c>
      <c r="F129" s="106">
        <v>9</v>
      </c>
      <c r="G129" s="67"/>
      <c r="H129" s="68">
        <f t="shared" si="6"/>
        <v>0</v>
      </c>
      <c r="I129" s="54"/>
    </row>
    <row r="130" spans="1:9" s="35" customFormat="1" ht="84" customHeight="1">
      <c r="A130" s="4"/>
      <c r="B130" s="102" t="s">
        <v>341</v>
      </c>
      <c r="C130" s="109" t="s">
        <v>342</v>
      </c>
      <c r="D130" s="104" t="s">
        <v>327</v>
      </c>
      <c r="E130" s="105" t="s">
        <v>24</v>
      </c>
      <c r="F130" s="106">
        <v>3</v>
      </c>
      <c r="G130" s="67"/>
      <c r="H130" s="68">
        <f t="shared" si="6"/>
        <v>0</v>
      </c>
      <c r="I130" s="54"/>
    </row>
    <row r="131" spans="1:9" s="35" customFormat="1" ht="54" customHeight="1">
      <c r="A131" s="4"/>
      <c r="B131" s="102" t="s">
        <v>343</v>
      </c>
      <c r="C131" s="110" t="s">
        <v>344</v>
      </c>
      <c r="D131" s="104" t="s">
        <v>327</v>
      </c>
      <c r="E131" s="111" t="s">
        <v>24</v>
      </c>
      <c r="F131" s="112">
        <v>9</v>
      </c>
      <c r="G131" s="80"/>
      <c r="H131" s="68">
        <f>ROUND(G131*F131,2)</f>
        <v>0</v>
      </c>
      <c r="I131" s="54"/>
    </row>
    <row r="132" spans="1:9" s="35" customFormat="1" ht="48" customHeight="1" thickBot="1">
      <c r="A132" s="100"/>
      <c r="B132" s="101" t="s">
        <v>323</v>
      </c>
      <c r="C132" s="116" t="str">
        <f>C122</f>
        <v>STREET LIGHTING</v>
      </c>
      <c r="D132" s="117"/>
      <c r="E132" s="117"/>
      <c r="F132" s="118"/>
      <c r="G132" s="100" t="s">
        <v>13</v>
      </c>
      <c r="H132" s="100">
        <f>SUM(H123:H131)</f>
        <v>0</v>
      </c>
      <c r="I132" s="54"/>
    </row>
    <row r="133" spans="1:8" ht="48" customHeight="1" thickTop="1">
      <c r="A133" s="37"/>
      <c r="B133" s="5"/>
      <c r="C133" s="6" t="s">
        <v>14</v>
      </c>
      <c r="D133" s="7"/>
      <c r="E133" s="7"/>
      <c r="F133" s="7"/>
      <c r="G133" s="7"/>
      <c r="H133" s="8"/>
    </row>
    <row r="134" spans="1:8" ht="48" customHeight="1" thickBot="1">
      <c r="A134" s="2"/>
      <c r="B134" s="1" t="s">
        <v>10</v>
      </c>
      <c r="C134" s="119" t="str">
        <f>C6</f>
        <v>RIVERBANK STABILIZATION</v>
      </c>
      <c r="D134" s="117"/>
      <c r="E134" s="117"/>
      <c r="F134" s="118"/>
      <c r="G134" s="2" t="s">
        <v>13</v>
      </c>
      <c r="H134" s="2">
        <f>H17</f>
        <v>0</v>
      </c>
    </row>
    <row r="135" spans="1:8" ht="48" customHeight="1" thickBot="1" thickTop="1">
      <c r="A135" s="2"/>
      <c r="B135" s="1" t="s">
        <v>11</v>
      </c>
      <c r="C135" s="122" t="str">
        <f>C18</f>
        <v>RIVERBANK GRADING AND TRAIL CONSTRUCTION</v>
      </c>
      <c r="D135" s="123"/>
      <c r="E135" s="123"/>
      <c r="F135" s="124"/>
      <c r="G135" s="2" t="s">
        <v>13</v>
      </c>
      <c r="H135" s="2">
        <f>H39</f>
        <v>0</v>
      </c>
    </row>
    <row r="136" spans="1:8" ht="48" customHeight="1" thickBot="1" thickTop="1">
      <c r="A136" s="2"/>
      <c r="B136" s="1" t="s">
        <v>12</v>
      </c>
      <c r="C136" s="122" t="str">
        <f>C40</f>
        <v>ROAD AND SIDEWALK WORKS</v>
      </c>
      <c r="D136" s="123"/>
      <c r="E136" s="123"/>
      <c r="F136" s="124"/>
      <c r="G136" s="2" t="s">
        <v>13</v>
      </c>
      <c r="H136" s="2">
        <f>H121</f>
        <v>0</v>
      </c>
    </row>
    <row r="137" spans="1:8" ht="48" customHeight="1" thickBot="1" thickTop="1">
      <c r="A137" s="2"/>
      <c r="B137" s="101" t="s">
        <v>323</v>
      </c>
      <c r="C137" s="122" t="str">
        <f>C122</f>
        <v>STREET LIGHTING</v>
      </c>
      <c r="D137" s="123"/>
      <c r="E137" s="123"/>
      <c r="F137" s="124"/>
      <c r="G137" s="2" t="s">
        <v>13</v>
      </c>
      <c r="H137" s="2">
        <f>H132</f>
        <v>0</v>
      </c>
    </row>
    <row r="138" spans="1:9" s="18" customFormat="1" ht="48" customHeight="1" thickTop="1">
      <c r="A138" s="4"/>
      <c r="B138" s="125" t="s">
        <v>16</v>
      </c>
      <c r="C138" s="126"/>
      <c r="D138" s="126"/>
      <c r="E138" s="126"/>
      <c r="F138" s="126"/>
      <c r="G138" s="120">
        <f>SUM(H134:H137)</f>
        <v>0</v>
      </c>
      <c r="H138" s="121"/>
      <c r="I138" s="54"/>
    </row>
    <row r="139" spans="1:8" ht="48" customHeight="1">
      <c r="A139" s="38"/>
      <c r="B139" s="39"/>
      <c r="C139" s="40"/>
      <c r="D139" s="41"/>
      <c r="E139" s="40"/>
      <c r="F139" s="40"/>
      <c r="G139" s="42"/>
      <c r="H139" s="43"/>
    </row>
    <row r="140" ht="48" customHeight="1"/>
  </sheetData>
  <sheetProtection password="CC3D" sheet="1" selectLockedCells="1"/>
  <mergeCells count="14">
    <mergeCell ref="G138:H138"/>
    <mergeCell ref="C137:F137"/>
    <mergeCell ref="B138:F138"/>
    <mergeCell ref="C135:F135"/>
    <mergeCell ref="C121:F121"/>
    <mergeCell ref="C122:F122"/>
    <mergeCell ref="C132:F132"/>
    <mergeCell ref="C136:F136"/>
    <mergeCell ref="C6:F6"/>
    <mergeCell ref="C17:F17"/>
    <mergeCell ref="C134:F134"/>
    <mergeCell ref="C18:F18"/>
    <mergeCell ref="C40:F40"/>
    <mergeCell ref="C39:F39"/>
  </mergeCells>
  <conditionalFormatting sqref="D119:D120">
    <cfRule type="cellIs" priority="2352" dxfId="238" operator="equal" stopIfTrue="1">
      <formula>"CW 2130-R11"</formula>
    </cfRule>
    <cfRule type="cellIs" priority="2353" dxfId="238" operator="equal" stopIfTrue="1">
      <formula>"CW 3120-R2"</formula>
    </cfRule>
    <cfRule type="cellIs" priority="2354" dxfId="238" operator="equal" stopIfTrue="1">
      <formula>"CW 3240-R7"</formula>
    </cfRule>
  </conditionalFormatting>
  <conditionalFormatting sqref="D9:D12">
    <cfRule type="cellIs" priority="2346" dxfId="238" operator="equal" stopIfTrue="1">
      <formula>"CW 2130-R11"</formula>
    </cfRule>
    <cfRule type="cellIs" priority="2347" dxfId="238" operator="equal" stopIfTrue="1">
      <formula>"CW 3120-R2"</formula>
    </cfRule>
    <cfRule type="cellIs" priority="2348" dxfId="238" operator="equal" stopIfTrue="1">
      <formula>"CW 3240-R7"</formula>
    </cfRule>
  </conditionalFormatting>
  <conditionalFormatting sqref="D53">
    <cfRule type="cellIs" priority="772" dxfId="238" operator="equal" stopIfTrue="1">
      <formula>"CW 2130-R11"</formula>
    </cfRule>
    <cfRule type="cellIs" priority="773" dxfId="238" operator="equal" stopIfTrue="1">
      <formula>"CW 3120-R2"</formula>
    </cfRule>
    <cfRule type="cellIs" priority="774" dxfId="238" operator="equal" stopIfTrue="1">
      <formula>"CW 3240-R7"</formula>
    </cfRule>
  </conditionalFormatting>
  <conditionalFormatting sqref="D118">
    <cfRule type="cellIs" priority="787" dxfId="238" operator="equal" stopIfTrue="1">
      <formula>"CW 2130-R11"</formula>
    </cfRule>
    <cfRule type="cellIs" priority="788" dxfId="238" operator="equal" stopIfTrue="1">
      <formula>"CW 3120-R2"</formula>
    </cfRule>
    <cfRule type="cellIs" priority="789" dxfId="238" operator="equal" stopIfTrue="1">
      <formula>"CW 3240-R7"</formula>
    </cfRule>
  </conditionalFormatting>
  <conditionalFormatting sqref="D41">
    <cfRule type="cellIs" priority="963" dxfId="238" operator="equal" stopIfTrue="1">
      <formula>"CW 2130-R11"</formula>
    </cfRule>
    <cfRule type="cellIs" priority="964" dxfId="238" operator="equal" stopIfTrue="1">
      <formula>"CW 3120-R2"</formula>
    </cfRule>
    <cfRule type="cellIs" priority="965" dxfId="238" operator="equal" stopIfTrue="1">
      <formula>"CW 3240-R7"</formula>
    </cfRule>
  </conditionalFormatting>
  <conditionalFormatting sqref="D42">
    <cfRule type="cellIs" priority="960" dxfId="238" operator="equal" stopIfTrue="1">
      <formula>"CW 2130-R11"</formula>
    </cfRule>
    <cfRule type="cellIs" priority="961" dxfId="238" operator="equal" stopIfTrue="1">
      <formula>"CW 3120-R2"</formula>
    </cfRule>
    <cfRule type="cellIs" priority="962" dxfId="238" operator="equal" stopIfTrue="1">
      <formula>"CW 3240-R7"</formula>
    </cfRule>
  </conditionalFormatting>
  <conditionalFormatting sqref="D43:D44">
    <cfRule type="cellIs" priority="957" dxfId="238" operator="equal" stopIfTrue="1">
      <formula>"CW 2130-R11"</formula>
    </cfRule>
    <cfRule type="cellIs" priority="958" dxfId="238" operator="equal" stopIfTrue="1">
      <formula>"CW 3120-R2"</formula>
    </cfRule>
    <cfRule type="cellIs" priority="959" dxfId="238" operator="equal" stopIfTrue="1">
      <formula>"CW 3240-R7"</formula>
    </cfRule>
  </conditionalFormatting>
  <conditionalFormatting sqref="D46">
    <cfRule type="cellIs" priority="951" dxfId="238" operator="equal" stopIfTrue="1">
      <formula>"CW 2130-R11"</formula>
    </cfRule>
    <cfRule type="cellIs" priority="952" dxfId="238" operator="equal" stopIfTrue="1">
      <formula>"CW 3120-R2"</formula>
    </cfRule>
    <cfRule type="cellIs" priority="953" dxfId="238" operator="equal" stopIfTrue="1">
      <formula>"CW 3240-R7"</formula>
    </cfRule>
  </conditionalFormatting>
  <conditionalFormatting sqref="D50">
    <cfRule type="cellIs" priority="945" dxfId="238" operator="equal" stopIfTrue="1">
      <formula>"CW 2130-R11"</formula>
    </cfRule>
    <cfRule type="cellIs" priority="946" dxfId="238" operator="equal" stopIfTrue="1">
      <formula>"CW 3120-R2"</formula>
    </cfRule>
    <cfRule type="cellIs" priority="947" dxfId="238" operator="equal" stopIfTrue="1">
      <formula>"CW 3240-R7"</formula>
    </cfRule>
  </conditionalFormatting>
  <conditionalFormatting sqref="D49">
    <cfRule type="cellIs" priority="942" dxfId="238" operator="equal" stopIfTrue="1">
      <formula>"CW 2130-R11"</formula>
    </cfRule>
    <cfRule type="cellIs" priority="943" dxfId="238" operator="equal" stopIfTrue="1">
      <formula>"CW 3120-R2"</formula>
    </cfRule>
    <cfRule type="cellIs" priority="944" dxfId="238" operator="equal" stopIfTrue="1">
      <formula>"CW 3240-R7"</formula>
    </cfRule>
  </conditionalFormatting>
  <conditionalFormatting sqref="D51:D52">
    <cfRule type="cellIs" priority="939" dxfId="238" operator="equal" stopIfTrue="1">
      <formula>"CW 2130-R11"</formula>
    </cfRule>
    <cfRule type="cellIs" priority="940" dxfId="238" operator="equal" stopIfTrue="1">
      <formula>"CW 3120-R2"</formula>
    </cfRule>
    <cfRule type="cellIs" priority="941" dxfId="238" operator="equal" stopIfTrue="1">
      <formula>"CW 3240-R7"</formula>
    </cfRule>
  </conditionalFormatting>
  <conditionalFormatting sqref="D54:D56">
    <cfRule type="cellIs" priority="933" dxfId="238" operator="equal" stopIfTrue="1">
      <formula>"CW 2130-R11"</formula>
    </cfRule>
    <cfRule type="cellIs" priority="934" dxfId="238" operator="equal" stopIfTrue="1">
      <formula>"CW 3120-R2"</formula>
    </cfRule>
    <cfRule type="cellIs" priority="935" dxfId="238" operator="equal" stopIfTrue="1">
      <formula>"CW 3240-R7"</formula>
    </cfRule>
  </conditionalFormatting>
  <conditionalFormatting sqref="D76:D77">
    <cfRule type="cellIs" priority="924" dxfId="238" operator="equal" stopIfTrue="1">
      <formula>"CW 2130-R11"</formula>
    </cfRule>
    <cfRule type="cellIs" priority="925" dxfId="238" operator="equal" stopIfTrue="1">
      <formula>"CW 3120-R2"</formula>
    </cfRule>
    <cfRule type="cellIs" priority="926" dxfId="238" operator="equal" stopIfTrue="1">
      <formula>"CW 3240-R7"</formula>
    </cfRule>
  </conditionalFormatting>
  <conditionalFormatting sqref="D73">
    <cfRule type="cellIs" priority="927" dxfId="238" operator="equal" stopIfTrue="1">
      <formula>"CW 2130-R11"</formula>
    </cfRule>
    <cfRule type="cellIs" priority="928" dxfId="238" operator="equal" stopIfTrue="1">
      <formula>"CW 3120-R2"</formula>
    </cfRule>
    <cfRule type="cellIs" priority="929" dxfId="238" operator="equal" stopIfTrue="1">
      <formula>"CW 3240-R7"</formula>
    </cfRule>
  </conditionalFormatting>
  <conditionalFormatting sqref="D87">
    <cfRule type="cellIs" priority="903" dxfId="238" operator="equal" stopIfTrue="1">
      <formula>"CW 2130-R11"</formula>
    </cfRule>
    <cfRule type="cellIs" priority="904" dxfId="238" operator="equal" stopIfTrue="1">
      <formula>"CW 3120-R2"</formula>
    </cfRule>
    <cfRule type="cellIs" priority="905" dxfId="238" operator="equal" stopIfTrue="1">
      <formula>"CW 3240-R7"</formula>
    </cfRule>
  </conditionalFormatting>
  <conditionalFormatting sqref="D81">
    <cfRule type="cellIs" priority="921" dxfId="238" operator="equal" stopIfTrue="1">
      <formula>"CW 2130-R11"</formula>
    </cfRule>
    <cfRule type="cellIs" priority="922" dxfId="238" operator="equal" stopIfTrue="1">
      <formula>"CW 3120-R2"</formula>
    </cfRule>
    <cfRule type="cellIs" priority="923" dxfId="238" operator="equal" stopIfTrue="1">
      <formula>"CW 3240-R7"</formula>
    </cfRule>
  </conditionalFormatting>
  <conditionalFormatting sqref="D106">
    <cfRule type="cellIs" priority="874" dxfId="238" operator="equal" stopIfTrue="1">
      <formula>"CW 2130-R11"</formula>
    </cfRule>
    <cfRule type="cellIs" priority="875" dxfId="238" operator="equal" stopIfTrue="1">
      <formula>"CW 3240-R7"</formula>
    </cfRule>
  </conditionalFormatting>
  <conditionalFormatting sqref="D112">
    <cfRule type="cellIs" priority="867" dxfId="238" operator="equal" stopIfTrue="1">
      <formula>"CW 2130-R11"</formula>
    </cfRule>
    <cfRule type="cellIs" priority="868" dxfId="238" operator="equal" stopIfTrue="1">
      <formula>"CW 3120-R2"</formula>
    </cfRule>
    <cfRule type="cellIs" priority="869" dxfId="238" operator="equal" stopIfTrue="1">
      <formula>"CW 3240-R7"</formula>
    </cfRule>
  </conditionalFormatting>
  <conditionalFormatting sqref="D113">
    <cfRule type="cellIs" priority="859" dxfId="238" operator="equal" stopIfTrue="1">
      <formula>"CW 2130-R11"</formula>
    </cfRule>
    <cfRule type="cellIs" priority="860" dxfId="238" operator="equal" stopIfTrue="1">
      <formula>"CW 3120-R2"</formula>
    </cfRule>
    <cfRule type="cellIs" priority="861" dxfId="238" operator="equal" stopIfTrue="1">
      <formula>"CW 3240-R7"</formula>
    </cfRule>
  </conditionalFormatting>
  <conditionalFormatting sqref="D114">
    <cfRule type="cellIs" priority="856" dxfId="238" operator="equal" stopIfTrue="1">
      <formula>"CW 2130-R11"</formula>
    </cfRule>
    <cfRule type="cellIs" priority="857" dxfId="238" operator="equal" stopIfTrue="1">
      <formula>"CW 3120-R2"</formula>
    </cfRule>
    <cfRule type="cellIs" priority="858" dxfId="238" operator="equal" stopIfTrue="1">
      <formula>"CW 3240-R7"</formula>
    </cfRule>
  </conditionalFormatting>
  <conditionalFormatting sqref="D117">
    <cfRule type="cellIs" priority="850" dxfId="238" operator="equal" stopIfTrue="1">
      <formula>"CW 2130-R11"</formula>
    </cfRule>
    <cfRule type="cellIs" priority="851" dxfId="238" operator="equal" stopIfTrue="1">
      <formula>"CW 3120-R2"</formula>
    </cfRule>
    <cfRule type="cellIs" priority="852" dxfId="238" operator="equal" stopIfTrue="1">
      <formula>"CW 3240-R7"</formula>
    </cfRule>
  </conditionalFormatting>
  <conditionalFormatting sqref="D116">
    <cfRule type="cellIs" priority="853" dxfId="238" operator="equal" stopIfTrue="1">
      <formula>"CW 2130-R11"</formula>
    </cfRule>
    <cfRule type="cellIs" priority="854" dxfId="238" operator="equal" stopIfTrue="1">
      <formula>"CW 3120-R2"</formula>
    </cfRule>
    <cfRule type="cellIs" priority="855" dxfId="238" operator="equal" stopIfTrue="1">
      <formula>"CW 3240-R7"</formula>
    </cfRule>
  </conditionalFormatting>
  <conditionalFormatting sqref="D115">
    <cfRule type="cellIs" priority="847" dxfId="238" operator="equal" stopIfTrue="1">
      <formula>"CW 2130-R11"</formula>
    </cfRule>
    <cfRule type="cellIs" priority="848" dxfId="238" operator="equal" stopIfTrue="1">
      <formula>"CW 3120-R2"</formula>
    </cfRule>
    <cfRule type="cellIs" priority="849" dxfId="238" operator="equal" stopIfTrue="1">
      <formula>"CW 3240-R7"</formula>
    </cfRule>
  </conditionalFormatting>
  <conditionalFormatting sqref="D104:D105">
    <cfRule type="cellIs" priority="836" dxfId="238" operator="equal" stopIfTrue="1">
      <formula>"CW 2130-R11"</formula>
    </cfRule>
    <cfRule type="cellIs" priority="837" dxfId="238" operator="equal" stopIfTrue="1">
      <formula>"CW 3120-R2"</formula>
    </cfRule>
    <cfRule type="cellIs" priority="838" dxfId="238" operator="equal" stopIfTrue="1">
      <formula>"CW 3240-R7"</formula>
    </cfRule>
  </conditionalFormatting>
  <conditionalFormatting sqref="D103">
    <cfRule type="cellIs" priority="839" dxfId="238" operator="equal" stopIfTrue="1">
      <formula>"CW 3120-R2"</formula>
    </cfRule>
    <cfRule type="cellIs" priority="840" dxfId="238" operator="equal" stopIfTrue="1">
      <formula>"CW 3240-R7"</formula>
    </cfRule>
  </conditionalFormatting>
  <conditionalFormatting sqref="D78:D79">
    <cfRule type="cellIs" priority="821" dxfId="238" operator="equal" stopIfTrue="1">
      <formula>"CW 2130-R11"</formula>
    </cfRule>
    <cfRule type="cellIs" priority="822" dxfId="238" operator="equal" stopIfTrue="1">
      <formula>"CW 3120-R2"</formula>
    </cfRule>
    <cfRule type="cellIs" priority="823" dxfId="238" operator="equal" stopIfTrue="1">
      <formula>"CW 3240-R7"</formula>
    </cfRule>
  </conditionalFormatting>
  <conditionalFormatting sqref="D15">
    <cfRule type="cellIs" priority="223" dxfId="238" operator="equal" stopIfTrue="1">
      <formula>"CW 2130-R11"</formula>
    </cfRule>
    <cfRule type="cellIs" priority="224" dxfId="238" operator="equal" stopIfTrue="1">
      <formula>"CW 3120-R2"</formula>
    </cfRule>
    <cfRule type="cellIs" priority="225" dxfId="238" operator="equal" stopIfTrue="1">
      <formula>"CW 3240-R7"</formula>
    </cfRule>
  </conditionalFormatting>
  <conditionalFormatting sqref="D8">
    <cfRule type="cellIs" priority="232" dxfId="238" operator="equal" stopIfTrue="1">
      <formula>"CW 2130-R11"</formula>
    </cfRule>
    <cfRule type="cellIs" priority="233" dxfId="238" operator="equal" stopIfTrue="1">
      <formula>"CW 3120-R2"</formula>
    </cfRule>
    <cfRule type="cellIs" priority="234" dxfId="238" operator="equal" stopIfTrue="1">
      <formula>"CW 3240-R7"</formula>
    </cfRule>
  </conditionalFormatting>
  <conditionalFormatting sqref="D7">
    <cfRule type="cellIs" priority="235" dxfId="238" operator="equal" stopIfTrue="1">
      <formula>"CW 2130-R11"</formula>
    </cfRule>
    <cfRule type="cellIs" priority="236" dxfId="238" operator="equal" stopIfTrue="1">
      <formula>"CW 3120-R2"</formula>
    </cfRule>
    <cfRule type="cellIs" priority="237" dxfId="238" operator="equal" stopIfTrue="1">
      <formula>"CW 3240-R7"</formula>
    </cfRule>
  </conditionalFormatting>
  <conditionalFormatting sqref="D13">
    <cfRule type="cellIs" priority="226" dxfId="238" operator="equal" stopIfTrue="1">
      <formula>"CW 2130-R11"</formula>
    </cfRule>
    <cfRule type="cellIs" priority="227" dxfId="238" operator="equal" stopIfTrue="1">
      <formula>"CW 3120-R2"</formula>
    </cfRule>
    <cfRule type="cellIs" priority="228" dxfId="238" operator="equal" stopIfTrue="1">
      <formula>"CW 3240-R7"</formula>
    </cfRule>
  </conditionalFormatting>
  <conditionalFormatting sqref="D14">
    <cfRule type="cellIs" priority="220" dxfId="238" operator="equal" stopIfTrue="1">
      <formula>"CW 2130-R11"</formula>
    </cfRule>
    <cfRule type="cellIs" priority="221" dxfId="238" operator="equal" stopIfTrue="1">
      <formula>"CW 3120-R2"</formula>
    </cfRule>
    <cfRule type="cellIs" priority="222" dxfId="238" operator="equal" stopIfTrue="1">
      <formula>"CW 3240-R7"</formula>
    </cfRule>
  </conditionalFormatting>
  <conditionalFormatting sqref="D16">
    <cfRule type="cellIs" priority="217" dxfId="238" operator="equal" stopIfTrue="1">
      <formula>"CW 2130-R11"</formula>
    </cfRule>
    <cfRule type="cellIs" priority="218" dxfId="238" operator="equal" stopIfTrue="1">
      <formula>"CW 3120-R2"</formula>
    </cfRule>
    <cfRule type="cellIs" priority="219" dxfId="238" operator="equal" stopIfTrue="1">
      <formula>"CW 3240-R7"</formula>
    </cfRule>
  </conditionalFormatting>
  <conditionalFormatting sqref="D61">
    <cfRule type="cellIs" priority="160" dxfId="238" operator="equal" stopIfTrue="1">
      <formula>"CW 2130-R11"</formula>
    </cfRule>
    <cfRule type="cellIs" priority="161" dxfId="238" operator="equal" stopIfTrue="1">
      <formula>"CW 3120-R2"</formula>
    </cfRule>
    <cfRule type="cellIs" priority="162" dxfId="238" operator="equal" stopIfTrue="1">
      <formula>"CW 3240-R7"</formula>
    </cfRule>
  </conditionalFormatting>
  <conditionalFormatting sqref="D62">
    <cfRule type="cellIs" priority="157" dxfId="238" operator="equal" stopIfTrue="1">
      <formula>"CW 2130-R11"</formula>
    </cfRule>
    <cfRule type="cellIs" priority="158" dxfId="238" operator="equal" stopIfTrue="1">
      <formula>"CW 3120-R2"</formula>
    </cfRule>
    <cfRule type="cellIs" priority="159" dxfId="238" operator="equal" stopIfTrue="1">
      <formula>"CW 3240-R7"</formula>
    </cfRule>
  </conditionalFormatting>
  <conditionalFormatting sqref="D58">
    <cfRule type="cellIs" priority="118" dxfId="238" operator="equal" stopIfTrue="1">
      <formula>"CW 2130-R11"</formula>
    </cfRule>
    <cfRule type="cellIs" priority="119" dxfId="238" operator="equal" stopIfTrue="1">
      <formula>"CW 3120-R2"</formula>
    </cfRule>
    <cfRule type="cellIs" priority="120" dxfId="238" operator="equal" stopIfTrue="1">
      <formula>"CW 3240-R7"</formula>
    </cfRule>
  </conditionalFormatting>
  <conditionalFormatting sqref="D66">
    <cfRule type="cellIs" priority="151" dxfId="238" operator="equal" stopIfTrue="1">
      <formula>"CW 2130-R11"</formula>
    </cfRule>
    <cfRule type="cellIs" priority="152" dxfId="238" operator="equal" stopIfTrue="1">
      <formula>"CW 3120-R2"</formula>
    </cfRule>
    <cfRule type="cellIs" priority="153" dxfId="238" operator="equal" stopIfTrue="1">
      <formula>"CW 3240-R7"</formula>
    </cfRule>
  </conditionalFormatting>
  <conditionalFormatting sqref="D74:D75">
    <cfRule type="cellIs" priority="148" dxfId="238" operator="equal" stopIfTrue="1">
      <formula>"CW 2130-R11"</formula>
    </cfRule>
    <cfRule type="cellIs" priority="149" dxfId="238" operator="equal" stopIfTrue="1">
      <formula>"CW 3120-R2"</formula>
    </cfRule>
    <cfRule type="cellIs" priority="150" dxfId="238" operator="equal" stopIfTrue="1">
      <formula>"CW 3240-R7"</formula>
    </cfRule>
  </conditionalFormatting>
  <conditionalFormatting sqref="D80">
    <cfRule type="cellIs" priority="145" dxfId="238" operator="equal" stopIfTrue="1">
      <formula>"CW 2130-R11"</formula>
    </cfRule>
    <cfRule type="cellIs" priority="146" dxfId="238" operator="equal" stopIfTrue="1">
      <formula>"CW 3120-R2"</formula>
    </cfRule>
    <cfRule type="cellIs" priority="147" dxfId="238" operator="equal" stopIfTrue="1">
      <formula>"CW 3240-R7"</formula>
    </cfRule>
  </conditionalFormatting>
  <conditionalFormatting sqref="D82">
    <cfRule type="cellIs" priority="142" dxfId="238" operator="equal" stopIfTrue="1">
      <formula>"CW 2130-R11"</formula>
    </cfRule>
    <cfRule type="cellIs" priority="143" dxfId="238" operator="equal" stopIfTrue="1">
      <formula>"CW 3120-R2"</formula>
    </cfRule>
    <cfRule type="cellIs" priority="144" dxfId="238" operator="equal" stopIfTrue="1">
      <formula>"CW 3240-R7"</formula>
    </cfRule>
  </conditionalFormatting>
  <conditionalFormatting sqref="D85:D86">
    <cfRule type="cellIs" priority="136" dxfId="238" operator="equal" stopIfTrue="1">
      <formula>"CW 2130-R11"</formula>
    </cfRule>
    <cfRule type="cellIs" priority="137" dxfId="238" operator="equal" stopIfTrue="1">
      <formula>"CW 3120-R2"</formula>
    </cfRule>
    <cfRule type="cellIs" priority="138" dxfId="238" operator="equal" stopIfTrue="1">
      <formula>"CW 3240-R7"</formula>
    </cfRule>
  </conditionalFormatting>
  <conditionalFormatting sqref="D71:D72">
    <cfRule type="cellIs" priority="121" dxfId="238" operator="equal" stopIfTrue="1">
      <formula>"CW 2130-R11"</formula>
    </cfRule>
    <cfRule type="cellIs" priority="122" dxfId="238" operator="equal" stopIfTrue="1">
      <formula>"CW 3120-R2"</formula>
    </cfRule>
    <cfRule type="cellIs" priority="123" dxfId="238" operator="equal" stopIfTrue="1">
      <formula>"CW 3240-R7"</formula>
    </cfRule>
  </conditionalFormatting>
  <conditionalFormatting sqref="D57">
    <cfRule type="cellIs" priority="166" dxfId="238" operator="equal" stopIfTrue="1">
      <formula>"CW 2130-R11"</formula>
    </cfRule>
    <cfRule type="cellIs" priority="167" dxfId="238" operator="equal" stopIfTrue="1">
      <formula>"CW 3120-R2"</formula>
    </cfRule>
    <cfRule type="cellIs" priority="168" dxfId="238" operator="equal" stopIfTrue="1">
      <formula>"CW 3240-R7"</formula>
    </cfRule>
  </conditionalFormatting>
  <conditionalFormatting sqref="D60">
    <cfRule type="cellIs" priority="163" dxfId="238" operator="equal" stopIfTrue="1">
      <formula>"CW 2130-R11"</formula>
    </cfRule>
    <cfRule type="cellIs" priority="164" dxfId="238" operator="equal" stopIfTrue="1">
      <formula>"CW 3120-R2"</formula>
    </cfRule>
    <cfRule type="cellIs" priority="165" dxfId="238" operator="equal" stopIfTrue="1">
      <formula>"CW 3240-R7"</formula>
    </cfRule>
  </conditionalFormatting>
  <conditionalFormatting sqref="D63:D64">
    <cfRule type="cellIs" priority="154" dxfId="238" operator="equal" stopIfTrue="1">
      <formula>"CW 2130-R11"</formula>
    </cfRule>
    <cfRule type="cellIs" priority="155" dxfId="238" operator="equal" stopIfTrue="1">
      <formula>"CW 3120-R2"</formula>
    </cfRule>
    <cfRule type="cellIs" priority="156" dxfId="238" operator="equal" stopIfTrue="1">
      <formula>"CW 3240-R7"</formula>
    </cfRule>
  </conditionalFormatting>
  <conditionalFormatting sqref="D68:D70">
    <cfRule type="cellIs" priority="124" dxfId="238" operator="equal" stopIfTrue="1">
      <formula>"CW 2130-R11"</formula>
    </cfRule>
    <cfRule type="cellIs" priority="125" dxfId="238" operator="equal" stopIfTrue="1">
      <formula>"CW 3120-R2"</formula>
    </cfRule>
    <cfRule type="cellIs" priority="126" dxfId="238" operator="equal" stopIfTrue="1">
      <formula>"CW 3240-R7"</formula>
    </cfRule>
  </conditionalFormatting>
  <conditionalFormatting sqref="D90:D91">
    <cfRule type="cellIs" priority="134" dxfId="238" operator="equal" stopIfTrue="1">
      <formula>"CW 3120-R2"</formula>
    </cfRule>
    <cfRule type="cellIs" priority="135" dxfId="238" operator="equal" stopIfTrue="1">
      <formula>"CW 3240-R7"</formula>
    </cfRule>
  </conditionalFormatting>
  <conditionalFormatting sqref="D97">
    <cfRule type="cellIs" priority="132" dxfId="238" operator="equal" stopIfTrue="1">
      <formula>"CW 3120-R2"</formula>
    </cfRule>
    <cfRule type="cellIs" priority="133" dxfId="238" operator="equal" stopIfTrue="1">
      <formula>"CW 3240-R7"</formula>
    </cfRule>
  </conditionalFormatting>
  <conditionalFormatting sqref="D98">
    <cfRule type="cellIs" priority="130" dxfId="238" operator="equal" stopIfTrue="1">
      <formula>"CW 3120-R2"</formula>
    </cfRule>
    <cfRule type="cellIs" priority="131" dxfId="238" operator="equal" stopIfTrue="1">
      <formula>"CW 3240-R7"</formula>
    </cfRule>
  </conditionalFormatting>
  <conditionalFormatting sqref="D48">
    <cfRule type="cellIs" priority="127" dxfId="238" operator="equal" stopIfTrue="1">
      <formula>"CW 2130-R11"</formula>
    </cfRule>
    <cfRule type="cellIs" priority="128" dxfId="238" operator="equal" stopIfTrue="1">
      <formula>"CW 3120-R2"</formula>
    </cfRule>
    <cfRule type="cellIs" priority="129" dxfId="238" operator="equal" stopIfTrue="1">
      <formula>"CW 3240-R7"</formula>
    </cfRule>
  </conditionalFormatting>
  <conditionalFormatting sqref="D59">
    <cfRule type="cellIs" priority="115" dxfId="238" operator="equal" stopIfTrue="1">
      <formula>"CW 2130-R11"</formula>
    </cfRule>
    <cfRule type="cellIs" priority="116" dxfId="238" operator="equal" stopIfTrue="1">
      <formula>"CW 3120-R2"</formula>
    </cfRule>
    <cfRule type="cellIs" priority="117" dxfId="238" operator="equal" stopIfTrue="1">
      <formula>"CW 3240-R7"</formula>
    </cfRule>
  </conditionalFormatting>
  <conditionalFormatting sqref="D83">
    <cfRule type="cellIs" priority="109" dxfId="238" operator="equal" stopIfTrue="1">
      <formula>"CW 2130-R11"</formula>
    </cfRule>
    <cfRule type="cellIs" priority="110" dxfId="238" operator="equal" stopIfTrue="1">
      <formula>"CW 3120-R2"</formula>
    </cfRule>
    <cfRule type="cellIs" priority="111" dxfId="238" operator="equal" stopIfTrue="1">
      <formula>"CW 3240-R7"</formula>
    </cfRule>
  </conditionalFormatting>
  <conditionalFormatting sqref="D67">
    <cfRule type="cellIs" priority="112" dxfId="238" operator="equal" stopIfTrue="1">
      <formula>"CW 2130-R11"</formula>
    </cfRule>
    <cfRule type="cellIs" priority="113" dxfId="238" operator="equal" stopIfTrue="1">
      <formula>"CW 3120-R2"</formula>
    </cfRule>
    <cfRule type="cellIs" priority="114" dxfId="238" operator="equal" stopIfTrue="1">
      <formula>"CW 3240-R7"</formula>
    </cfRule>
  </conditionalFormatting>
  <conditionalFormatting sqref="D84">
    <cfRule type="cellIs" priority="106" dxfId="238" operator="equal" stopIfTrue="1">
      <formula>"CW 2130-R11"</formula>
    </cfRule>
    <cfRule type="cellIs" priority="107" dxfId="238" operator="equal" stopIfTrue="1">
      <formula>"CW 3120-R2"</formula>
    </cfRule>
    <cfRule type="cellIs" priority="108" dxfId="238" operator="equal" stopIfTrue="1">
      <formula>"CW 3240-R7"</formula>
    </cfRule>
  </conditionalFormatting>
  <conditionalFormatting sqref="D89">
    <cfRule type="cellIs" priority="101" dxfId="238" operator="equal" stopIfTrue="1">
      <formula>"CW 2130-R11"</formula>
    </cfRule>
    <cfRule type="cellIs" priority="102" dxfId="238" operator="equal" stopIfTrue="1">
      <formula>"CW 3120-R2"</formula>
    </cfRule>
    <cfRule type="cellIs" priority="103" dxfId="238" operator="equal" stopIfTrue="1">
      <formula>"CW 3240-R7"</formula>
    </cfRule>
  </conditionalFormatting>
  <conditionalFormatting sqref="D88">
    <cfRule type="cellIs" priority="104" dxfId="238" operator="equal" stopIfTrue="1">
      <formula>"CW 3120-R2"</formula>
    </cfRule>
    <cfRule type="cellIs" priority="105" dxfId="238" operator="equal" stopIfTrue="1">
      <formula>"CW 3240-R7"</formula>
    </cfRule>
  </conditionalFormatting>
  <conditionalFormatting sqref="D93:D96">
    <cfRule type="cellIs" priority="99" dxfId="238" operator="equal" stopIfTrue="1">
      <formula>"CW 3120-R2"</formula>
    </cfRule>
    <cfRule type="cellIs" priority="100" dxfId="238" operator="equal" stopIfTrue="1">
      <formula>"CW 3240-R7"</formula>
    </cfRule>
  </conditionalFormatting>
  <conditionalFormatting sqref="D92">
    <cfRule type="cellIs" priority="97" dxfId="238" operator="equal" stopIfTrue="1">
      <formula>"CW 3120-R2"</formula>
    </cfRule>
    <cfRule type="cellIs" priority="98" dxfId="238" operator="equal" stopIfTrue="1">
      <formula>"CW 3240-R7"</formula>
    </cfRule>
  </conditionalFormatting>
  <conditionalFormatting sqref="D99">
    <cfRule type="cellIs" priority="95" dxfId="238" operator="equal" stopIfTrue="1">
      <formula>"CW 3120-R2"</formula>
    </cfRule>
    <cfRule type="cellIs" priority="96" dxfId="238" operator="equal" stopIfTrue="1">
      <formula>"CW 3240-R7"</formula>
    </cfRule>
  </conditionalFormatting>
  <conditionalFormatting sqref="D100:D101">
    <cfRule type="cellIs" priority="93" dxfId="238" operator="equal" stopIfTrue="1">
      <formula>"CW 3120-R2"</formula>
    </cfRule>
    <cfRule type="cellIs" priority="94" dxfId="238" operator="equal" stopIfTrue="1">
      <formula>"CW 3240-R7"</formula>
    </cfRule>
  </conditionalFormatting>
  <conditionalFormatting sqref="D107:D108">
    <cfRule type="cellIs" priority="91" dxfId="238" operator="equal" stopIfTrue="1">
      <formula>"CW 3120-R2"</formula>
    </cfRule>
    <cfRule type="cellIs" priority="92" dxfId="238" operator="equal" stopIfTrue="1">
      <formula>"CW 3240-R7"</formula>
    </cfRule>
  </conditionalFormatting>
  <conditionalFormatting sqref="D109">
    <cfRule type="cellIs" priority="89" dxfId="238" operator="equal" stopIfTrue="1">
      <formula>"CW 3120-R2"</formula>
    </cfRule>
    <cfRule type="cellIs" priority="90" dxfId="238" operator="equal" stopIfTrue="1">
      <formula>"CW 3240-R7"</formula>
    </cfRule>
  </conditionalFormatting>
  <conditionalFormatting sqref="D111">
    <cfRule type="cellIs" priority="84" dxfId="238" operator="equal" stopIfTrue="1">
      <formula>"CW 2130-R11"</formula>
    </cfRule>
    <cfRule type="cellIs" priority="85" dxfId="238" operator="equal" stopIfTrue="1">
      <formula>"CW 3120-R2"</formula>
    </cfRule>
    <cfRule type="cellIs" priority="86" dxfId="238" operator="equal" stopIfTrue="1">
      <formula>"CW 3240-R7"</formula>
    </cfRule>
  </conditionalFormatting>
  <conditionalFormatting sqref="D110">
    <cfRule type="cellIs" priority="87" dxfId="238" operator="equal" stopIfTrue="1">
      <formula>"CW 3120-R2"</formula>
    </cfRule>
    <cfRule type="cellIs" priority="88" dxfId="238" operator="equal" stopIfTrue="1">
      <formula>"CW 3240-R7"</formula>
    </cfRule>
  </conditionalFormatting>
  <conditionalFormatting sqref="D65">
    <cfRule type="cellIs" priority="81" dxfId="238" operator="equal" stopIfTrue="1">
      <formula>"CW 2130-R11"</formula>
    </cfRule>
    <cfRule type="cellIs" priority="82" dxfId="238" operator="equal" stopIfTrue="1">
      <formula>"CW 3120-R2"</formula>
    </cfRule>
    <cfRule type="cellIs" priority="83" dxfId="238" operator="equal" stopIfTrue="1">
      <formula>"CW 3240-R7"</formula>
    </cfRule>
  </conditionalFormatting>
  <conditionalFormatting sqref="D102">
    <cfRule type="cellIs" priority="79" dxfId="238" operator="equal" stopIfTrue="1">
      <formula>"CW 2130-R11"</formula>
    </cfRule>
    <cfRule type="cellIs" priority="80" dxfId="238" operator="equal" stopIfTrue="1">
      <formula>"CW 3240-R7"</formula>
    </cfRule>
  </conditionalFormatting>
  <conditionalFormatting sqref="D32:D36">
    <cfRule type="cellIs" priority="43" dxfId="238" operator="equal" stopIfTrue="1">
      <formula>"CW 2130-R11"</formula>
    </cfRule>
    <cfRule type="cellIs" priority="44" dxfId="238" operator="equal" stopIfTrue="1">
      <formula>"CW 3120-R2"</formula>
    </cfRule>
    <cfRule type="cellIs" priority="45" dxfId="238" operator="equal" stopIfTrue="1">
      <formula>"CW 3240-R7"</formula>
    </cfRule>
  </conditionalFormatting>
  <conditionalFormatting sqref="D38">
    <cfRule type="cellIs" priority="37" dxfId="238" operator="equal" stopIfTrue="1">
      <formula>"CW 2130-R11"</formula>
    </cfRule>
    <cfRule type="cellIs" priority="38" dxfId="238" operator="equal" stopIfTrue="1">
      <formula>"CW 3120-R2"</formula>
    </cfRule>
    <cfRule type="cellIs" priority="39" dxfId="238" operator="equal" stopIfTrue="1">
      <formula>"CW 3240-R7"</formula>
    </cfRule>
  </conditionalFormatting>
  <conditionalFormatting sqref="D31">
    <cfRule type="cellIs" priority="46" dxfId="238" operator="equal" stopIfTrue="1">
      <formula>"CW 2130-R11"</formula>
    </cfRule>
    <cfRule type="cellIs" priority="47" dxfId="238" operator="equal" stopIfTrue="1">
      <formula>"CW 3120-R2"</formula>
    </cfRule>
    <cfRule type="cellIs" priority="48" dxfId="238" operator="equal" stopIfTrue="1">
      <formula>"CW 3240-R7"</formula>
    </cfRule>
  </conditionalFormatting>
  <conditionalFormatting sqref="D19">
    <cfRule type="cellIs" priority="70" dxfId="238" operator="equal" stopIfTrue="1">
      <formula>"CW 2130-R11"</formula>
    </cfRule>
    <cfRule type="cellIs" priority="71" dxfId="238" operator="equal" stopIfTrue="1">
      <formula>"CW 3120-R2"</formula>
    </cfRule>
    <cfRule type="cellIs" priority="72" dxfId="238" operator="equal" stopIfTrue="1">
      <formula>"CW 3240-R7"</formula>
    </cfRule>
  </conditionalFormatting>
  <conditionalFormatting sqref="D20">
    <cfRule type="cellIs" priority="67" dxfId="238" operator="equal" stopIfTrue="1">
      <formula>"CW 2130-R11"</formula>
    </cfRule>
    <cfRule type="cellIs" priority="68" dxfId="238" operator="equal" stopIfTrue="1">
      <formula>"CW 3120-R2"</formula>
    </cfRule>
    <cfRule type="cellIs" priority="69" dxfId="238" operator="equal" stopIfTrue="1">
      <formula>"CW 3240-R7"</formula>
    </cfRule>
  </conditionalFormatting>
  <conditionalFormatting sqref="D29">
    <cfRule type="cellIs" priority="31" dxfId="238" operator="equal" stopIfTrue="1">
      <formula>"CW 2130-R11"</formula>
    </cfRule>
    <cfRule type="cellIs" priority="32" dxfId="238" operator="equal" stopIfTrue="1">
      <formula>"CW 3120-R2"</formula>
    </cfRule>
    <cfRule type="cellIs" priority="33" dxfId="238" operator="equal" stopIfTrue="1">
      <formula>"CW 3240-R7"</formula>
    </cfRule>
  </conditionalFormatting>
  <conditionalFormatting sqref="D23">
    <cfRule type="cellIs" priority="64" dxfId="238" operator="equal" stopIfTrue="1">
      <formula>"CW 2130-R11"</formula>
    </cfRule>
    <cfRule type="cellIs" priority="65" dxfId="238" operator="equal" stopIfTrue="1">
      <formula>"CW 3120-R2"</formula>
    </cfRule>
    <cfRule type="cellIs" priority="66" dxfId="238" operator="equal" stopIfTrue="1">
      <formula>"CW 3240-R7"</formula>
    </cfRule>
  </conditionalFormatting>
  <conditionalFormatting sqref="D24">
    <cfRule type="cellIs" priority="61" dxfId="238" operator="equal" stopIfTrue="1">
      <formula>"CW 2130-R11"</formula>
    </cfRule>
    <cfRule type="cellIs" priority="62" dxfId="238" operator="equal" stopIfTrue="1">
      <formula>"CW 3120-R2"</formula>
    </cfRule>
    <cfRule type="cellIs" priority="63" dxfId="238" operator="equal" stopIfTrue="1">
      <formula>"CW 3240-R7"</formula>
    </cfRule>
  </conditionalFormatting>
  <conditionalFormatting sqref="D25">
    <cfRule type="cellIs" priority="58" dxfId="238" operator="equal" stopIfTrue="1">
      <formula>"CW 2130-R11"</formula>
    </cfRule>
    <cfRule type="cellIs" priority="59" dxfId="238" operator="equal" stopIfTrue="1">
      <formula>"CW 3120-R2"</formula>
    </cfRule>
    <cfRule type="cellIs" priority="60" dxfId="238" operator="equal" stopIfTrue="1">
      <formula>"CW 3240-R7"</formula>
    </cfRule>
  </conditionalFormatting>
  <conditionalFormatting sqref="D26">
    <cfRule type="cellIs" priority="55" dxfId="238" operator="equal" stopIfTrue="1">
      <formula>"CW 2130-R11"</formula>
    </cfRule>
    <cfRule type="cellIs" priority="56" dxfId="238" operator="equal" stopIfTrue="1">
      <formula>"CW 3120-R2"</formula>
    </cfRule>
    <cfRule type="cellIs" priority="57" dxfId="238" operator="equal" stopIfTrue="1">
      <formula>"CW 3240-R7"</formula>
    </cfRule>
  </conditionalFormatting>
  <conditionalFormatting sqref="D37">
    <cfRule type="cellIs" priority="40" dxfId="238" operator="equal" stopIfTrue="1">
      <formula>"CW 2130-R11"</formula>
    </cfRule>
    <cfRule type="cellIs" priority="41" dxfId="238" operator="equal" stopIfTrue="1">
      <formula>"CW 3120-R2"</formula>
    </cfRule>
    <cfRule type="cellIs" priority="42" dxfId="238" operator="equal" stopIfTrue="1">
      <formula>"CW 3240-R7"</formula>
    </cfRule>
  </conditionalFormatting>
  <conditionalFormatting sqref="D22">
    <cfRule type="cellIs" priority="28" dxfId="238" operator="equal" stopIfTrue="1">
      <formula>"CW 2130-R11"</formula>
    </cfRule>
    <cfRule type="cellIs" priority="29" dxfId="238" operator="equal" stopIfTrue="1">
      <formula>"CW 3120-R2"</formula>
    </cfRule>
    <cfRule type="cellIs" priority="30" dxfId="238" operator="equal" stopIfTrue="1">
      <formula>"CW 3240-R7"</formula>
    </cfRule>
  </conditionalFormatting>
  <conditionalFormatting sqref="D45">
    <cfRule type="cellIs" priority="19" dxfId="238" operator="equal" stopIfTrue="1">
      <formula>"CW 2130-R11"</formula>
    </cfRule>
    <cfRule type="cellIs" priority="20" dxfId="238" operator="equal" stopIfTrue="1">
      <formula>"CW 3120-R2"</formula>
    </cfRule>
    <cfRule type="cellIs" priority="21" dxfId="238" operator="equal" stopIfTrue="1">
      <formula>"CW 3240-R7"</formula>
    </cfRule>
  </conditionalFormatting>
  <conditionalFormatting sqref="D47">
    <cfRule type="cellIs" priority="16" dxfId="238" operator="equal" stopIfTrue="1">
      <formula>"CW 2130-R11"</formula>
    </cfRule>
    <cfRule type="cellIs" priority="17" dxfId="238" operator="equal" stopIfTrue="1">
      <formula>"CW 3120-R2"</formula>
    </cfRule>
    <cfRule type="cellIs" priority="18" dxfId="238" operator="equal" stopIfTrue="1">
      <formula>"CW 3240-R7"</formula>
    </cfRule>
  </conditionalFormatting>
  <conditionalFormatting sqref="D27">
    <cfRule type="cellIs" priority="13" dxfId="238" operator="equal" stopIfTrue="1">
      <formula>"CW 2130-R11"</formula>
    </cfRule>
    <cfRule type="cellIs" priority="14" dxfId="238" operator="equal" stopIfTrue="1">
      <formula>"CW 3120-R2"</formula>
    </cfRule>
    <cfRule type="cellIs" priority="15" dxfId="238" operator="equal" stopIfTrue="1">
      <formula>"CW 3240-R7"</formula>
    </cfRule>
  </conditionalFormatting>
  <conditionalFormatting sqref="D30">
    <cfRule type="cellIs" priority="10" dxfId="238" operator="equal" stopIfTrue="1">
      <formula>"CW 2130-R11"</formula>
    </cfRule>
    <cfRule type="cellIs" priority="11" dxfId="238" operator="equal" stopIfTrue="1">
      <formula>"CW 3120-R2"</formula>
    </cfRule>
    <cfRule type="cellIs" priority="12" dxfId="238" operator="equal" stopIfTrue="1">
      <formula>"CW 3240-R7"</formula>
    </cfRule>
  </conditionalFormatting>
  <conditionalFormatting sqref="D21">
    <cfRule type="cellIs" priority="7" dxfId="238" operator="equal" stopIfTrue="1">
      <formula>"CW 2130-R11"</formula>
    </cfRule>
    <cfRule type="cellIs" priority="8" dxfId="238" operator="equal" stopIfTrue="1">
      <formula>"CW 3120-R2"</formula>
    </cfRule>
    <cfRule type="cellIs" priority="9" dxfId="238" operator="equal" stopIfTrue="1">
      <formula>"CW 3240-R7"</formula>
    </cfRule>
  </conditionalFormatting>
  <conditionalFormatting sqref="D28">
    <cfRule type="cellIs" priority="4" dxfId="238" operator="equal" stopIfTrue="1">
      <formula>"CW 2130-R11"</formula>
    </cfRule>
    <cfRule type="cellIs" priority="5" dxfId="238" operator="equal" stopIfTrue="1">
      <formula>"CW 3120-R2"</formula>
    </cfRule>
    <cfRule type="cellIs" priority="6" dxfId="238" operator="equal" stopIfTrue="1">
      <formula>"CW 3240-R7"</formula>
    </cfRule>
  </conditionalFormatting>
  <conditionalFormatting sqref="D123:D131">
    <cfRule type="cellIs" priority="1" dxfId="238" operator="equal" stopIfTrue="1">
      <formula>"CW 2130-R11"</formula>
    </cfRule>
    <cfRule type="cellIs" priority="2" dxfId="238" operator="equal" stopIfTrue="1">
      <formula>"CW 3120-R2"</formula>
    </cfRule>
    <cfRule type="cellIs" priority="3" dxfId="238" operator="equal" stopIfTrue="1">
      <formula>"CW 3240-R7"</formula>
    </cfRule>
  </conditionalFormatting>
  <dataValidations count="4">
    <dataValidation type="custom" allowBlank="1" showInputMessage="1" showErrorMessage="1" error="If you can enter a Unit  Price in this cell, pLease contact the Contract Administrator immediately!" sqref="G90 G113 G119 G43 G51 G54:G55 G100 G110 G60 G78 G62 G76 G93:G94 G73:G74 G81 G68:G69 G71 G58 G88 G98 G103 G23 G31">
      <formula1>"isblank(G3)"</formula1>
    </dataValidation>
    <dataValidation type="decimal" operator="equal" allowBlank="1" showInputMessage="1" showErrorMessage="1" prompt="Enter your Unit Bid Price.&#10;You do not need to type in the &quot;$&quot;" errorTitle="ENTRY ERROR!" error="Unit Price must be greater than 0&#10;and cannot include fractions of a cent" sqref="G101:G102 G99 G52:G53 G79:G80 G114:G118 G41:G42 G75 G77 G7:G16 G63:G67 G24:G30 G104:G109 G111:G112 G61 G89 G59 G72 G70 G56:G57 G82:G87 G95:G97 G91:G92 G32:G38 G19:G22 G44:G50 G120 G123:G131">
      <formula1>IF(G101&gt;=0.01,ROUND(G101,2),0.01)</formula1>
    </dataValidation>
    <dataValidation type="decimal" operator="equal" allowBlank="1" showInputMessage="1" showErrorMessage="1" prompt="Enter the Approx. Quantity&#10;" errorTitle="ENTRY ERROR!" error="Approx. Quantity  for this Item &#10;must be a whole number. " sqref="F91:F92 F114:F118 F41:F42 F75 F77 F101:F102 F13:F16 F79:F80 F52:F53 F63:F67 F24:F28 F99 F104:F109 F111:F112 F61 F89 F59 F72 F70 F56:F57 F82:F87 F95:F97 F30 F32:F36 F20:F22 F44:F50 F120 F123:F131">
      <formula1>IF(F91&gt;=0,ROUND(F91,0),0)</formula1>
    </dataValidation>
    <dataValidation type="decimal" operator="equal" allowBlank="1" showInputMessage="1" showErrorMessage="1" prompt="Enter the Approx. Quantity&#10;Two decimal places are allowed" errorTitle="ENTRY ERROR!" error="Approx. Quantity  for this Item &#10;must be &gt; 0 and have no more than 2 decimals " sqref="F7:F12 F37:F38 F19 F29">
      <formula1>IF(F7&gt;=0.01,ROUND(F7,2),0.01)</formula1>
    </dataValidation>
  </dataValidations>
  <printOptions/>
  <pageMargins left="0.5" right="0.5" top="0.75" bottom="0.75" header="0.25" footer="0.25"/>
  <pageSetup horizontalDpi="600" verticalDpi="600" orientation="portrait" scale="76" r:id="rId1"/>
  <headerFooter alignWithMargins="0">
    <oddHeader>&amp;L&amp;10The City of Winnipeg
Bid Opportunity No. 721-2016 Addendum 1
&amp;6Template Version: C420160226-RW&amp;R&amp;10Bid Submission
Page &amp;P+3 of 15</oddHeader>
    <oddFooter xml:space="preserve">&amp;R__________________
Name of Bidder                    </oddFooter>
  </headerFooter>
  <rowBreaks count="5" manualBreakCount="5">
    <brk id="17" max="255" man="1"/>
    <brk id="39" max="255" man="1"/>
    <brk id="61" min="1" max="7" man="1"/>
    <brk id="121" max="255" man="1"/>
    <brk id="132" min="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City of Winnipeg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Public Works Engineering</dc:creator>
  <cp:keywords/>
  <dc:description>Reviewed By: C.D.H
Date:10/7/2016
File Size: 128,000
File Size 129,536</dc:description>
  <cp:lastModifiedBy>Heide, Chris</cp:lastModifiedBy>
  <cp:lastPrinted>2016-09-28T16:54:01Z</cp:lastPrinted>
  <dcterms:created xsi:type="dcterms:W3CDTF">1999-03-31T15:44:33Z</dcterms:created>
  <dcterms:modified xsi:type="dcterms:W3CDTF">2016-10-07T19:55:31Z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ersion">
    <vt:lpwstr>C420140606-RW</vt:lpwstr>
  </property>
  <property fmtid="{D5CDD505-2E9C-101B-9397-08002B2CF9AE}" pid="3" name="_NewReviewCycle">
    <vt:lpwstr/>
  </property>
</Properties>
</file>