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05" windowWidth="21555" windowHeight="6465" activeTab="0"/>
  </bookViews>
  <sheets>
    <sheet name="12-2016 FORM B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'12-2016 FORM B'!#REF!</definedName>
    <definedName name="PAGE1OF13">'12-2016 FORM B'!#REF!</definedName>
    <definedName name="_xlnm.Print_Area" localSheetId="0">'12-2016 FORM B'!$B$6:$H$120</definedName>
    <definedName name="_xlnm.Print_Titles" localSheetId="0">'12-2016 FORM B'!$1:$5</definedName>
    <definedName name="_xlnm.Print_Titles">'12-2016 FORM B'!$B$4:$IV$4</definedName>
    <definedName name="TEMP">'12-2016 FORM B'!#REF!</definedName>
    <definedName name="TENDERNO.181-">'12-2016 FORM B'!#REF!</definedName>
    <definedName name="TENDERSUBMISSI">'12-2016 FORM B'!#REF!</definedName>
    <definedName name="TESTHEAD">'12-2016 FORM B'!#REF!</definedName>
    <definedName name="XEVERYTHING">'12-2016 FORM B'!$B$1:$IV$118</definedName>
    <definedName name="XITEMS">'12-2016 FORM B'!$B$6:$IV$118</definedName>
  </definedNames>
  <calcPr fullCalcOnLoad="1" fullPrecision="0"/>
</workbook>
</file>

<file path=xl/sharedStrings.xml><?xml version="1.0" encoding="utf-8"?>
<sst xmlns="http://schemas.openxmlformats.org/spreadsheetml/2006/main" count="475" uniqueCount="319">
  <si>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</si>
  <si>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</si>
  <si>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</si>
  <si>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</si>
  <si>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</si>
  <si>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</si>
  <si>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</si>
  <si>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</si>
  <si>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</si>
  <si>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</si>
  <si>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</si>
  <si>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</si>
  <si>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</si>
  <si>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</si>
  <si>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</si>
  <si>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</si>
  <si>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</si>
  <si>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</si>
  <si>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</si>
  <si>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</si>
  <si>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A003</t>
  </si>
  <si>
    <t>A.3</t>
  </si>
  <si>
    <t>Excavation</t>
  </si>
  <si>
    <t>CW 3110-R19</t>
  </si>
  <si>
    <t>m³</t>
  </si>
  <si>
    <t>A004</t>
  </si>
  <si>
    <t>Sub-Grade Compaction</t>
  </si>
  <si>
    <t>m²</t>
  </si>
  <si>
    <t>A007</t>
  </si>
  <si>
    <t>A.7</t>
  </si>
  <si>
    <t>Crushed Sub-base Material</t>
  </si>
  <si>
    <t>A008</t>
  </si>
  <si>
    <t>i)</t>
  </si>
  <si>
    <t>50 mm - Limestone</t>
  </si>
  <si>
    <t>tonne</t>
  </si>
  <si>
    <t>A009</t>
  </si>
  <si>
    <t>iii)</t>
  </si>
  <si>
    <t xml:space="preserve">150 mm - Limestone </t>
  </si>
  <si>
    <t>A.9</t>
  </si>
  <si>
    <t>ROADWORKS - REMOVALS/RENEWALS</t>
  </si>
  <si>
    <t>A012</t>
  </si>
  <si>
    <t>A.11</t>
  </si>
  <si>
    <t>Grading of Boulevards</t>
  </si>
  <si>
    <t>A022</t>
  </si>
  <si>
    <t>A.20</t>
  </si>
  <si>
    <t>Separation Geotextile Fabric</t>
  </si>
  <si>
    <t xml:space="preserve">CW 3130-R4 </t>
  </si>
  <si>
    <t>A022A</t>
  </si>
  <si>
    <t>A.21</t>
  </si>
  <si>
    <t>Supply and Install Geogrid</t>
  </si>
  <si>
    <t>CW 3135-R1</t>
  </si>
  <si>
    <t>A.22</t>
  </si>
  <si>
    <t>Removal of Existing Street Car Track Bedding</t>
  </si>
  <si>
    <t>B001</t>
  </si>
  <si>
    <t>Pavement Removal</t>
  </si>
  <si>
    <t>B002</t>
  </si>
  <si>
    <t>Concrete Pavement</t>
  </si>
  <si>
    <t>B003</t>
  </si>
  <si>
    <t>ii)</t>
  </si>
  <si>
    <t>Asphalt Pavement</t>
  </si>
  <si>
    <t xml:space="preserve">CW 3230-R8
</t>
  </si>
  <si>
    <t>B094</t>
  </si>
  <si>
    <t>Drilled Dowels</t>
  </si>
  <si>
    <t>B095</t>
  </si>
  <si>
    <t>19.1 mm Diameter</t>
  </si>
  <si>
    <t>each</t>
  </si>
  <si>
    <t>B096</t>
  </si>
  <si>
    <t>28.6 mm Diameter</t>
  </si>
  <si>
    <t>B097</t>
  </si>
  <si>
    <t>Drilled Tie Bars</t>
  </si>
  <si>
    <t>B098</t>
  </si>
  <si>
    <t>20 M Deformed Tie Bar</t>
  </si>
  <si>
    <t>B099</t>
  </si>
  <si>
    <t>25 M Deformed Tie Bar</t>
  </si>
  <si>
    <t>B114rl</t>
  </si>
  <si>
    <t xml:space="preserve">Miscellaneous Concrete Slab Renewal 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</si>
  <si>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</si>
  <si>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</si>
  <si>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</si>
  <si>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</si>
  <si>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</si>
  <si>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</si>
  <si>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</si>
  <si>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</si>
  <si>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</si>
  <si>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</si>
  <si>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</si>
  <si>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</si>
  <si>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B122rl</t>
  </si>
  <si>
    <t>Bullnose</t>
  </si>
  <si>
    <t>SD-227C</t>
  </si>
  <si>
    <t>B124</t>
  </si>
  <si>
    <t>B125</t>
  </si>
  <si>
    <t>B125A</t>
  </si>
  <si>
    <t>Removal of Precast Sidewalk Blocks</t>
  </si>
  <si>
    <t>B126r</t>
  </si>
  <si>
    <t>Concrete Curb Removal</t>
  </si>
  <si>
    <t xml:space="preserve">CW 3240-R10 </t>
  </si>
  <si>
    <t>B127r</t>
  </si>
  <si>
    <t>m</t>
  </si>
  <si>
    <t>Barrier Separate</t>
  </si>
  <si>
    <t>B154rl</t>
  </si>
  <si>
    <t>Concrete Curb Renewal</t>
  </si>
  <si>
    <t>B155rl</t>
  </si>
  <si>
    <t>SD-205,
SD-206A</t>
  </si>
  <si>
    <t>B156rl</t>
  </si>
  <si>
    <t>Less than 3 m</t>
  </si>
  <si>
    <t>B157rl</t>
  </si>
  <si>
    <t>3 m to 30 m</t>
  </si>
  <si>
    <t>Barrier (150 mm reveal ht, Dowelled)</t>
  </si>
  <si>
    <t>B184rlA</t>
  </si>
  <si>
    <t>Curb Ramp (8-12 mm reveal ht, Monolithic)</t>
  </si>
  <si>
    <t>SD-229C,D</t>
  </si>
  <si>
    <t>B189</t>
  </si>
  <si>
    <t>Regrading Existing Interlocking Paving Stones</t>
  </si>
  <si>
    <t>CW 3330-R5</t>
  </si>
  <si>
    <t>B190</t>
  </si>
  <si>
    <t xml:space="preserve">Construction of Asphaltic Concrete Overlay </t>
  </si>
  <si>
    <t xml:space="preserve">CW 3410-R11 </t>
  </si>
  <si>
    <t>Type IA</t>
  </si>
  <si>
    <t>B194</t>
  </si>
  <si>
    <t>Tie-ins and Approaches</t>
  </si>
  <si>
    <t>B195</t>
  </si>
  <si>
    <t>B200</t>
  </si>
  <si>
    <t>Planing of Pavement</t>
  </si>
  <si>
    <t xml:space="preserve">CW 3450-R6 </t>
  </si>
  <si>
    <t>B202</t>
  </si>
  <si>
    <t>50 - 100 mm Depth (Asphalt)</t>
  </si>
  <si>
    <t>B219</t>
  </si>
  <si>
    <t>Detectable Warning Surface Tiles</t>
  </si>
  <si>
    <t>CW 3326-R3</t>
  </si>
  <si>
    <t>C001</t>
  </si>
  <si>
    <t>Concrete Pavements, Median Slabs, Bull-noses, and Safety Medians</t>
  </si>
  <si>
    <t>CW 3310-R17</t>
  </si>
  <si>
    <t>C026</t>
  </si>
  <si>
    <t>Construction of 200 mm Concrete Pavement for Early Opening 72 hour (Reinforced)</t>
  </si>
  <si>
    <t>C032</t>
  </si>
  <si>
    <t>Concrete Curbs, Curb and Gutter, and Splash Strips</t>
  </si>
  <si>
    <t>C033</t>
  </si>
  <si>
    <t>SD-205</t>
  </si>
  <si>
    <t>C035</t>
  </si>
  <si>
    <t>C037</t>
  </si>
  <si>
    <t>C046</t>
  </si>
  <si>
    <t>Construction of  Curb Ramp (8-12 mm ht, Integral)</t>
  </si>
  <si>
    <t>SD-229C</t>
  </si>
  <si>
    <t>C050</t>
  </si>
  <si>
    <t>Supply and Installation of Dowel Assemblies</t>
  </si>
  <si>
    <t>Construction of  Barrier (180 mm ht, Dowelled)</t>
  </si>
  <si>
    <t>Construction of Barrier (180 mm ht, Integral)</t>
  </si>
  <si>
    <t>D006</t>
  </si>
  <si>
    <t xml:space="preserve">Reflective Crack Maintenance </t>
  </si>
  <si>
    <t>CW 3250-R7</t>
  </si>
  <si>
    <t>E003</t>
  </si>
  <si>
    <t xml:space="preserve">Catch Basin  </t>
  </si>
  <si>
    <t>CW 2130-R12</t>
  </si>
  <si>
    <t>E004</t>
  </si>
  <si>
    <t>SD-024, 1800 mm deep</t>
  </si>
  <si>
    <t>E008</t>
  </si>
  <si>
    <t>Sewer Service</t>
  </si>
  <si>
    <t>E009</t>
  </si>
  <si>
    <t>E011</t>
  </si>
  <si>
    <t>250 mm, PVC</t>
  </si>
  <si>
    <t>Trenchless Installation, Class B Bedding with sand, Class 3 Backfill</t>
  </si>
  <si>
    <t>E013</t>
  </si>
  <si>
    <t>Sewer Service Risers</t>
  </si>
  <si>
    <t>E014</t>
  </si>
  <si>
    <t>E016</t>
  </si>
  <si>
    <t>SD-015</t>
  </si>
  <si>
    <t>vert m</t>
  </si>
  <si>
    <t xml:space="preserve">250 mm </t>
  </si>
  <si>
    <t>E017</t>
  </si>
  <si>
    <t>Sewer Repair - Up to 3.0 Meters Long</t>
  </si>
  <si>
    <t>E018</t>
  </si>
  <si>
    <t>E019</t>
  </si>
  <si>
    <t>Class 3 Backfill</t>
  </si>
  <si>
    <t>E023</t>
  </si>
  <si>
    <t>Replacing Existing Manhole and Catch Basin  Frames &amp; Covers</t>
  </si>
  <si>
    <t>E024</t>
  </si>
  <si>
    <t>AP-004 - Standard Frame for Manhole and Catch Basin</t>
  </si>
  <si>
    <t>E025</t>
  </si>
  <si>
    <t>AP-005 - Standard Solid Cover for Standard Frame</t>
  </si>
  <si>
    <t>E036</t>
  </si>
  <si>
    <t xml:space="preserve">Connecting to Existing Sewer </t>
  </si>
  <si>
    <t>E037</t>
  </si>
  <si>
    <t>250 mm (PVC) Connecting Pipe</t>
  </si>
  <si>
    <t>E038</t>
  </si>
  <si>
    <t>E040</t>
  </si>
  <si>
    <t>E044</t>
  </si>
  <si>
    <t>E046</t>
  </si>
  <si>
    <t>Removal of Existing Catch Basins</t>
  </si>
  <si>
    <t>E050</t>
  </si>
  <si>
    <t>Abandoning Existing Drainage Inlets</t>
  </si>
  <si>
    <t>E051</t>
  </si>
  <si>
    <t>Installation of Subdrains</t>
  </si>
  <si>
    <t>CW 3120-R4</t>
  </si>
  <si>
    <t>F002</t>
  </si>
  <si>
    <t>Replacing Existing Risers</t>
  </si>
  <si>
    <t>F002A</t>
  </si>
  <si>
    <t>Pre-cast Concrete Risers</t>
  </si>
  <si>
    <t>vert. m</t>
  </si>
  <si>
    <t>F002B</t>
  </si>
  <si>
    <t>Brick Risers</t>
  </si>
  <si>
    <t>F003</t>
  </si>
  <si>
    <t>Lifter Rings</t>
  </si>
  <si>
    <t>CW 3210-R7</t>
  </si>
  <si>
    <t>F005</t>
  </si>
  <si>
    <t>51 mm</t>
  </si>
  <si>
    <t>F009</t>
  </si>
  <si>
    <t>Adjustment of Valve Boxes</t>
  </si>
  <si>
    <t>F010</t>
  </si>
  <si>
    <t>Valve Box Extensions</t>
  </si>
  <si>
    <t>F011</t>
  </si>
  <si>
    <t>Adjustment of Curb Stop Boxes</t>
  </si>
  <si>
    <t>F018</t>
  </si>
  <si>
    <t>Curb Stop Extensions</t>
  </si>
  <si>
    <t>F026</t>
  </si>
  <si>
    <t>Replacing Existing Flat Top Reducer</t>
  </si>
  <si>
    <t>CW 2110-R11</t>
  </si>
  <si>
    <t>F028</t>
  </si>
  <si>
    <t>Adjustment of Traffic Signal Service Box Frames</t>
  </si>
  <si>
    <t>G001</t>
  </si>
  <si>
    <t>Sodding</t>
  </si>
  <si>
    <t>CW 3510-R9</t>
  </si>
  <si>
    <t>G002</t>
  </si>
  <si>
    <t>G003</t>
  </si>
  <si>
    <t>Total:</t>
  </si>
  <si>
    <t>(SEE B9)</t>
  </si>
  <si>
    <t xml:space="preserve">450 mm </t>
  </si>
  <si>
    <t>A.1</t>
  </si>
  <si>
    <t>A.2</t>
  </si>
  <si>
    <t>A.5</t>
  </si>
  <si>
    <t>A.6</t>
  </si>
  <si>
    <t>A.8</t>
  </si>
  <si>
    <t>A.12</t>
  </si>
  <si>
    <t>A.13</t>
  </si>
  <si>
    <t>A.14</t>
  </si>
  <si>
    <t xml:space="preserve"> i)</t>
  </si>
  <si>
    <t>A.15</t>
  </si>
  <si>
    <t>A.16</t>
  </si>
  <si>
    <t>A.17</t>
  </si>
  <si>
    <t>A.18</t>
  </si>
  <si>
    <t>A.19</t>
  </si>
  <si>
    <t>A.23</t>
  </si>
  <si>
    <t>A.24</t>
  </si>
  <si>
    <t>A.25</t>
  </si>
  <si>
    <t>iv)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</si>
  <si>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</si>
  <si>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</si>
  <si>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</si>
  <si>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</si>
  <si>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</si>
  <si>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</si>
  <si>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</si>
  <si>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</si>
  <si>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</si>
  <si>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</si>
  <si>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</si>
  <si>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</si>
  <si>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</si>
  <si>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</si>
  <si>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</si>
  <si>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</si>
  <si>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A.43</t>
  </si>
  <si>
    <t>A.44</t>
  </si>
  <si>
    <t>A.45</t>
  </si>
  <si>
    <t>A.46</t>
  </si>
  <si>
    <t>A.47</t>
  </si>
  <si>
    <t>E10</t>
  </si>
  <si>
    <t>MISCELLANEOUS</t>
  </si>
  <si>
    <t>Supply and Installation of MMA Marking with Anti-Skid</t>
  </si>
  <si>
    <t>E11</t>
  </si>
  <si>
    <t>A.42</t>
  </si>
  <si>
    <t>C007</t>
  </si>
  <si>
    <t>Construction of 230 mm Concrete Pavement (Plain-Dowelled)</t>
  </si>
  <si>
    <t>Construction of 230 mm Concrete Pavement (Plain-Dowelled, Slip Form Paving)</t>
  </si>
  <si>
    <t>C025</t>
  </si>
  <si>
    <t>Construction of 230 mm Concrete Pavement for Early Opening 72 hour (Plain-Dowelled)</t>
  </si>
  <si>
    <t>LOGAN AVENUE - Keewatin Street to Blake Street - Concrete Reconstruction</t>
  </si>
  <si>
    <t>E073</t>
  </si>
  <si>
    <t>E072</t>
  </si>
  <si>
    <t xml:space="preserve">Watermain and Water Service Insulation       </t>
  </si>
  <si>
    <t>Pipe Under Roadway Excavation (SD-018)</t>
  </si>
  <si>
    <t>E12</t>
  </si>
  <si>
    <t>Sewer Cleaning</t>
  </si>
  <si>
    <t>CW 2140-R3</t>
  </si>
  <si>
    <t>CW 2145-R3</t>
  </si>
  <si>
    <t>Abandoning Existing Catch Basins</t>
  </si>
  <si>
    <t>Connecting to 300 mm (Concrete) Sewer</t>
  </si>
  <si>
    <t>Connecting to 450 mm (Concrete) Sewer</t>
  </si>
  <si>
    <t>Connecting to 600 mm (Concrete) Sewer</t>
  </si>
  <si>
    <t>Adjustment of Precast Sidewalk Blocks</t>
  </si>
  <si>
    <t>Supply of Precast Sidewalk Blocks</t>
  </si>
  <si>
    <t>Construction of  Modified Barrier (180 mm ht, Integral)</t>
  </si>
  <si>
    <t>width &lt; 600 mm</t>
  </si>
  <si>
    <t>width &gt; or = 600 mm</t>
  </si>
  <si>
    <t xml:space="preserve"> E13</t>
  </si>
  <si>
    <t>Sewer Inspection (following repair)</t>
  </si>
  <si>
    <t>E022A</t>
  </si>
  <si>
    <t>E022B</t>
  </si>
  <si>
    <t>450 mm, Concrete Combined Sewer</t>
  </si>
  <si>
    <t>SD-204, E14</t>
  </si>
  <si>
    <t>SD-203B, E14</t>
  </si>
  <si>
    <t>SD-228A, E14</t>
  </si>
  <si>
    <t>100mm Concrete Sidewalk with Thickened Edge</t>
  </si>
  <si>
    <t>SD-228A</t>
  </si>
  <si>
    <t>A.4</t>
  </si>
  <si>
    <t>A.10</t>
  </si>
  <si>
    <t>H007</t>
  </si>
  <si>
    <t>Chain Link Fence</t>
  </si>
  <si>
    <t>A.48</t>
  </si>
  <si>
    <t>A.49</t>
  </si>
  <si>
    <t>Gates</t>
  </si>
  <si>
    <t>1.22m Height</t>
  </si>
  <si>
    <t>H011</t>
  </si>
  <si>
    <t>A010</t>
  </si>
  <si>
    <t>Supplying and Placing Base Course Material</t>
  </si>
  <si>
    <t>A.50</t>
  </si>
  <si>
    <t>CW 3550-R3, E15</t>
  </si>
  <si>
    <t>FORM B (R1): PRICES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</si>
</sst>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8" fillId="4" borderId="0" applyNumberFormat="0" applyBorder="0" applyAlignment="0" applyProtection="0"/>
    <xf numFmtId="0" fontId="42" fillId="5" borderId="0" applyNumberFormat="0" applyBorder="0" applyAlignment="0" applyProtection="0"/>
    <xf numFmtId="0" fontId="38" fillId="6" borderId="0" applyNumberFormat="0" applyBorder="0" applyAlignment="0" applyProtection="0"/>
    <xf numFmtId="0" fontId="42" fillId="7" borderId="0" applyNumberFormat="0" applyBorder="0" applyAlignment="0" applyProtection="0"/>
    <xf numFmtId="0" fontId="38" fillId="8" borderId="0" applyNumberFormat="0" applyBorder="0" applyAlignment="0" applyProtection="0"/>
    <xf numFmtId="0" fontId="42" fillId="9" borderId="0" applyNumberFormat="0" applyBorder="0" applyAlignment="0" applyProtection="0"/>
    <xf numFmtId="0" fontId="38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12" borderId="0" applyNumberFormat="0" applyBorder="0" applyAlignment="0" applyProtection="0"/>
    <xf numFmtId="0" fontId="42" fillId="13" borderId="0" applyNumberFormat="0" applyBorder="0" applyAlignment="0" applyProtection="0"/>
    <xf numFmtId="0" fontId="38" fillId="14" borderId="0" applyNumberFormat="0" applyBorder="0" applyAlignment="0" applyProtection="0"/>
    <xf numFmtId="0" fontId="42" fillId="15" borderId="0" applyNumberFormat="0" applyBorder="0" applyAlignment="0" applyProtection="0"/>
    <xf numFmtId="0" fontId="38" fillId="16" borderId="0" applyNumberFormat="0" applyBorder="0" applyAlignment="0" applyProtection="0"/>
    <xf numFmtId="0" fontId="42" fillId="17" borderId="0" applyNumberFormat="0" applyBorder="0" applyAlignment="0" applyProtection="0"/>
    <xf numFmtId="0" fontId="38" fillId="18" borderId="0" applyNumberFormat="0" applyBorder="0" applyAlignment="0" applyProtection="0"/>
    <xf numFmtId="0" fontId="42" fillId="19" borderId="0" applyNumberFormat="0" applyBorder="0" applyAlignment="0" applyProtection="0"/>
    <xf numFmtId="0" fontId="38" fillId="20" borderId="0" applyNumberFormat="0" applyBorder="0" applyAlignment="0" applyProtection="0"/>
    <xf numFmtId="0" fontId="42" fillId="21" borderId="0" applyNumberFormat="0" applyBorder="0" applyAlignment="0" applyProtection="0"/>
    <xf numFmtId="0" fontId="38" fillId="10" borderId="0" applyNumberFormat="0" applyBorder="0" applyAlignment="0" applyProtection="0"/>
    <xf numFmtId="0" fontId="42" fillId="22" borderId="0" applyNumberFormat="0" applyBorder="0" applyAlignment="0" applyProtection="0"/>
    <xf numFmtId="0" fontId="38" fillId="16" borderId="0" applyNumberFormat="0" applyBorder="0" applyAlignment="0" applyProtection="0"/>
    <xf numFmtId="0" fontId="42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37" fillId="18" borderId="0" applyNumberFormat="0" applyBorder="0" applyAlignment="0" applyProtection="0"/>
    <xf numFmtId="0" fontId="43" fillId="28" borderId="0" applyNumberFormat="0" applyBorder="0" applyAlignment="0" applyProtection="0"/>
    <xf numFmtId="0" fontId="37" fillId="20" borderId="0" applyNumberFormat="0" applyBorder="0" applyAlignment="0" applyProtection="0"/>
    <xf numFmtId="0" fontId="43" fillId="29" borderId="0" applyNumberFormat="0" applyBorder="0" applyAlignment="0" applyProtection="0"/>
    <xf numFmtId="0" fontId="37" fillId="30" borderId="0" applyNumberFormat="0" applyBorder="0" applyAlignment="0" applyProtection="0"/>
    <xf numFmtId="0" fontId="43" fillId="31" borderId="0" applyNumberFormat="0" applyBorder="0" applyAlignment="0" applyProtection="0"/>
    <xf numFmtId="0" fontId="37" fillId="32" borderId="0" applyNumberFormat="0" applyBorder="0" applyAlignment="0" applyProtection="0"/>
    <xf numFmtId="0" fontId="43" fillId="33" borderId="0" applyNumberFormat="0" applyBorder="0" applyAlignment="0" applyProtection="0"/>
    <xf numFmtId="0" fontId="37" fillId="34" borderId="0" applyNumberFormat="0" applyBorder="0" applyAlignment="0" applyProtection="0"/>
    <xf numFmtId="0" fontId="43" fillId="35" borderId="0" applyNumberFormat="0" applyBorder="0" applyAlignment="0" applyProtection="0"/>
    <xf numFmtId="0" fontId="37" fillId="36" borderId="0" applyNumberFormat="0" applyBorder="0" applyAlignment="0" applyProtection="0"/>
    <xf numFmtId="0" fontId="43" fillId="37" borderId="0" applyNumberFormat="0" applyBorder="0" applyAlignment="0" applyProtection="0"/>
    <xf numFmtId="0" fontId="37" fillId="38" borderId="0" applyNumberFormat="0" applyBorder="0" applyAlignment="0" applyProtection="0"/>
    <xf numFmtId="0" fontId="43" fillId="39" borderId="0" applyNumberFormat="0" applyBorder="0" applyAlignment="0" applyProtection="0"/>
    <xf numFmtId="0" fontId="37" fillId="40" borderId="0" applyNumberFormat="0" applyBorder="0" applyAlignment="0" applyProtection="0"/>
    <xf numFmtId="0" fontId="43" fillId="41" borderId="0" applyNumberFormat="0" applyBorder="0" applyAlignment="0" applyProtection="0"/>
    <xf numFmtId="0" fontId="37" fillId="30" borderId="0" applyNumberFormat="0" applyBorder="0" applyAlignment="0" applyProtection="0"/>
    <xf numFmtId="0" fontId="43" fillId="42" borderId="0" applyNumberFormat="0" applyBorder="0" applyAlignment="0" applyProtection="0"/>
    <xf numFmtId="0" fontId="37" fillId="32" borderId="0" applyNumberFormat="0" applyBorder="0" applyAlignment="0" applyProtection="0"/>
    <xf numFmtId="0" fontId="43" fillId="43" borderId="0" applyNumberFormat="0" applyBorder="0" applyAlignment="0" applyProtection="0"/>
    <xf numFmtId="0" fontId="37" fillId="44" borderId="0" applyNumberFormat="0" applyBorder="0" applyAlignment="0" applyProtection="0"/>
    <xf numFmtId="0" fontId="44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5" fillId="46" borderId="5" applyNumberFormat="0" applyAlignment="0" applyProtection="0"/>
    <xf numFmtId="0" fontId="31" fillId="47" borderId="6" applyNumberFormat="0" applyAlignment="0" applyProtection="0"/>
    <xf numFmtId="0" fontId="46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6" fillId="8" borderId="0" applyNumberFormat="0" applyBorder="0" applyAlignment="0" applyProtection="0"/>
    <xf numFmtId="0" fontId="49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11" applyNumberFormat="0" applyFill="0" applyAlignment="0" applyProtection="0"/>
    <xf numFmtId="0" fontId="24" fillId="0" borderId="12" applyNumberFormat="0" applyFill="0" applyAlignment="0" applyProtection="0"/>
    <xf numFmtId="0" fontId="51" fillId="0" borderId="13" applyNumberFormat="0" applyFill="0" applyAlignment="0" applyProtection="0"/>
    <xf numFmtId="0" fontId="2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1" borderId="5" applyNumberFormat="0" applyAlignment="0" applyProtection="0"/>
    <xf numFmtId="0" fontId="29" fillId="14" borderId="6" applyNumberFormat="0" applyAlignment="0" applyProtection="0"/>
    <xf numFmtId="0" fontId="53" fillId="0" borderId="15" applyNumberFormat="0" applyFill="0" applyAlignment="0" applyProtection="0"/>
    <xf numFmtId="0" fontId="32" fillId="0" borderId="16" applyNumberFormat="0" applyFill="0" applyAlignment="0" applyProtection="0"/>
    <xf numFmtId="0" fontId="54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7" fillId="0" borderId="22" applyNumberFormat="0" applyFill="0" applyAlignment="0" applyProtection="0"/>
    <xf numFmtId="0" fontId="36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90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 vertical="top"/>
    </xf>
    <xf numFmtId="1" fontId="0" fillId="2" borderId="28" xfId="0" applyNumberFormat="1" applyBorder="1" applyAlignment="1">
      <alignment vertical="top"/>
    </xf>
    <xf numFmtId="0" fontId="0" fillId="2" borderId="28" xfId="0" applyNumberFormat="1" applyBorder="1" applyAlignment="1">
      <alignment horizontal="center" vertical="top"/>
    </xf>
    <xf numFmtId="0" fontId="0" fillId="2" borderId="28" xfId="0" applyNumberFormat="1" applyBorder="1" applyAlignment="1">
      <alignment vertical="top"/>
    </xf>
    <xf numFmtId="1" fontId="0" fillId="2" borderId="28" xfId="0" applyNumberFormat="1" applyBorder="1" applyAlignment="1">
      <alignment horizontal="center" vertical="top"/>
    </xf>
    <xf numFmtId="0" fontId="0" fillId="2" borderId="27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4" xfId="0" applyNumberFormat="1" applyBorder="1" applyAlignment="1">
      <alignment horizontal="center" vertical="top"/>
    </xf>
    <xf numFmtId="0" fontId="2" fillId="2" borderId="27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7" xfId="0" applyNumberFormat="1" applyFont="1" applyFill="1" applyBorder="1" applyAlignment="1" applyProtection="1">
      <alignment horizontal="left" vertical="center"/>
      <protection/>
    </xf>
    <xf numFmtId="172" fontId="2" fillId="56" borderId="27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9" xfId="0" applyNumberFormat="1" applyFont="1" applyBorder="1" applyAlignment="1">
      <alignment horizontal="center" vertical="center"/>
    </xf>
    <xf numFmtId="0" fontId="2" fillId="2" borderId="27" xfId="0" applyNumberFormat="1" applyFont="1" applyBorder="1" applyAlignment="1">
      <alignment horizontal="center" vertical="center"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31" xfId="0" applyNumberFormat="1" applyBorder="1" applyAlignment="1">
      <alignment vertical="top"/>
    </xf>
    <xf numFmtId="0" fontId="0" fillId="2" borderId="32" xfId="0" applyNumberFormat="1" applyBorder="1" applyAlignment="1">
      <alignment/>
    </xf>
    <xf numFmtId="0" fontId="0" fillId="2" borderId="31" xfId="0" applyNumberFormat="1" applyBorder="1" applyAlignment="1">
      <alignment horizontal="center"/>
    </xf>
    <xf numFmtId="0" fontId="0" fillId="2" borderId="33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7" fontId="0" fillId="2" borderId="33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0" fontId="0" fillId="2" borderId="34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7" fontId="0" fillId="2" borderId="36" xfId="0" applyNumberFormat="1" applyBorder="1" applyAlignment="1">
      <alignment horizontal="right" vertical="center"/>
    </xf>
    <xf numFmtId="7" fontId="0" fillId="2" borderId="37" xfId="0" applyNumberFormat="1" applyBorder="1" applyAlignment="1">
      <alignment horizontal="right" vertical="center"/>
    </xf>
    <xf numFmtId="0" fontId="0" fillId="2" borderId="38" xfId="0" applyNumberFormat="1" applyBorder="1" applyAlignment="1">
      <alignment horizontal="right"/>
    </xf>
    <xf numFmtId="4" fontId="39" fillId="57" borderId="1" xfId="0" applyNumberFormat="1" applyFont="1" applyFill="1" applyBorder="1" applyAlignment="1" applyProtection="1">
      <alignment horizontal="center" vertical="top" wrapText="1"/>
      <protection/>
    </xf>
    <xf numFmtId="173" fontId="59" fillId="0" borderId="1" xfId="0" applyNumberFormat="1" applyFont="1" applyFill="1" applyBorder="1" applyAlignment="1" applyProtection="1">
      <alignment horizontal="left" vertical="top" wrapText="1"/>
      <protection/>
    </xf>
    <xf numFmtId="172" fontId="59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59" fillId="0" borderId="1" xfId="0" applyNumberFormat="1" applyFont="1" applyFill="1" applyBorder="1" applyAlignment="1" applyProtection="1">
      <alignment horizontal="center" vertical="top" wrapText="1"/>
      <protection/>
    </xf>
    <xf numFmtId="1" fontId="59" fillId="0" borderId="1" xfId="0" applyNumberFormat="1" applyFont="1" applyFill="1" applyBorder="1" applyAlignment="1" applyProtection="1">
      <alignment horizontal="right" vertical="top"/>
      <protection/>
    </xf>
    <xf numFmtId="174" fontId="59" fillId="0" borderId="1" xfId="0" applyNumberFormat="1" applyFont="1" applyFill="1" applyBorder="1" applyAlignment="1" applyProtection="1">
      <alignment vertical="top"/>
      <protection locked="0"/>
    </xf>
    <xf numFmtId="174" fontId="59" fillId="0" borderId="1" xfId="0" applyNumberFormat="1" applyFont="1" applyFill="1" applyBorder="1" applyAlignment="1" applyProtection="1">
      <alignment vertical="top"/>
      <protection/>
    </xf>
    <xf numFmtId="0" fontId="40" fillId="57" borderId="0" xfId="0" applyFont="1" applyFill="1" applyAlignment="1">
      <alignment/>
    </xf>
    <xf numFmtId="176" fontId="39" fillId="57" borderId="1" xfId="0" applyNumberFormat="1" applyFont="1" applyFill="1" applyBorder="1" applyAlignment="1" applyProtection="1">
      <alignment horizontal="center" vertical="top"/>
      <protection/>
    </xf>
    <xf numFmtId="0" fontId="40" fillId="57" borderId="0" xfId="0" applyFont="1" applyFill="1" applyAlignment="1">
      <alignment/>
    </xf>
    <xf numFmtId="0" fontId="59" fillId="0" borderId="1" xfId="0" applyNumberFormat="1" applyFont="1" applyFill="1" applyBorder="1" applyAlignment="1" applyProtection="1">
      <alignment vertical="center"/>
      <protection/>
    </xf>
    <xf numFmtId="173" fontId="59" fillId="0" borderId="1" xfId="0" applyNumberFormat="1" applyFont="1" applyFill="1" applyBorder="1" applyAlignment="1" applyProtection="1">
      <alignment horizontal="center" vertical="top" wrapText="1"/>
      <protection/>
    </xf>
    <xf numFmtId="172" fontId="59" fillId="0" borderId="1" xfId="0" applyNumberFormat="1" applyFont="1" applyFill="1" applyBorder="1" applyAlignment="1" applyProtection="1">
      <alignment horizontal="center" vertical="top" wrapText="1"/>
      <protection/>
    </xf>
    <xf numFmtId="4" fontId="39" fillId="57" borderId="1" xfId="0" applyNumberFormat="1" applyFont="1" applyFill="1" applyBorder="1" applyAlignment="1" applyProtection="1">
      <alignment horizontal="center" vertical="top"/>
      <protection/>
    </xf>
    <xf numFmtId="173" fontId="59" fillId="0" borderId="1" xfId="0" applyNumberFormat="1" applyFont="1" applyFill="1" applyBorder="1" applyAlignment="1" applyProtection="1">
      <alignment horizontal="right" vertical="top" wrapText="1"/>
      <protection/>
    </xf>
    <xf numFmtId="1" fontId="59" fillId="0" borderId="1" xfId="0" applyNumberFormat="1" applyFont="1" applyFill="1" applyBorder="1" applyAlignment="1" applyProtection="1">
      <alignment horizontal="right" vertical="top" wrapText="1"/>
      <protection/>
    </xf>
    <xf numFmtId="0" fontId="41" fillId="57" borderId="0" xfId="0" applyFont="1" applyFill="1" applyAlignment="1">
      <alignment/>
    </xf>
    <xf numFmtId="172" fontId="59" fillId="57" borderId="1" xfId="0" applyNumberFormat="1" applyFont="1" applyFill="1" applyBorder="1" applyAlignment="1" applyProtection="1">
      <alignment horizontal="center" vertical="top" wrapText="1"/>
      <protection/>
    </xf>
    <xf numFmtId="0" fontId="60" fillId="0" borderId="0" xfId="0" applyFont="1" applyFill="1" applyAlignment="1">
      <alignment/>
    </xf>
    <xf numFmtId="174" fontId="59" fillId="0" borderId="1" xfId="0" applyNumberFormat="1" applyFont="1" applyFill="1" applyBorder="1" applyAlignment="1" applyProtection="1">
      <alignment vertical="top" wrapText="1"/>
      <protection/>
    </xf>
    <xf numFmtId="172" fontId="59" fillId="0" borderId="1" xfId="0" applyNumberFormat="1" applyFont="1" applyFill="1" applyBorder="1" applyAlignment="1" applyProtection="1">
      <alignment vertical="top" wrapText="1"/>
      <protection/>
    </xf>
    <xf numFmtId="0" fontId="40" fillId="57" borderId="0" xfId="0" applyFont="1" applyFill="1" applyAlignment="1">
      <alignment vertical="top"/>
    </xf>
    <xf numFmtId="1" fontId="59" fillId="0" borderId="39" xfId="0" applyNumberFormat="1" applyFont="1" applyFill="1" applyBorder="1" applyAlignment="1" applyProtection="1">
      <alignment horizontal="right" vertical="top" wrapText="1"/>
      <protection/>
    </xf>
    <xf numFmtId="0" fontId="0" fillId="2" borderId="27" xfId="0" applyNumberFormat="1" applyBorder="1" applyAlignment="1">
      <alignment horizontal="left" vertical="top"/>
    </xf>
    <xf numFmtId="173" fontId="59" fillId="0" borderId="1" xfId="0" applyNumberFormat="1" applyFont="1" applyFill="1" applyBorder="1" applyAlignment="1" applyProtection="1">
      <alignment horizontal="left" vertical="top"/>
      <protection/>
    </xf>
    <xf numFmtId="1" fontId="59" fillId="57" borderId="1" xfId="0" applyNumberFormat="1" applyFont="1" applyFill="1" applyBorder="1" applyAlignment="1" applyProtection="1">
      <alignment horizontal="right" vertical="top"/>
      <protection/>
    </xf>
    <xf numFmtId="172" fontId="59" fillId="0" borderId="1" xfId="137" applyNumberFormat="1" applyFont="1" applyFill="1" applyBorder="1" applyAlignment="1" applyProtection="1">
      <alignment horizontal="center" vertical="top" wrapText="1"/>
      <protection/>
    </xf>
    <xf numFmtId="7" fontId="0" fillId="2" borderId="40" xfId="0" applyNumberFormat="1" applyBorder="1" applyAlignment="1">
      <alignment horizontal="center"/>
    </xf>
    <xf numFmtId="0" fontId="0" fillId="2" borderId="41" xfId="0" applyNumberFormat="1" applyBorder="1" applyAlignment="1">
      <alignment/>
    </xf>
    <xf numFmtId="1" fontId="6" fillId="2" borderId="36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1" fontId="6" fillId="2" borderId="46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20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showZeros="0" tabSelected="1" showOutlineSymbols="0" zoomScale="75" zoomScaleNormal="75" zoomScaleSheetLayoutView="75" workbookViewId="0" topLeftCell="B1">
      <selection activeCell="G9" sqref="G9"/>
    </sheetView>
  </sheetViews>
  <sheetFormatPr defaultColWidth="10.4453125" defaultRowHeight="15"/>
  <cols>
    <col min="1" max="1" width="7.88671875" style="19" hidden="1" customWidth="1"/>
    <col min="2" max="2" width="8.77734375" style="11" customWidth="1"/>
    <col min="3" max="3" width="36.77734375" style="0" customWidth="1"/>
    <col min="4" max="4" width="12.77734375" style="22" customWidth="1"/>
    <col min="5" max="5" width="6.77734375" style="0" customWidth="1"/>
    <col min="6" max="6" width="11.77734375" style="0" customWidth="1"/>
    <col min="7" max="7" width="11.77734375" style="19" customWidth="1"/>
    <col min="8" max="8" width="16.77734375" style="19" customWidth="1"/>
  </cols>
  <sheetData>
    <row r="1" spans="1:8" ht="15.75">
      <c r="A1" s="27"/>
      <c r="B1" s="25" t="s">
        <v>318</v>
      </c>
      <c r="C1" s="26"/>
      <c r="D1" s="26"/>
      <c r="E1" s="26"/>
      <c r="F1" s="26"/>
      <c r="G1" s="27"/>
      <c r="H1" s="26"/>
    </row>
    <row r="2" spans="1:8" ht="15">
      <c r="A2" s="24"/>
      <c r="B2" s="12" t="s">
        <v>226</v>
      </c>
      <c r="C2" s="1"/>
      <c r="D2" s="1"/>
      <c r="E2" s="1"/>
      <c r="F2" s="1"/>
      <c r="G2" s="24"/>
      <c r="H2" s="1"/>
    </row>
    <row r="3" spans="1:8" ht="15">
      <c r="A3" s="15"/>
      <c r="B3" s="11" t="s">
        <v>0</v>
      </c>
      <c r="C3" s="32"/>
      <c r="D3" s="32"/>
      <c r="E3" s="32"/>
      <c r="F3" s="32"/>
      <c r="G3" s="31"/>
      <c r="H3" s="30"/>
    </row>
    <row r="4" spans="1:8" ht="15">
      <c r="A4" s="47" t="s">
        <v>18</v>
      </c>
      <c r="B4" s="13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6" t="s">
        <v>7</v>
      </c>
      <c r="H4" s="4" t="s">
        <v>8</v>
      </c>
    </row>
    <row r="5" spans="1:8" ht="15.75" thickBot="1">
      <c r="A5" s="21"/>
      <c r="B5" s="37"/>
      <c r="C5" s="38"/>
      <c r="D5" s="39" t="s">
        <v>9</v>
      </c>
      <c r="E5" s="40"/>
      <c r="F5" s="41" t="s">
        <v>10</v>
      </c>
      <c r="G5" s="42"/>
      <c r="H5" s="43"/>
    </row>
    <row r="6" spans="1:8" s="36" customFormat="1" ht="30" customHeight="1" thickTop="1">
      <c r="A6" s="35"/>
      <c r="B6" s="34" t="s">
        <v>11</v>
      </c>
      <c r="C6" s="82" t="s">
        <v>277</v>
      </c>
      <c r="D6" s="83"/>
      <c r="E6" s="83"/>
      <c r="F6" s="84"/>
      <c r="G6" s="49"/>
      <c r="H6" s="50" t="s">
        <v>1</v>
      </c>
    </row>
    <row r="7" spans="1:8" ht="39.75" customHeight="1">
      <c r="A7" s="17"/>
      <c r="B7" s="14"/>
      <c r="C7" s="28" t="s">
        <v>12</v>
      </c>
      <c r="D7" s="9"/>
      <c r="E7" s="7" t="s">
        <v>1</v>
      </c>
      <c r="F7" s="7" t="s">
        <v>1</v>
      </c>
      <c r="G7" s="17" t="s">
        <v>1</v>
      </c>
      <c r="H7" s="20"/>
    </row>
    <row r="8" spans="1:8" s="60" customFormat="1" ht="30" customHeight="1">
      <c r="A8" s="52" t="s">
        <v>20</v>
      </c>
      <c r="B8" s="53" t="s">
        <v>228</v>
      </c>
      <c r="C8" s="54" t="s">
        <v>22</v>
      </c>
      <c r="D8" s="55" t="s">
        <v>23</v>
      </c>
      <c r="E8" s="56" t="s">
        <v>24</v>
      </c>
      <c r="F8" s="57">
        <v>6500</v>
      </c>
      <c r="G8" s="58"/>
      <c r="H8" s="59">
        <f>ROUND(G8*F8,2)</f>
        <v>0</v>
      </c>
    </row>
    <row r="9" spans="1:8" s="62" customFormat="1" ht="30" customHeight="1">
      <c r="A9" s="61" t="s">
        <v>25</v>
      </c>
      <c r="B9" s="53" t="s">
        <v>229</v>
      </c>
      <c r="C9" s="54" t="s">
        <v>26</v>
      </c>
      <c r="D9" s="55" t="s">
        <v>23</v>
      </c>
      <c r="E9" s="56" t="s">
        <v>27</v>
      </c>
      <c r="F9" s="57">
        <v>9200</v>
      </c>
      <c r="G9" s="58"/>
      <c r="H9" s="59">
        <f>ROUND(G9*F9,2)</f>
        <v>0</v>
      </c>
    </row>
    <row r="10" spans="1:8" s="60" customFormat="1" ht="30" customHeight="1">
      <c r="A10" s="61" t="s">
        <v>28</v>
      </c>
      <c r="B10" s="53" t="s">
        <v>21</v>
      </c>
      <c r="C10" s="54" t="s">
        <v>30</v>
      </c>
      <c r="D10" s="55" t="s">
        <v>23</v>
      </c>
      <c r="E10" s="56"/>
      <c r="F10" s="57"/>
      <c r="G10" s="63"/>
      <c r="H10" s="59"/>
    </row>
    <row r="11" spans="1:8" s="60" customFormat="1" ht="30" customHeight="1">
      <c r="A11" s="52" t="s">
        <v>31</v>
      </c>
      <c r="B11" s="64" t="s">
        <v>32</v>
      </c>
      <c r="C11" s="54" t="s">
        <v>33</v>
      </c>
      <c r="D11" s="65" t="s">
        <v>1</v>
      </c>
      <c r="E11" s="56" t="s">
        <v>34</v>
      </c>
      <c r="F11" s="57">
        <v>3800</v>
      </c>
      <c r="G11" s="58"/>
      <c r="H11" s="59">
        <f aca="true" t="shared" si="0" ref="H11:H17">ROUND(G11*F11,2)</f>
        <v>0</v>
      </c>
    </row>
    <row r="12" spans="1:8" s="60" customFormat="1" ht="30" customHeight="1">
      <c r="A12" s="52" t="s">
        <v>35</v>
      </c>
      <c r="B12" s="64" t="s">
        <v>58</v>
      </c>
      <c r="C12" s="54" t="s">
        <v>37</v>
      </c>
      <c r="D12" s="65" t="s">
        <v>1</v>
      </c>
      <c r="E12" s="56" t="s">
        <v>34</v>
      </c>
      <c r="F12" s="57">
        <v>7500</v>
      </c>
      <c r="G12" s="58"/>
      <c r="H12" s="59">
        <f t="shared" si="0"/>
        <v>0</v>
      </c>
    </row>
    <row r="13" spans="1:8" s="60" customFormat="1" ht="30" customHeight="1">
      <c r="A13" s="61" t="s">
        <v>314</v>
      </c>
      <c r="B13" s="53" t="s">
        <v>305</v>
      </c>
      <c r="C13" s="54" t="s">
        <v>315</v>
      </c>
      <c r="D13" s="55" t="s">
        <v>23</v>
      </c>
      <c r="E13" s="56" t="s">
        <v>24</v>
      </c>
      <c r="F13" s="57">
        <v>135</v>
      </c>
      <c r="G13" s="58"/>
      <c r="H13" s="59">
        <f t="shared" si="0"/>
        <v>0</v>
      </c>
    </row>
    <row r="14" spans="1:8" s="62" customFormat="1" ht="30" customHeight="1">
      <c r="A14" s="52" t="s">
        <v>40</v>
      </c>
      <c r="B14" s="53" t="s">
        <v>230</v>
      </c>
      <c r="C14" s="54" t="s">
        <v>42</v>
      </c>
      <c r="D14" s="55" t="s">
        <v>23</v>
      </c>
      <c r="E14" s="56" t="s">
        <v>27</v>
      </c>
      <c r="F14" s="57">
        <v>1000</v>
      </c>
      <c r="G14" s="58"/>
      <c r="H14" s="59">
        <f t="shared" si="0"/>
        <v>0</v>
      </c>
    </row>
    <row r="15" spans="1:8" s="62" customFormat="1" ht="30" customHeight="1">
      <c r="A15" s="61" t="s">
        <v>43</v>
      </c>
      <c r="B15" s="53" t="s">
        <v>231</v>
      </c>
      <c r="C15" s="54" t="s">
        <v>45</v>
      </c>
      <c r="D15" s="65" t="s">
        <v>46</v>
      </c>
      <c r="E15" s="56" t="s">
        <v>27</v>
      </c>
      <c r="F15" s="57">
        <v>9200</v>
      </c>
      <c r="G15" s="58"/>
      <c r="H15" s="59">
        <f t="shared" si="0"/>
        <v>0</v>
      </c>
    </row>
    <row r="16" spans="1:8" s="62" customFormat="1" ht="30" customHeight="1">
      <c r="A16" s="61" t="s">
        <v>47</v>
      </c>
      <c r="B16" s="53" t="s">
        <v>29</v>
      </c>
      <c r="C16" s="54" t="s">
        <v>49</v>
      </c>
      <c r="D16" s="65" t="s">
        <v>50</v>
      </c>
      <c r="E16" s="56" t="s">
        <v>27</v>
      </c>
      <c r="F16" s="57">
        <v>9200</v>
      </c>
      <c r="G16" s="58"/>
      <c r="H16" s="59">
        <f t="shared" si="0"/>
        <v>0</v>
      </c>
    </row>
    <row r="17" spans="1:8" s="62" customFormat="1" ht="39.75" customHeight="1">
      <c r="A17" s="61"/>
      <c r="B17" s="53" t="s">
        <v>232</v>
      </c>
      <c r="C17" s="54" t="s">
        <v>52</v>
      </c>
      <c r="D17" s="65" t="s">
        <v>270</v>
      </c>
      <c r="E17" s="56" t="s">
        <v>24</v>
      </c>
      <c r="F17" s="57">
        <v>1400</v>
      </c>
      <c r="G17" s="58"/>
      <c r="H17" s="59">
        <f t="shared" si="0"/>
        <v>0</v>
      </c>
    </row>
    <row r="18" spans="1:8" ht="39.75" customHeight="1">
      <c r="A18" s="17"/>
      <c r="B18" s="14"/>
      <c r="C18" s="29" t="s">
        <v>39</v>
      </c>
      <c r="D18" s="9"/>
      <c r="E18" s="6"/>
      <c r="F18" s="9"/>
      <c r="G18" s="17"/>
      <c r="H18" s="20"/>
    </row>
    <row r="19" spans="1:8" s="60" customFormat="1" ht="30" customHeight="1">
      <c r="A19" s="66" t="s">
        <v>53</v>
      </c>
      <c r="B19" s="53" t="s">
        <v>38</v>
      </c>
      <c r="C19" s="54" t="s">
        <v>54</v>
      </c>
      <c r="D19" s="55" t="s">
        <v>23</v>
      </c>
      <c r="E19" s="56"/>
      <c r="F19" s="57"/>
      <c r="G19" s="63"/>
      <c r="H19" s="59"/>
    </row>
    <row r="20" spans="1:8" s="62" customFormat="1" ht="30" customHeight="1">
      <c r="A20" s="66" t="s">
        <v>55</v>
      </c>
      <c r="B20" s="64" t="s">
        <v>32</v>
      </c>
      <c r="C20" s="54" t="s">
        <v>56</v>
      </c>
      <c r="D20" s="65" t="s">
        <v>1</v>
      </c>
      <c r="E20" s="56" t="s">
        <v>27</v>
      </c>
      <c r="F20" s="57">
        <v>4500</v>
      </c>
      <c r="G20" s="58"/>
      <c r="H20" s="59">
        <f>ROUND(G20*F20,2)</f>
        <v>0</v>
      </c>
    </row>
    <row r="21" spans="1:8" s="62" customFormat="1" ht="30" customHeight="1">
      <c r="A21" s="66" t="s">
        <v>57</v>
      </c>
      <c r="B21" s="64" t="s">
        <v>58</v>
      </c>
      <c r="C21" s="54" t="s">
        <v>59</v>
      </c>
      <c r="D21" s="65" t="s">
        <v>1</v>
      </c>
      <c r="E21" s="56" t="s">
        <v>27</v>
      </c>
      <c r="F21" s="57">
        <v>4500</v>
      </c>
      <c r="G21" s="58"/>
      <c r="H21" s="59">
        <f>ROUND(G21*F21,2)</f>
        <v>0</v>
      </c>
    </row>
    <row r="22" spans="1:8" s="62" customFormat="1" ht="30" customHeight="1">
      <c r="A22" s="66" t="s">
        <v>61</v>
      </c>
      <c r="B22" s="53" t="s">
        <v>306</v>
      </c>
      <c r="C22" s="54" t="s">
        <v>62</v>
      </c>
      <c r="D22" s="65" t="s">
        <v>60</v>
      </c>
      <c r="E22" s="56"/>
      <c r="F22" s="57"/>
      <c r="G22" s="63"/>
      <c r="H22" s="59"/>
    </row>
    <row r="23" spans="1:8" s="62" customFormat="1" ht="30" customHeight="1">
      <c r="A23" s="66" t="s">
        <v>63</v>
      </c>
      <c r="B23" s="64" t="s">
        <v>32</v>
      </c>
      <c r="C23" s="54" t="s">
        <v>64</v>
      </c>
      <c r="D23" s="65" t="s">
        <v>1</v>
      </c>
      <c r="E23" s="56" t="s">
        <v>65</v>
      </c>
      <c r="F23" s="57">
        <v>35</v>
      </c>
      <c r="G23" s="58"/>
      <c r="H23" s="59">
        <f>ROUND(G23*F23,2)</f>
        <v>0</v>
      </c>
    </row>
    <row r="24" spans="1:8" s="62" customFormat="1" ht="30" customHeight="1">
      <c r="A24" s="66" t="s">
        <v>66</v>
      </c>
      <c r="B24" s="64" t="s">
        <v>58</v>
      </c>
      <c r="C24" s="54" t="s">
        <v>67</v>
      </c>
      <c r="D24" s="65" t="s">
        <v>1</v>
      </c>
      <c r="E24" s="56" t="s">
        <v>65</v>
      </c>
      <c r="F24" s="57">
        <v>50</v>
      </c>
      <c r="G24" s="58"/>
      <c r="H24" s="59">
        <f>ROUND(G24*F24,2)</f>
        <v>0</v>
      </c>
    </row>
    <row r="25" spans="1:8" s="62" customFormat="1" ht="30" customHeight="1">
      <c r="A25" s="66" t="s">
        <v>68</v>
      </c>
      <c r="B25" s="53" t="s">
        <v>41</v>
      </c>
      <c r="C25" s="54" t="s">
        <v>69</v>
      </c>
      <c r="D25" s="65" t="s">
        <v>60</v>
      </c>
      <c r="E25" s="56"/>
      <c r="F25" s="57"/>
      <c r="G25" s="63"/>
      <c r="H25" s="59"/>
    </row>
    <row r="26" spans="1:8" s="62" customFormat="1" ht="30" customHeight="1">
      <c r="A26" s="66" t="s">
        <v>70</v>
      </c>
      <c r="B26" s="64" t="s">
        <v>32</v>
      </c>
      <c r="C26" s="54" t="s">
        <v>71</v>
      </c>
      <c r="D26" s="65" t="s">
        <v>1</v>
      </c>
      <c r="E26" s="56" t="s">
        <v>65</v>
      </c>
      <c r="F26" s="57">
        <v>225</v>
      </c>
      <c r="G26" s="58"/>
      <c r="H26" s="59">
        <f>ROUND(G26*F26,2)</f>
        <v>0</v>
      </c>
    </row>
    <row r="27" spans="1:8" s="62" customFormat="1" ht="30" customHeight="1">
      <c r="A27" s="66" t="s">
        <v>72</v>
      </c>
      <c r="B27" s="64" t="s">
        <v>58</v>
      </c>
      <c r="C27" s="54" t="s">
        <v>73</v>
      </c>
      <c r="D27" s="65" t="s">
        <v>1</v>
      </c>
      <c r="E27" s="56" t="s">
        <v>65</v>
      </c>
      <c r="F27" s="57">
        <v>35</v>
      </c>
      <c r="G27" s="58"/>
      <c r="H27" s="59">
        <f>ROUND(G27*F27,2)</f>
        <v>0</v>
      </c>
    </row>
    <row r="28" spans="1:8" s="60" customFormat="1" ht="30" customHeight="1">
      <c r="A28" s="66" t="s">
        <v>74</v>
      </c>
      <c r="B28" s="53" t="s">
        <v>233</v>
      </c>
      <c r="C28" s="54" t="s">
        <v>75</v>
      </c>
      <c r="D28" s="65" t="s">
        <v>76</v>
      </c>
      <c r="E28" s="56"/>
      <c r="F28" s="57"/>
      <c r="G28" s="63"/>
      <c r="H28" s="59"/>
    </row>
    <row r="29" spans="1:8" s="62" customFormat="1" ht="30" customHeight="1">
      <c r="A29" s="66" t="s">
        <v>77</v>
      </c>
      <c r="B29" s="64" t="s">
        <v>236</v>
      </c>
      <c r="C29" s="54" t="s">
        <v>78</v>
      </c>
      <c r="D29" s="65" t="s">
        <v>304</v>
      </c>
      <c r="E29" s="56"/>
      <c r="F29" s="57"/>
      <c r="G29" s="63"/>
      <c r="H29" s="59"/>
    </row>
    <row r="30" spans="1:8" s="62" customFormat="1" ht="30" customHeight="1">
      <c r="A30" s="66" t="s">
        <v>79</v>
      </c>
      <c r="B30" s="67" t="s">
        <v>80</v>
      </c>
      <c r="C30" s="54" t="s">
        <v>81</v>
      </c>
      <c r="D30" s="65"/>
      <c r="E30" s="56" t="s">
        <v>27</v>
      </c>
      <c r="F30" s="57">
        <v>80</v>
      </c>
      <c r="G30" s="58"/>
      <c r="H30" s="59">
        <f aca="true" t="shared" si="1" ref="H30:H37">ROUND(G30*F30,2)</f>
        <v>0</v>
      </c>
    </row>
    <row r="31" spans="1:8" s="62" customFormat="1" ht="30" customHeight="1">
      <c r="A31" s="66" t="s">
        <v>82</v>
      </c>
      <c r="B31" s="67" t="s">
        <v>83</v>
      </c>
      <c r="C31" s="54" t="s">
        <v>84</v>
      </c>
      <c r="D31" s="65"/>
      <c r="E31" s="56" t="s">
        <v>27</v>
      </c>
      <c r="F31" s="57">
        <v>120</v>
      </c>
      <c r="G31" s="58"/>
      <c r="H31" s="59">
        <f t="shared" si="1"/>
        <v>0</v>
      </c>
    </row>
    <row r="32" spans="1:8" s="62" customFormat="1" ht="30" customHeight="1">
      <c r="A32" s="66" t="s">
        <v>85</v>
      </c>
      <c r="B32" s="67" t="s">
        <v>86</v>
      </c>
      <c r="C32" s="54" t="s">
        <v>87</v>
      </c>
      <c r="D32" s="65" t="s">
        <v>1</v>
      </c>
      <c r="E32" s="56" t="s">
        <v>27</v>
      </c>
      <c r="F32" s="57">
        <v>200</v>
      </c>
      <c r="G32" s="58"/>
      <c r="H32" s="59">
        <f t="shared" si="1"/>
        <v>0</v>
      </c>
    </row>
    <row r="33" spans="1:8" s="62" customFormat="1" ht="39.75" customHeight="1">
      <c r="A33" s="66"/>
      <c r="B33" s="64" t="s">
        <v>58</v>
      </c>
      <c r="C33" s="54" t="s">
        <v>303</v>
      </c>
      <c r="D33" s="65" t="s">
        <v>302</v>
      </c>
      <c r="E33" s="56" t="s">
        <v>27</v>
      </c>
      <c r="F33" s="57">
        <v>2600</v>
      </c>
      <c r="G33" s="58"/>
      <c r="H33" s="59">
        <f>ROUND(G33*F33,2)</f>
        <v>0</v>
      </c>
    </row>
    <row r="34" spans="1:8" s="62" customFormat="1" ht="30" customHeight="1">
      <c r="A34" s="66" t="s">
        <v>88</v>
      </c>
      <c r="B34" s="64" t="s">
        <v>36</v>
      </c>
      <c r="C34" s="54" t="s">
        <v>89</v>
      </c>
      <c r="D34" s="65" t="s">
        <v>90</v>
      </c>
      <c r="E34" s="56" t="s">
        <v>27</v>
      </c>
      <c r="F34" s="57">
        <v>2</v>
      </c>
      <c r="G34" s="58"/>
      <c r="H34" s="59">
        <f t="shared" si="1"/>
        <v>0</v>
      </c>
    </row>
    <row r="35" spans="1:8" s="60" customFormat="1" ht="30" customHeight="1">
      <c r="A35" s="66" t="s">
        <v>91</v>
      </c>
      <c r="B35" s="53" t="s">
        <v>234</v>
      </c>
      <c r="C35" s="54" t="s">
        <v>290</v>
      </c>
      <c r="D35" s="65" t="s">
        <v>76</v>
      </c>
      <c r="E35" s="56" t="s">
        <v>27</v>
      </c>
      <c r="F35" s="68">
        <v>35</v>
      </c>
      <c r="G35" s="58"/>
      <c r="H35" s="59">
        <f t="shared" si="1"/>
        <v>0</v>
      </c>
    </row>
    <row r="36" spans="1:8" s="62" customFormat="1" ht="30" customHeight="1">
      <c r="A36" s="66" t="s">
        <v>92</v>
      </c>
      <c r="B36" s="53" t="s">
        <v>235</v>
      </c>
      <c r="C36" s="54" t="s">
        <v>291</v>
      </c>
      <c r="D36" s="65" t="s">
        <v>76</v>
      </c>
      <c r="E36" s="56" t="s">
        <v>27</v>
      </c>
      <c r="F36" s="57">
        <v>10</v>
      </c>
      <c r="G36" s="58"/>
      <c r="H36" s="59">
        <f t="shared" si="1"/>
        <v>0</v>
      </c>
    </row>
    <row r="37" spans="1:8" s="62" customFormat="1" ht="30" customHeight="1">
      <c r="A37" s="66" t="s">
        <v>93</v>
      </c>
      <c r="B37" s="53" t="s">
        <v>237</v>
      </c>
      <c r="C37" s="54" t="s">
        <v>94</v>
      </c>
      <c r="D37" s="65" t="s">
        <v>76</v>
      </c>
      <c r="E37" s="56" t="s">
        <v>27</v>
      </c>
      <c r="F37" s="57">
        <v>10</v>
      </c>
      <c r="G37" s="58"/>
      <c r="H37" s="59">
        <f t="shared" si="1"/>
        <v>0</v>
      </c>
    </row>
    <row r="38" spans="1:8" s="60" customFormat="1" ht="30" customHeight="1">
      <c r="A38" s="66" t="s">
        <v>95</v>
      </c>
      <c r="B38" s="53" t="s">
        <v>238</v>
      </c>
      <c r="C38" s="54" t="s">
        <v>96</v>
      </c>
      <c r="D38" s="65" t="s">
        <v>97</v>
      </c>
      <c r="E38" s="56"/>
      <c r="F38" s="57"/>
      <c r="G38" s="63"/>
      <c r="H38" s="59"/>
    </row>
    <row r="39" spans="1:8" s="62" customFormat="1" ht="30" customHeight="1">
      <c r="A39" s="66" t="s">
        <v>98</v>
      </c>
      <c r="B39" s="64" t="s">
        <v>32</v>
      </c>
      <c r="C39" s="54" t="s">
        <v>100</v>
      </c>
      <c r="D39" s="65" t="s">
        <v>1</v>
      </c>
      <c r="E39" s="56" t="s">
        <v>99</v>
      </c>
      <c r="F39" s="57">
        <v>15</v>
      </c>
      <c r="G39" s="58"/>
      <c r="H39" s="59">
        <f>ROUND(G39*F39,2)</f>
        <v>0</v>
      </c>
    </row>
    <row r="40" spans="1:8" s="62" customFormat="1" ht="30" customHeight="1">
      <c r="A40" s="66" t="s">
        <v>101</v>
      </c>
      <c r="B40" s="53" t="s">
        <v>239</v>
      </c>
      <c r="C40" s="54" t="s">
        <v>102</v>
      </c>
      <c r="D40" s="65" t="s">
        <v>97</v>
      </c>
      <c r="E40" s="56"/>
      <c r="F40" s="57"/>
      <c r="G40" s="63"/>
      <c r="H40" s="59"/>
    </row>
    <row r="41" spans="1:8" s="62" customFormat="1" ht="30" customHeight="1">
      <c r="A41" s="66" t="s">
        <v>103</v>
      </c>
      <c r="B41" s="64" t="s">
        <v>32</v>
      </c>
      <c r="C41" s="54" t="s">
        <v>109</v>
      </c>
      <c r="D41" s="65" t="s">
        <v>104</v>
      </c>
      <c r="E41" s="56"/>
      <c r="F41" s="57"/>
      <c r="G41" s="59"/>
      <c r="H41" s="59"/>
    </row>
    <row r="42" spans="1:8" s="62" customFormat="1" ht="30" customHeight="1">
      <c r="A42" s="66" t="s">
        <v>105</v>
      </c>
      <c r="B42" s="67" t="s">
        <v>80</v>
      </c>
      <c r="C42" s="54" t="s">
        <v>106</v>
      </c>
      <c r="D42" s="65"/>
      <c r="E42" s="56" t="s">
        <v>99</v>
      </c>
      <c r="F42" s="57">
        <v>5</v>
      </c>
      <c r="G42" s="58"/>
      <c r="H42" s="59">
        <f>ROUND(G42*F42,2)</f>
        <v>0</v>
      </c>
    </row>
    <row r="43" spans="1:8" s="62" customFormat="1" ht="30" customHeight="1">
      <c r="A43" s="66" t="s">
        <v>107</v>
      </c>
      <c r="B43" s="67" t="s">
        <v>83</v>
      </c>
      <c r="C43" s="54" t="s">
        <v>108</v>
      </c>
      <c r="D43" s="65"/>
      <c r="E43" s="56" t="s">
        <v>99</v>
      </c>
      <c r="F43" s="57">
        <v>10</v>
      </c>
      <c r="G43" s="58"/>
      <c r="H43" s="59">
        <f>ROUND(G43*F43,2)</f>
        <v>0</v>
      </c>
    </row>
    <row r="44" spans="1:8" s="69" customFormat="1" ht="30" customHeight="1">
      <c r="A44" s="66" t="s">
        <v>110</v>
      </c>
      <c r="B44" s="64" t="s">
        <v>58</v>
      </c>
      <c r="C44" s="54" t="s">
        <v>111</v>
      </c>
      <c r="D44" s="65" t="s">
        <v>112</v>
      </c>
      <c r="E44" s="56" t="s">
        <v>99</v>
      </c>
      <c r="F44" s="57">
        <v>20</v>
      </c>
      <c r="G44" s="58"/>
      <c r="H44" s="59">
        <f>ROUND(G44*F44,2)</f>
        <v>0</v>
      </c>
    </row>
    <row r="45" spans="1:8" s="62" customFormat="1" ht="39.75" customHeight="1">
      <c r="A45" s="66" t="s">
        <v>113</v>
      </c>
      <c r="B45" s="53" t="s">
        <v>240</v>
      </c>
      <c r="C45" s="54" t="s">
        <v>114</v>
      </c>
      <c r="D45" s="65" t="s">
        <v>115</v>
      </c>
      <c r="E45" s="56" t="s">
        <v>27</v>
      </c>
      <c r="F45" s="57">
        <v>2</v>
      </c>
      <c r="G45" s="58"/>
      <c r="H45" s="59">
        <f>ROUND(G45*F45,2)</f>
        <v>0</v>
      </c>
    </row>
    <row r="46" spans="1:8" s="62" customFormat="1" ht="30" customHeight="1">
      <c r="A46" s="66" t="s">
        <v>116</v>
      </c>
      <c r="B46" s="53" t="s">
        <v>241</v>
      </c>
      <c r="C46" s="54" t="s">
        <v>117</v>
      </c>
      <c r="D46" s="70" t="s">
        <v>118</v>
      </c>
      <c r="E46" s="71"/>
      <c r="F46" s="57"/>
      <c r="G46" s="63"/>
      <c r="H46" s="59"/>
    </row>
    <row r="47" spans="1:8" s="62" customFormat="1" ht="30" customHeight="1">
      <c r="A47" s="66" t="s">
        <v>120</v>
      </c>
      <c r="B47" s="64" t="s">
        <v>32</v>
      </c>
      <c r="C47" s="54" t="s">
        <v>121</v>
      </c>
      <c r="D47" s="65"/>
      <c r="E47" s="56"/>
      <c r="F47" s="57"/>
      <c r="G47" s="63"/>
      <c r="H47" s="59"/>
    </row>
    <row r="48" spans="1:8" s="62" customFormat="1" ht="30" customHeight="1">
      <c r="A48" s="66" t="s">
        <v>122</v>
      </c>
      <c r="B48" s="67" t="s">
        <v>80</v>
      </c>
      <c r="C48" s="54" t="s">
        <v>119</v>
      </c>
      <c r="D48" s="65"/>
      <c r="E48" s="56" t="s">
        <v>34</v>
      </c>
      <c r="F48" s="57">
        <v>110</v>
      </c>
      <c r="G48" s="58"/>
      <c r="H48" s="59">
        <f>ROUND(G48*F48,2)</f>
        <v>0</v>
      </c>
    </row>
    <row r="49" spans="1:8" s="60" customFormat="1" ht="30" customHeight="1">
      <c r="A49" s="66" t="s">
        <v>123</v>
      </c>
      <c r="B49" s="53" t="s">
        <v>44</v>
      </c>
      <c r="C49" s="54" t="s">
        <v>124</v>
      </c>
      <c r="D49" s="70" t="s">
        <v>125</v>
      </c>
      <c r="E49" s="56"/>
      <c r="F49" s="57"/>
      <c r="G49" s="63"/>
      <c r="H49" s="59"/>
    </row>
    <row r="50" spans="1:8" s="62" customFormat="1" ht="30" customHeight="1">
      <c r="A50" s="66" t="s">
        <v>126</v>
      </c>
      <c r="B50" s="64" t="s">
        <v>32</v>
      </c>
      <c r="C50" s="54" t="s">
        <v>127</v>
      </c>
      <c r="D50" s="65" t="s">
        <v>1</v>
      </c>
      <c r="E50" s="56" t="s">
        <v>27</v>
      </c>
      <c r="F50" s="57">
        <v>300</v>
      </c>
      <c r="G50" s="58"/>
      <c r="H50" s="59">
        <f>ROUND(G50*F50,2)</f>
        <v>0</v>
      </c>
    </row>
    <row r="51" spans="1:8" s="62" customFormat="1" ht="30" customHeight="1">
      <c r="A51" s="66" t="s">
        <v>128</v>
      </c>
      <c r="B51" s="53" t="s">
        <v>48</v>
      </c>
      <c r="C51" s="54" t="s">
        <v>129</v>
      </c>
      <c r="D51" s="70" t="s">
        <v>130</v>
      </c>
      <c r="E51" s="56" t="s">
        <v>65</v>
      </c>
      <c r="F51" s="68">
        <v>19</v>
      </c>
      <c r="G51" s="58"/>
      <c r="H51" s="59">
        <f>ROUND(G51*F51,2)</f>
        <v>0</v>
      </c>
    </row>
    <row r="52" spans="1:8" ht="39.75" customHeight="1">
      <c r="A52" s="17"/>
      <c r="B52" s="5"/>
      <c r="C52" s="29" t="s">
        <v>13</v>
      </c>
      <c r="D52" s="9"/>
      <c r="E52" s="7"/>
      <c r="F52" s="7"/>
      <c r="G52" s="17"/>
      <c r="H52" s="20"/>
    </row>
    <row r="53" spans="1:8" s="60" customFormat="1" ht="39.75" customHeight="1">
      <c r="A53" s="52" t="s">
        <v>131</v>
      </c>
      <c r="B53" s="53" t="s">
        <v>51</v>
      </c>
      <c r="C53" s="54" t="s">
        <v>132</v>
      </c>
      <c r="D53" s="70" t="s">
        <v>133</v>
      </c>
      <c r="E53" s="56"/>
      <c r="F53" s="68"/>
      <c r="G53" s="63"/>
      <c r="H53" s="72"/>
    </row>
    <row r="54" spans="1:8" s="60" customFormat="1" ht="39.75" customHeight="1">
      <c r="A54" s="52" t="s">
        <v>272</v>
      </c>
      <c r="B54" s="64" t="s">
        <v>32</v>
      </c>
      <c r="C54" s="54" t="s">
        <v>274</v>
      </c>
      <c r="D54" s="65" t="s">
        <v>267</v>
      </c>
      <c r="E54" s="56" t="s">
        <v>27</v>
      </c>
      <c r="F54" s="68">
        <v>7850</v>
      </c>
      <c r="G54" s="58"/>
      <c r="H54" s="59">
        <f>ROUND(G54*F54,2)</f>
        <v>0</v>
      </c>
    </row>
    <row r="55" spans="1:8" s="60" customFormat="1" ht="39.75" customHeight="1">
      <c r="A55" s="52" t="s">
        <v>272</v>
      </c>
      <c r="B55" s="64" t="s">
        <v>58</v>
      </c>
      <c r="C55" s="54" t="s">
        <v>273</v>
      </c>
      <c r="D55" s="65" t="s">
        <v>267</v>
      </c>
      <c r="E55" s="56" t="s">
        <v>27</v>
      </c>
      <c r="F55" s="68">
        <v>375</v>
      </c>
      <c r="G55" s="58"/>
      <c r="H55" s="59">
        <f>ROUND(G55*F55,2)</f>
        <v>0</v>
      </c>
    </row>
    <row r="56" spans="1:8" s="60" customFormat="1" ht="39.75" customHeight="1">
      <c r="A56" s="52" t="s">
        <v>275</v>
      </c>
      <c r="B56" s="64" t="s">
        <v>36</v>
      </c>
      <c r="C56" s="54" t="s">
        <v>276</v>
      </c>
      <c r="D56" s="65" t="s">
        <v>267</v>
      </c>
      <c r="E56" s="56" t="s">
        <v>27</v>
      </c>
      <c r="F56" s="68">
        <v>175</v>
      </c>
      <c r="G56" s="58"/>
      <c r="H56" s="59">
        <f>ROUND(G56*F56,2)</f>
        <v>0</v>
      </c>
    </row>
    <row r="57" spans="1:8" s="60" customFormat="1" ht="39.75" customHeight="1">
      <c r="A57" s="52" t="s">
        <v>134</v>
      </c>
      <c r="B57" s="64" t="s">
        <v>245</v>
      </c>
      <c r="C57" s="54" t="s">
        <v>135</v>
      </c>
      <c r="D57" s="65" t="s">
        <v>267</v>
      </c>
      <c r="E57" s="56" t="s">
        <v>27</v>
      </c>
      <c r="F57" s="68">
        <v>225</v>
      </c>
      <c r="G57" s="58"/>
      <c r="H57" s="59">
        <f>ROUND(G57*F57,2)</f>
        <v>0</v>
      </c>
    </row>
    <row r="58" spans="1:8" s="60" customFormat="1" ht="39.75" customHeight="1">
      <c r="A58" s="52" t="s">
        <v>136</v>
      </c>
      <c r="B58" s="53" t="s">
        <v>242</v>
      </c>
      <c r="C58" s="54" t="s">
        <v>137</v>
      </c>
      <c r="D58" s="70" t="s">
        <v>133</v>
      </c>
      <c r="E58" s="56"/>
      <c r="F58" s="68"/>
      <c r="G58" s="63"/>
      <c r="H58" s="72"/>
    </row>
    <row r="59" spans="1:8" s="62" customFormat="1" ht="30" customHeight="1">
      <c r="A59" s="52" t="s">
        <v>138</v>
      </c>
      <c r="B59" s="64" t="s">
        <v>32</v>
      </c>
      <c r="C59" s="54" t="s">
        <v>147</v>
      </c>
      <c r="D59" s="65" t="s">
        <v>139</v>
      </c>
      <c r="E59" s="56" t="s">
        <v>99</v>
      </c>
      <c r="F59" s="57">
        <v>15</v>
      </c>
      <c r="G59" s="58"/>
      <c r="H59" s="59">
        <f>ROUND(G59*F59,2)</f>
        <v>0</v>
      </c>
    </row>
    <row r="60" spans="1:8" s="62" customFormat="1" ht="30" customHeight="1">
      <c r="A60" s="52" t="s">
        <v>140</v>
      </c>
      <c r="B60" s="64" t="s">
        <v>58</v>
      </c>
      <c r="C60" s="54" t="s">
        <v>148</v>
      </c>
      <c r="D60" s="65" t="s">
        <v>300</v>
      </c>
      <c r="E60" s="56" t="s">
        <v>99</v>
      </c>
      <c r="F60" s="57">
        <v>850</v>
      </c>
      <c r="G60" s="58"/>
      <c r="H60" s="59">
        <f>ROUND(G60*F60,2)</f>
        <v>0</v>
      </c>
    </row>
    <row r="61" spans="1:8" s="62" customFormat="1" ht="39.75" customHeight="1">
      <c r="A61" s="52" t="s">
        <v>141</v>
      </c>
      <c r="B61" s="64" t="s">
        <v>36</v>
      </c>
      <c r="C61" s="54" t="s">
        <v>292</v>
      </c>
      <c r="D61" s="65" t="s">
        <v>301</v>
      </c>
      <c r="E61" s="56" t="s">
        <v>99</v>
      </c>
      <c r="F61" s="57">
        <v>115</v>
      </c>
      <c r="G61" s="58"/>
      <c r="H61" s="59">
        <f>ROUND(G61*F61,2)</f>
        <v>0</v>
      </c>
    </row>
    <row r="62" spans="1:8" s="62" customFormat="1" ht="39.75" customHeight="1">
      <c r="A62" s="52" t="s">
        <v>142</v>
      </c>
      <c r="B62" s="64" t="s">
        <v>245</v>
      </c>
      <c r="C62" s="54" t="s">
        <v>143</v>
      </c>
      <c r="D62" s="65" t="s">
        <v>144</v>
      </c>
      <c r="E62" s="56" t="s">
        <v>99</v>
      </c>
      <c r="F62" s="57">
        <v>100</v>
      </c>
      <c r="G62" s="58"/>
      <c r="H62" s="59">
        <f>ROUND(G62*F62,2)</f>
        <v>0</v>
      </c>
    </row>
    <row r="63" spans="1:8" s="60" customFormat="1" ht="30" customHeight="1">
      <c r="A63" s="52" t="s">
        <v>145</v>
      </c>
      <c r="B63" s="53" t="s">
        <v>243</v>
      </c>
      <c r="C63" s="54" t="s">
        <v>146</v>
      </c>
      <c r="D63" s="70" t="s">
        <v>133</v>
      </c>
      <c r="E63" s="56" t="s">
        <v>99</v>
      </c>
      <c r="F63" s="68">
        <v>1750</v>
      </c>
      <c r="G63" s="58"/>
      <c r="H63" s="59">
        <f>ROUND(G63*F63,2)</f>
        <v>0</v>
      </c>
    </row>
    <row r="64" spans="1:8" ht="39.75" customHeight="1">
      <c r="A64" s="17"/>
      <c r="B64" s="5"/>
      <c r="C64" s="29" t="s">
        <v>14</v>
      </c>
      <c r="D64" s="9"/>
      <c r="E64" s="8"/>
      <c r="F64" s="7"/>
      <c r="G64" s="17"/>
      <c r="H64" s="20"/>
    </row>
    <row r="65" spans="1:8" s="60" customFormat="1" ht="30" customHeight="1">
      <c r="A65" s="52" t="s">
        <v>149</v>
      </c>
      <c r="B65" s="53" t="s">
        <v>244</v>
      </c>
      <c r="C65" s="54" t="s">
        <v>150</v>
      </c>
      <c r="D65" s="65" t="s">
        <v>151</v>
      </c>
      <c r="E65" s="56" t="s">
        <v>99</v>
      </c>
      <c r="F65" s="68">
        <v>60</v>
      </c>
      <c r="G65" s="58"/>
      <c r="H65" s="59">
        <f>ROUND(G65*F65,2)</f>
        <v>0</v>
      </c>
    </row>
    <row r="66" spans="1:8" ht="49.5" customHeight="1">
      <c r="A66" s="17"/>
      <c r="B66" s="5"/>
      <c r="C66" s="29" t="s">
        <v>15</v>
      </c>
      <c r="D66" s="9"/>
      <c r="E66" s="8"/>
      <c r="F66" s="7"/>
      <c r="G66" s="17"/>
      <c r="H66" s="20"/>
    </row>
    <row r="67" spans="1:8" s="60" customFormat="1" ht="30" customHeight="1">
      <c r="A67" s="52" t="s">
        <v>152</v>
      </c>
      <c r="B67" s="53" t="s">
        <v>246</v>
      </c>
      <c r="C67" s="54" t="s">
        <v>153</v>
      </c>
      <c r="D67" s="65" t="s">
        <v>154</v>
      </c>
      <c r="E67" s="56"/>
      <c r="F67" s="68"/>
      <c r="G67" s="63"/>
      <c r="H67" s="72"/>
    </row>
    <row r="68" spans="1:8" s="60" customFormat="1" ht="30" customHeight="1">
      <c r="A68" s="52" t="s">
        <v>155</v>
      </c>
      <c r="B68" s="64" t="s">
        <v>32</v>
      </c>
      <c r="C68" s="54" t="s">
        <v>156</v>
      </c>
      <c r="D68" s="65"/>
      <c r="E68" s="56" t="s">
        <v>65</v>
      </c>
      <c r="F68" s="68">
        <v>13</v>
      </c>
      <c r="G68" s="58"/>
      <c r="H68" s="59">
        <f>ROUND(G68*F68,2)</f>
        <v>0</v>
      </c>
    </row>
    <row r="69" spans="1:8" s="62" customFormat="1" ht="30" customHeight="1">
      <c r="A69" s="52" t="s">
        <v>157</v>
      </c>
      <c r="B69" s="53" t="s">
        <v>247</v>
      </c>
      <c r="C69" s="54" t="s">
        <v>158</v>
      </c>
      <c r="D69" s="65" t="s">
        <v>154</v>
      </c>
      <c r="E69" s="56"/>
      <c r="F69" s="68"/>
      <c r="G69" s="63"/>
      <c r="H69" s="72"/>
    </row>
    <row r="70" spans="1:8" s="62" customFormat="1" ht="30" customHeight="1">
      <c r="A70" s="52" t="s">
        <v>159</v>
      </c>
      <c r="B70" s="64" t="s">
        <v>32</v>
      </c>
      <c r="C70" s="54" t="s">
        <v>161</v>
      </c>
      <c r="D70" s="65"/>
      <c r="E70" s="56"/>
      <c r="F70" s="68"/>
      <c r="G70" s="63"/>
      <c r="H70" s="72"/>
    </row>
    <row r="71" spans="1:8" s="62" customFormat="1" ht="39.75" customHeight="1">
      <c r="A71" s="52" t="s">
        <v>160</v>
      </c>
      <c r="B71" s="67" t="s">
        <v>80</v>
      </c>
      <c r="C71" s="54" t="s">
        <v>162</v>
      </c>
      <c r="D71" s="65"/>
      <c r="E71" s="56" t="s">
        <v>99</v>
      </c>
      <c r="F71" s="68">
        <v>85</v>
      </c>
      <c r="G71" s="58"/>
      <c r="H71" s="59">
        <f>ROUND(G71*F71,2)</f>
        <v>0</v>
      </c>
    </row>
    <row r="72" spans="1:8" s="62" customFormat="1" ht="30" customHeight="1">
      <c r="A72" s="52" t="s">
        <v>163</v>
      </c>
      <c r="B72" s="53" t="s">
        <v>248</v>
      </c>
      <c r="C72" s="54" t="s">
        <v>164</v>
      </c>
      <c r="D72" s="65" t="s">
        <v>154</v>
      </c>
      <c r="E72" s="56"/>
      <c r="F72" s="68"/>
      <c r="G72" s="63"/>
      <c r="H72" s="72"/>
    </row>
    <row r="73" spans="1:8" s="62" customFormat="1" ht="30" customHeight="1">
      <c r="A73" s="52" t="s">
        <v>165</v>
      </c>
      <c r="B73" s="64" t="s">
        <v>32</v>
      </c>
      <c r="C73" s="54" t="s">
        <v>169</v>
      </c>
      <c r="D73" s="65"/>
      <c r="E73" s="56"/>
      <c r="F73" s="68"/>
      <c r="G73" s="63"/>
      <c r="H73" s="72"/>
    </row>
    <row r="74" spans="1:8" s="62" customFormat="1" ht="30" customHeight="1">
      <c r="A74" s="52" t="s">
        <v>166</v>
      </c>
      <c r="B74" s="67" t="s">
        <v>80</v>
      </c>
      <c r="C74" s="54" t="s">
        <v>167</v>
      </c>
      <c r="D74" s="65"/>
      <c r="E74" s="56" t="s">
        <v>168</v>
      </c>
      <c r="F74" s="68">
        <v>7</v>
      </c>
      <c r="G74" s="58"/>
      <c r="H74" s="59">
        <f>ROUND(G74*F74,2)</f>
        <v>0</v>
      </c>
    </row>
    <row r="75" spans="1:8" s="62" customFormat="1" ht="30" customHeight="1">
      <c r="A75" s="52" t="s">
        <v>170</v>
      </c>
      <c r="B75" s="53" t="s">
        <v>249</v>
      </c>
      <c r="C75" s="54" t="s">
        <v>171</v>
      </c>
      <c r="D75" s="65" t="s">
        <v>154</v>
      </c>
      <c r="E75" s="56"/>
      <c r="F75" s="68"/>
      <c r="G75" s="63"/>
      <c r="H75" s="72"/>
    </row>
    <row r="76" spans="1:8" s="62" customFormat="1" ht="30" customHeight="1">
      <c r="A76" s="52" t="s">
        <v>172</v>
      </c>
      <c r="B76" s="64" t="s">
        <v>32</v>
      </c>
      <c r="C76" s="54" t="s">
        <v>227</v>
      </c>
      <c r="D76" s="65"/>
      <c r="E76" s="56"/>
      <c r="F76" s="68"/>
      <c r="G76" s="63"/>
      <c r="H76" s="72"/>
    </row>
    <row r="77" spans="1:8" s="62" customFormat="1" ht="30" customHeight="1">
      <c r="A77" s="52" t="s">
        <v>173</v>
      </c>
      <c r="B77" s="67" t="s">
        <v>80</v>
      </c>
      <c r="C77" s="54" t="s">
        <v>174</v>
      </c>
      <c r="D77" s="65"/>
      <c r="E77" s="56" t="s">
        <v>65</v>
      </c>
      <c r="F77" s="68">
        <v>1</v>
      </c>
      <c r="G77" s="58"/>
      <c r="H77" s="59">
        <f>ROUND(G77*F77,2)</f>
        <v>0</v>
      </c>
    </row>
    <row r="78" spans="1:8" s="62" customFormat="1" ht="30" customHeight="1">
      <c r="A78" s="52" t="s">
        <v>297</v>
      </c>
      <c r="B78" s="53" t="s">
        <v>250</v>
      </c>
      <c r="C78" s="54" t="s">
        <v>296</v>
      </c>
      <c r="D78" s="65" t="s">
        <v>285</v>
      </c>
      <c r="E78" s="56"/>
      <c r="F78" s="68"/>
      <c r="G78" s="59"/>
      <c r="H78" s="72"/>
    </row>
    <row r="79" spans="1:8" s="62" customFormat="1" ht="30" customHeight="1">
      <c r="A79" s="52" t="s">
        <v>298</v>
      </c>
      <c r="B79" s="64" t="s">
        <v>32</v>
      </c>
      <c r="C79" s="54" t="s">
        <v>299</v>
      </c>
      <c r="D79" s="65"/>
      <c r="E79" s="56" t="s">
        <v>99</v>
      </c>
      <c r="F79" s="68">
        <v>80</v>
      </c>
      <c r="G79" s="58"/>
      <c r="H79" s="59">
        <f>ROUND(G79*F79,2)</f>
        <v>0</v>
      </c>
    </row>
    <row r="80" spans="1:8" s="74" customFormat="1" ht="39.75" customHeight="1">
      <c r="A80" s="52" t="s">
        <v>175</v>
      </c>
      <c r="B80" s="53" t="s">
        <v>251</v>
      </c>
      <c r="C80" s="73" t="s">
        <v>176</v>
      </c>
      <c r="D80" s="65" t="s">
        <v>154</v>
      </c>
      <c r="E80" s="56"/>
      <c r="F80" s="68"/>
      <c r="G80" s="63"/>
      <c r="H80" s="72"/>
    </row>
    <row r="81" spans="1:8" s="62" customFormat="1" ht="39.75" customHeight="1">
      <c r="A81" s="52" t="s">
        <v>177</v>
      </c>
      <c r="B81" s="64" t="s">
        <v>32</v>
      </c>
      <c r="C81" s="54" t="s">
        <v>178</v>
      </c>
      <c r="D81" s="65"/>
      <c r="E81" s="56" t="s">
        <v>65</v>
      </c>
      <c r="F81" s="68">
        <v>12</v>
      </c>
      <c r="G81" s="58"/>
      <c r="H81" s="59">
        <f>ROUND(G81*F81,2)</f>
        <v>0</v>
      </c>
    </row>
    <row r="82" spans="1:8" s="62" customFormat="1" ht="39.75" customHeight="1">
      <c r="A82" s="52" t="s">
        <v>179</v>
      </c>
      <c r="B82" s="64" t="s">
        <v>58</v>
      </c>
      <c r="C82" s="54" t="s">
        <v>180</v>
      </c>
      <c r="D82" s="65"/>
      <c r="E82" s="56" t="s">
        <v>65</v>
      </c>
      <c r="F82" s="68">
        <v>12</v>
      </c>
      <c r="G82" s="58"/>
      <c r="H82" s="59">
        <f>ROUND(G82*F82,2)</f>
        <v>0</v>
      </c>
    </row>
    <row r="83" spans="1:8" s="74" customFormat="1" ht="30" customHeight="1">
      <c r="A83" s="52" t="s">
        <v>181</v>
      </c>
      <c r="B83" s="53" t="s">
        <v>252</v>
      </c>
      <c r="C83" s="73" t="s">
        <v>182</v>
      </c>
      <c r="D83" s="65" t="s">
        <v>154</v>
      </c>
      <c r="E83" s="56"/>
      <c r="F83" s="68"/>
      <c r="G83" s="63"/>
      <c r="H83" s="72"/>
    </row>
    <row r="84" spans="1:8" s="74" customFormat="1" ht="30" customHeight="1">
      <c r="A84" s="52" t="s">
        <v>183</v>
      </c>
      <c r="B84" s="64" t="s">
        <v>32</v>
      </c>
      <c r="C84" s="73" t="s">
        <v>184</v>
      </c>
      <c r="D84" s="65"/>
      <c r="E84" s="56"/>
      <c r="F84" s="68"/>
      <c r="G84" s="63"/>
      <c r="H84" s="72"/>
    </row>
    <row r="85" spans="1:8" s="62" customFormat="1" ht="30" customHeight="1">
      <c r="A85" s="52" t="s">
        <v>185</v>
      </c>
      <c r="B85" s="67" t="s">
        <v>80</v>
      </c>
      <c r="C85" s="54" t="s">
        <v>287</v>
      </c>
      <c r="D85" s="65"/>
      <c r="E85" s="56" t="s">
        <v>65</v>
      </c>
      <c r="F85" s="68">
        <v>2</v>
      </c>
      <c r="G85" s="58"/>
      <c r="H85" s="59">
        <f aca="true" t="shared" si="2" ref="H85:H91">ROUND(G85*F85,2)</f>
        <v>0</v>
      </c>
    </row>
    <row r="86" spans="1:8" s="62" customFormat="1" ht="30" customHeight="1">
      <c r="A86" s="52" t="s">
        <v>186</v>
      </c>
      <c r="B86" s="67" t="s">
        <v>83</v>
      </c>
      <c r="C86" s="54" t="s">
        <v>288</v>
      </c>
      <c r="D86" s="65"/>
      <c r="E86" s="56" t="s">
        <v>65</v>
      </c>
      <c r="F86" s="68">
        <v>4</v>
      </c>
      <c r="G86" s="58"/>
      <c r="H86" s="59">
        <f t="shared" si="2"/>
        <v>0</v>
      </c>
    </row>
    <row r="87" spans="1:8" s="62" customFormat="1" ht="30" customHeight="1">
      <c r="A87" s="52"/>
      <c r="B87" s="67" t="s">
        <v>86</v>
      </c>
      <c r="C87" s="54" t="s">
        <v>289</v>
      </c>
      <c r="D87" s="65"/>
      <c r="E87" s="56" t="s">
        <v>65</v>
      </c>
      <c r="F87" s="68">
        <v>7</v>
      </c>
      <c r="G87" s="58"/>
      <c r="H87" s="59">
        <f t="shared" si="2"/>
        <v>0</v>
      </c>
    </row>
    <row r="88" spans="1:8" s="60" customFormat="1" ht="30" customHeight="1">
      <c r="A88" s="52" t="s">
        <v>187</v>
      </c>
      <c r="B88" s="53" t="s">
        <v>253</v>
      </c>
      <c r="C88" s="54" t="s">
        <v>286</v>
      </c>
      <c r="D88" s="65" t="s">
        <v>154</v>
      </c>
      <c r="E88" s="56" t="s">
        <v>65</v>
      </c>
      <c r="F88" s="68">
        <v>11</v>
      </c>
      <c r="G88" s="58"/>
      <c r="H88" s="59">
        <f t="shared" si="2"/>
        <v>0</v>
      </c>
    </row>
    <row r="89" spans="1:8" s="60" customFormat="1" ht="30" customHeight="1">
      <c r="A89" s="52" t="s">
        <v>188</v>
      </c>
      <c r="B89" s="53" t="s">
        <v>254</v>
      </c>
      <c r="C89" s="54" t="s">
        <v>189</v>
      </c>
      <c r="D89" s="65" t="s">
        <v>154</v>
      </c>
      <c r="E89" s="56" t="s">
        <v>65</v>
      </c>
      <c r="F89" s="68">
        <v>2</v>
      </c>
      <c r="G89" s="58"/>
      <c r="H89" s="59">
        <f t="shared" si="2"/>
        <v>0</v>
      </c>
    </row>
    <row r="90" spans="1:8" s="62" customFormat="1" ht="30" customHeight="1">
      <c r="A90" s="52" t="s">
        <v>190</v>
      </c>
      <c r="B90" s="53" t="s">
        <v>255</v>
      </c>
      <c r="C90" s="54" t="s">
        <v>191</v>
      </c>
      <c r="D90" s="65" t="s">
        <v>154</v>
      </c>
      <c r="E90" s="56" t="s">
        <v>65</v>
      </c>
      <c r="F90" s="68">
        <v>8</v>
      </c>
      <c r="G90" s="58"/>
      <c r="H90" s="59">
        <f t="shared" si="2"/>
        <v>0</v>
      </c>
    </row>
    <row r="91" spans="1:8" s="62" customFormat="1" ht="30" customHeight="1">
      <c r="A91" s="52" t="s">
        <v>192</v>
      </c>
      <c r="B91" s="53" t="s">
        <v>256</v>
      </c>
      <c r="C91" s="54" t="s">
        <v>193</v>
      </c>
      <c r="D91" s="65" t="s">
        <v>194</v>
      </c>
      <c r="E91" s="56" t="s">
        <v>99</v>
      </c>
      <c r="F91" s="68">
        <v>156</v>
      </c>
      <c r="G91" s="58"/>
      <c r="H91" s="59">
        <f t="shared" si="2"/>
        <v>0</v>
      </c>
    </row>
    <row r="92" spans="1:8" s="60" customFormat="1" ht="30" customHeight="1">
      <c r="A92" s="52" t="s">
        <v>279</v>
      </c>
      <c r="B92" s="53" t="s">
        <v>257</v>
      </c>
      <c r="C92" s="54" t="s">
        <v>280</v>
      </c>
      <c r="D92" s="65" t="s">
        <v>295</v>
      </c>
      <c r="E92" s="56"/>
      <c r="F92" s="68"/>
      <c r="G92" s="63"/>
      <c r="H92" s="72"/>
    </row>
    <row r="93" spans="1:8" s="60" customFormat="1" ht="30" customHeight="1">
      <c r="A93" s="52" t="s">
        <v>278</v>
      </c>
      <c r="B93" s="64" t="s">
        <v>32</v>
      </c>
      <c r="C93" s="54" t="s">
        <v>281</v>
      </c>
      <c r="D93" s="65"/>
      <c r="E93" s="56" t="s">
        <v>27</v>
      </c>
      <c r="F93" s="68">
        <v>330</v>
      </c>
      <c r="G93" s="58"/>
      <c r="H93" s="59">
        <f>ROUND(G93*F93,2)</f>
        <v>0</v>
      </c>
    </row>
    <row r="94" spans="1:8" s="62" customFormat="1" ht="30" customHeight="1">
      <c r="A94" s="52"/>
      <c r="B94" s="53" t="s">
        <v>258</v>
      </c>
      <c r="C94" s="54" t="s">
        <v>283</v>
      </c>
      <c r="D94" s="65" t="s">
        <v>284</v>
      </c>
      <c r="E94" s="56"/>
      <c r="F94" s="68"/>
      <c r="G94" s="59"/>
      <c r="H94" s="72"/>
    </row>
    <row r="95" spans="1:8" s="62" customFormat="1" ht="30" customHeight="1">
      <c r="A95" s="52"/>
      <c r="B95" s="64" t="s">
        <v>32</v>
      </c>
      <c r="C95" s="54" t="s">
        <v>299</v>
      </c>
      <c r="D95" s="65"/>
      <c r="E95" s="56" t="s">
        <v>99</v>
      </c>
      <c r="F95" s="68">
        <v>80</v>
      </c>
      <c r="G95" s="58"/>
      <c r="H95" s="59">
        <f>ROUND(G95*F95,2)</f>
        <v>0</v>
      </c>
    </row>
    <row r="96" spans="1:8" ht="39.75" customHeight="1">
      <c r="A96" s="17"/>
      <c r="B96" s="10"/>
      <c r="C96" s="29" t="s">
        <v>16</v>
      </c>
      <c r="D96" s="9"/>
      <c r="E96" s="8"/>
      <c r="F96" s="7"/>
      <c r="G96" s="17"/>
      <c r="H96" s="20"/>
    </row>
    <row r="97" spans="1:8" s="62" customFormat="1" ht="30" customHeight="1">
      <c r="A97" s="52" t="s">
        <v>195</v>
      </c>
      <c r="B97" s="53" t="s">
        <v>259</v>
      </c>
      <c r="C97" s="54" t="s">
        <v>196</v>
      </c>
      <c r="D97" s="65" t="s">
        <v>154</v>
      </c>
      <c r="E97" s="56"/>
      <c r="F97" s="68"/>
      <c r="G97" s="59"/>
      <c r="H97" s="72"/>
    </row>
    <row r="98" spans="1:8" s="62" customFormat="1" ht="30" customHeight="1">
      <c r="A98" s="52" t="s">
        <v>197</v>
      </c>
      <c r="B98" s="64" t="s">
        <v>32</v>
      </c>
      <c r="C98" s="54" t="s">
        <v>198</v>
      </c>
      <c r="D98" s="65"/>
      <c r="E98" s="56" t="s">
        <v>199</v>
      </c>
      <c r="F98" s="68">
        <v>4</v>
      </c>
      <c r="G98" s="58"/>
      <c r="H98" s="59">
        <f>ROUND(G98*F98,2)</f>
        <v>0</v>
      </c>
    </row>
    <row r="99" spans="1:8" s="62" customFormat="1" ht="30" customHeight="1">
      <c r="A99" s="52" t="s">
        <v>200</v>
      </c>
      <c r="B99" s="64" t="s">
        <v>58</v>
      </c>
      <c r="C99" s="54" t="s">
        <v>201</v>
      </c>
      <c r="D99" s="65"/>
      <c r="E99" s="56" t="s">
        <v>199</v>
      </c>
      <c r="F99" s="68">
        <v>1</v>
      </c>
      <c r="G99" s="58"/>
      <c r="H99" s="59">
        <f>ROUND(G99*F99,2)</f>
        <v>0</v>
      </c>
    </row>
    <row r="100" spans="1:8" s="60" customFormat="1" ht="30" customHeight="1">
      <c r="A100" s="52" t="s">
        <v>202</v>
      </c>
      <c r="B100" s="53" t="s">
        <v>260</v>
      </c>
      <c r="C100" s="54" t="s">
        <v>203</v>
      </c>
      <c r="D100" s="65" t="s">
        <v>204</v>
      </c>
      <c r="E100" s="56"/>
      <c r="F100" s="68"/>
      <c r="G100" s="63"/>
      <c r="H100" s="72"/>
    </row>
    <row r="101" spans="1:8" s="62" customFormat="1" ht="30" customHeight="1">
      <c r="A101" s="52" t="s">
        <v>205</v>
      </c>
      <c r="B101" s="64" t="s">
        <v>32</v>
      </c>
      <c r="C101" s="54" t="s">
        <v>206</v>
      </c>
      <c r="D101" s="65"/>
      <c r="E101" s="56" t="s">
        <v>65</v>
      </c>
      <c r="F101" s="68">
        <v>12</v>
      </c>
      <c r="G101" s="58"/>
      <c r="H101" s="59">
        <f>ROUND(G101*F101,2)</f>
        <v>0</v>
      </c>
    </row>
    <row r="102" spans="1:8" s="60" customFormat="1" ht="30" customHeight="1">
      <c r="A102" s="52" t="s">
        <v>207</v>
      </c>
      <c r="B102" s="53" t="s">
        <v>261</v>
      </c>
      <c r="C102" s="54" t="s">
        <v>208</v>
      </c>
      <c r="D102" s="65" t="s">
        <v>204</v>
      </c>
      <c r="E102" s="56" t="s">
        <v>65</v>
      </c>
      <c r="F102" s="68">
        <v>10</v>
      </c>
      <c r="G102" s="58"/>
      <c r="H102" s="59">
        <f aca="true" t="shared" si="3" ref="H102:H107">ROUND(G102*F102,2)</f>
        <v>0</v>
      </c>
    </row>
    <row r="103" spans="1:8" s="60" customFormat="1" ht="30" customHeight="1">
      <c r="A103" s="52" t="s">
        <v>209</v>
      </c>
      <c r="B103" s="53" t="s">
        <v>271</v>
      </c>
      <c r="C103" s="54" t="s">
        <v>210</v>
      </c>
      <c r="D103" s="65" t="s">
        <v>204</v>
      </c>
      <c r="E103" s="56" t="s">
        <v>65</v>
      </c>
      <c r="F103" s="68">
        <v>2</v>
      </c>
      <c r="G103" s="58"/>
      <c r="H103" s="59">
        <f t="shared" si="3"/>
        <v>0</v>
      </c>
    </row>
    <row r="104" spans="1:8" s="62" customFormat="1" ht="30" customHeight="1">
      <c r="A104" s="52" t="s">
        <v>211</v>
      </c>
      <c r="B104" s="53" t="s">
        <v>262</v>
      </c>
      <c r="C104" s="54" t="s">
        <v>212</v>
      </c>
      <c r="D104" s="65" t="s">
        <v>204</v>
      </c>
      <c r="E104" s="56" t="s">
        <v>65</v>
      </c>
      <c r="F104" s="68">
        <v>50</v>
      </c>
      <c r="G104" s="58"/>
      <c r="H104" s="59">
        <f t="shared" si="3"/>
        <v>0</v>
      </c>
    </row>
    <row r="105" spans="1:8" s="62" customFormat="1" ht="30" customHeight="1">
      <c r="A105" s="52" t="s">
        <v>213</v>
      </c>
      <c r="B105" s="53" t="s">
        <v>263</v>
      </c>
      <c r="C105" s="54" t="s">
        <v>214</v>
      </c>
      <c r="D105" s="65" t="s">
        <v>204</v>
      </c>
      <c r="E105" s="56" t="s">
        <v>65</v>
      </c>
      <c r="F105" s="68">
        <v>5</v>
      </c>
      <c r="G105" s="58"/>
      <c r="H105" s="59">
        <f t="shared" si="3"/>
        <v>0</v>
      </c>
    </row>
    <row r="106" spans="1:8" s="62" customFormat="1" ht="30" customHeight="1">
      <c r="A106" s="52" t="s">
        <v>215</v>
      </c>
      <c r="B106" s="53" t="s">
        <v>264</v>
      </c>
      <c r="C106" s="54" t="s">
        <v>216</v>
      </c>
      <c r="D106" s="65" t="s">
        <v>217</v>
      </c>
      <c r="E106" s="56" t="s">
        <v>65</v>
      </c>
      <c r="F106" s="75">
        <v>3</v>
      </c>
      <c r="G106" s="58"/>
      <c r="H106" s="59">
        <f t="shared" si="3"/>
        <v>0</v>
      </c>
    </row>
    <row r="107" spans="1:8" s="62" customFormat="1" ht="39.75" customHeight="1">
      <c r="A107" s="52" t="s">
        <v>218</v>
      </c>
      <c r="B107" s="53" t="s">
        <v>265</v>
      </c>
      <c r="C107" s="54" t="s">
        <v>219</v>
      </c>
      <c r="D107" s="65" t="s">
        <v>204</v>
      </c>
      <c r="E107" s="56" t="s">
        <v>65</v>
      </c>
      <c r="F107" s="75">
        <v>2</v>
      </c>
      <c r="G107" s="58"/>
      <c r="H107" s="59">
        <f t="shared" si="3"/>
        <v>0</v>
      </c>
    </row>
    <row r="108" spans="1:8" ht="39.75" customHeight="1">
      <c r="A108" s="17"/>
      <c r="B108" s="14"/>
      <c r="C108" s="29" t="s">
        <v>17</v>
      </c>
      <c r="D108" s="9"/>
      <c r="E108" s="6"/>
      <c r="F108" s="9"/>
      <c r="G108" s="17"/>
      <c r="H108" s="20"/>
    </row>
    <row r="109" spans="1:8" s="60" customFormat="1" ht="30" customHeight="1">
      <c r="A109" s="66" t="s">
        <v>220</v>
      </c>
      <c r="B109" s="53" t="s">
        <v>266</v>
      </c>
      <c r="C109" s="54" t="s">
        <v>221</v>
      </c>
      <c r="D109" s="65" t="s">
        <v>222</v>
      </c>
      <c r="E109" s="56"/>
      <c r="F109" s="57"/>
      <c r="G109" s="63"/>
      <c r="H109" s="59"/>
    </row>
    <row r="110" spans="1:8" s="62" customFormat="1" ht="30" customHeight="1">
      <c r="A110" s="66" t="s">
        <v>223</v>
      </c>
      <c r="B110" s="64" t="s">
        <v>32</v>
      </c>
      <c r="C110" s="54" t="s">
        <v>293</v>
      </c>
      <c r="D110" s="65"/>
      <c r="E110" s="56" t="s">
        <v>27</v>
      </c>
      <c r="F110" s="57">
        <v>200</v>
      </c>
      <c r="G110" s="58"/>
      <c r="H110" s="59">
        <f>ROUND(G110*F110,2)</f>
        <v>0</v>
      </c>
    </row>
    <row r="111" spans="1:8" s="62" customFormat="1" ht="30" customHeight="1">
      <c r="A111" s="66" t="s">
        <v>224</v>
      </c>
      <c r="B111" s="64" t="s">
        <v>58</v>
      </c>
      <c r="C111" s="54" t="s">
        <v>294</v>
      </c>
      <c r="D111" s="65"/>
      <c r="E111" s="56" t="s">
        <v>27</v>
      </c>
      <c r="F111" s="57">
        <v>800</v>
      </c>
      <c r="G111" s="58"/>
      <c r="H111" s="59">
        <f>ROUND(G111*F111,2)</f>
        <v>0</v>
      </c>
    </row>
    <row r="112" spans="1:8" ht="39.75" customHeight="1">
      <c r="A112" s="17"/>
      <c r="B112" s="76"/>
      <c r="C112" s="29" t="s">
        <v>268</v>
      </c>
      <c r="D112" s="9"/>
      <c r="E112" s="8"/>
      <c r="F112" s="7"/>
      <c r="G112" s="17"/>
      <c r="H112" s="20"/>
    </row>
    <row r="113" spans="1:8" s="62" customFormat="1" ht="39.75" customHeight="1">
      <c r="A113" s="61"/>
      <c r="B113" s="53" t="s">
        <v>309</v>
      </c>
      <c r="C113" s="54" t="s">
        <v>269</v>
      </c>
      <c r="D113" s="65" t="s">
        <v>282</v>
      </c>
      <c r="E113" s="56" t="s">
        <v>99</v>
      </c>
      <c r="F113" s="57">
        <v>1015</v>
      </c>
      <c r="G113" s="58"/>
      <c r="H113" s="59">
        <f>ROUND(G113*F113,2)</f>
        <v>0</v>
      </c>
    </row>
    <row r="114" spans="1:8" s="60" customFormat="1" ht="30" customHeight="1">
      <c r="A114" s="66" t="s">
        <v>307</v>
      </c>
      <c r="B114" s="77" t="s">
        <v>310</v>
      </c>
      <c r="C114" s="54" t="s">
        <v>308</v>
      </c>
      <c r="D114" s="79" t="s">
        <v>317</v>
      </c>
      <c r="E114" s="56"/>
      <c r="F114" s="78"/>
      <c r="G114" s="63"/>
      <c r="H114" s="59"/>
    </row>
    <row r="115" spans="1:8" s="60" customFormat="1" ht="30" customHeight="1">
      <c r="A115" s="66"/>
      <c r="B115" s="64" t="s">
        <v>32</v>
      </c>
      <c r="C115" s="54" t="s">
        <v>312</v>
      </c>
      <c r="D115" s="65"/>
      <c r="E115" s="56" t="s">
        <v>99</v>
      </c>
      <c r="F115" s="57">
        <v>25</v>
      </c>
      <c r="G115" s="58"/>
      <c r="H115" s="59">
        <f>ROUND(G115*F115,2)</f>
        <v>0</v>
      </c>
    </row>
    <row r="116" spans="1:8" s="60" customFormat="1" ht="30" customHeight="1">
      <c r="A116" s="66" t="s">
        <v>313</v>
      </c>
      <c r="B116" s="77" t="s">
        <v>316</v>
      </c>
      <c r="C116" s="54" t="s">
        <v>311</v>
      </c>
      <c r="D116" s="79" t="s">
        <v>317</v>
      </c>
      <c r="E116" s="56"/>
      <c r="F116" s="78"/>
      <c r="G116" s="63"/>
      <c r="H116" s="59"/>
    </row>
    <row r="117" spans="1:8" s="60" customFormat="1" ht="30" customHeight="1">
      <c r="A117" s="66"/>
      <c r="B117" s="64" t="s">
        <v>32</v>
      </c>
      <c r="C117" s="54" t="s">
        <v>312</v>
      </c>
      <c r="D117" s="65"/>
      <c r="E117" s="56" t="s">
        <v>99</v>
      </c>
      <c r="F117" s="57">
        <v>2</v>
      </c>
      <c r="G117" s="58"/>
      <c r="H117" s="59">
        <f>ROUND(G117*F117,2)</f>
        <v>0</v>
      </c>
    </row>
    <row r="118" spans="1:8" ht="30" customHeight="1" thickBot="1">
      <c r="A118" s="18"/>
      <c r="B118" s="33" t="str">
        <f>B6</f>
        <v>A</v>
      </c>
      <c r="C118" s="87" t="str">
        <f>C6</f>
        <v>LOGAN AVENUE - Keewatin Street to Blake Street - Concrete Reconstruction</v>
      </c>
      <c r="D118" s="88"/>
      <c r="E118" s="88"/>
      <c r="F118" s="89"/>
      <c r="G118" s="18" t="s">
        <v>225</v>
      </c>
      <c r="H118" s="18">
        <f>SUM(H7:H117)</f>
        <v>0</v>
      </c>
    </row>
    <row r="119" spans="1:8" s="32" customFormat="1" ht="37.5" customHeight="1" thickTop="1">
      <c r="A119" s="17"/>
      <c r="B119" s="85" t="s">
        <v>19</v>
      </c>
      <c r="C119" s="86"/>
      <c r="D119" s="86"/>
      <c r="E119" s="86"/>
      <c r="F119" s="86"/>
      <c r="G119" s="80">
        <f>SUM(H118:H118)</f>
        <v>0</v>
      </c>
      <c r="H119" s="81"/>
    </row>
    <row r="120" spans="1:8" ht="15.75" customHeight="1">
      <c r="A120" s="48"/>
      <c r="B120" s="44"/>
      <c r="C120" s="45"/>
      <c r="D120" s="46"/>
      <c r="E120" s="45"/>
      <c r="F120" s="45"/>
      <c r="G120" s="23"/>
      <c r="H120" s="51"/>
    </row>
  </sheetData>
  <sheetProtection password="E02E" sheet="1" selectLockedCells="1"/>
  <mergeCells count="4">
    <mergeCell ref="G119:H119"/>
    <mergeCell ref="C6:F6"/>
    <mergeCell ref="B119:F119"/>
    <mergeCell ref="C118:F118"/>
  </mergeCells>
  <conditionalFormatting sqref="D8">
    <cfRule type="cellIs" priority="279" dxfId="205" operator="equal" stopIfTrue="1">
      <formula>"CW 2130-R11"</formula>
    </cfRule>
    <cfRule type="cellIs" priority="280" dxfId="205" operator="equal" stopIfTrue="1">
      <formula>"CW 3120-R2"</formula>
    </cfRule>
    <cfRule type="cellIs" priority="281" dxfId="205" operator="equal" stopIfTrue="1">
      <formula>"CW 3240-R7"</formula>
    </cfRule>
  </conditionalFormatting>
  <conditionalFormatting sqref="D9">
    <cfRule type="cellIs" priority="276" dxfId="205" operator="equal" stopIfTrue="1">
      <formula>"CW 2130-R11"</formula>
    </cfRule>
    <cfRule type="cellIs" priority="277" dxfId="205" operator="equal" stopIfTrue="1">
      <formula>"CW 3120-R2"</formula>
    </cfRule>
    <cfRule type="cellIs" priority="278" dxfId="205" operator="equal" stopIfTrue="1">
      <formula>"CW 3240-R7"</formula>
    </cfRule>
  </conditionalFormatting>
  <conditionalFormatting sqref="D10">
    <cfRule type="cellIs" priority="273" dxfId="205" operator="equal" stopIfTrue="1">
      <formula>"CW 2130-R11"</formula>
    </cfRule>
    <cfRule type="cellIs" priority="274" dxfId="205" operator="equal" stopIfTrue="1">
      <formula>"CW 3120-R2"</formula>
    </cfRule>
    <cfRule type="cellIs" priority="275" dxfId="205" operator="equal" stopIfTrue="1">
      <formula>"CW 3240-R7"</formula>
    </cfRule>
  </conditionalFormatting>
  <conditionalFormatting sqref="D11">
    <cfRule type="cellIs" priority="270" dxfId="205" operator="equal" stopIfTrue="1">
      <formula>"CW 2130-R11"</formula>
    </cfRule>
    <cfRule type="cellIs" priority="271" dxfId="205" operator="equal" stopIfTrue="1">
      <formula>"CW 3120-R2"</formula>
    </cfRule>
    <cfRule type="cellIs" priority="272" dxfId="205" operator="equal" stopIfTrue="1">
      <formula>"CW 3240-R7"</formula>
    </cfRule>
  </conditionalFormatting>
  <conditionalFormatting sqref="D12">
    <cfRule type="cellIs" priority="267" dxfId="205" operator="equal" stopIfTrue="1">
      <formula>"CW 2130-R11"</formula>
    </cfRule>
    <cfRule type="cellIs" priority="268" dxfId="205" operator="equal" stopIfTrue="1">
      <formula>"CW 3120-R2"</formula>
    </cfRule>
    <cfRule type="cellIs" priority="269" dxfId="205" operator="equal" stopIfTrue="1">
      <formula>"CW 3240-R7"</formula>
    </cfRule>
  </conditionalFormatting>
  <conditionalFormatting sqref="D14">
    <cfRule type="cellIs" priority="261" dxfId="205" operator="equal" stopIfTrue="1">
      <formula>"CW 2130-R11"</formula>
    </cfRule>
    <cfRule type="cellIs" priority="262" dxfId="205" operator="equal" stopIfTrue="1">
      <formula>"CW 3120-R2"</formula>
    </cfRule>
    <cfRule type="cellIs" priority="263" dxfId="205" operator="equal" stopIfTrue="1">
      <formula>"CW 3240-R7"</formula>
    </cfRule>
  </conditionalFormatting>
  <conditionalFormatting sqref="D15:D16">
    <cfRule type="cellIs" priority="255" dxfId="205" operator="equal" stopIfTrue="1">
      <formula>"CW 2130-R11"</formula>
    </cfRule>
    <cfRule type="cellIs" priority="256" dxfId="205" operator="equal" stopIfTrue="1">
      <formula>"CW 3120-R2"</formula>
    </cfRule>
    <cfRule type="cellIs" priority="257" dxfId="205" operator="equal" stopIfTrue="1">
      <formula>"CW 3240-R7"</formula>
    </cfRule>
  </conditionalFormatting>
  <conditionalFormatting sqref="D17">
    <cfRule type="cellIs" priority="252" dxfId="205" operator="equal" stopIfTrue="1">
      <formula>"CW 2130-R11"</formula>
    </cfRule>
    <cfRule type="cellIs" priority="253" dxfId="205" operator="equal" stopIfTrue="1">
      <formula>"CW 3120-R2"</formula>
    </cfRule>
    <cfRule type="cellIs" priority="254" dxfId="205" operator="equal" stopIfTrue="1">
      <formula>"CW 3240-R7"</formula>
    </cfRule>
  </conditionalFormatting>
  <conditionalFormatting sqref="D19:D21">
    <cfRule type="cellIs" priority="249" dxfId="205" operator="equal" stopIfTrue="1">
      <formula>"CW 2130-R11"</formula>
    </cfRule>
    <cfRule type="cellIs" priority="250" dxfId="205" operator="equal" stopIfTrue="1">
      <formula>"CW 3120-R2"</formula>
    </cfRule>
    <cfRule type="cellIs" priority="251" dxfId="205" operator="equal" stopIfTrue="1">
      <formula>"CW 3240-R7"</formula>
    </cfRule>
  </conditionalFormatting>
  <conditionalFormatting sqref="D22:D27">
    <cfRule type="cellIs" priority="234" dxfId="205" operator="equal" stopIfTrue="1">
      <formula>"CW 2130-R11"</formula>
    </cfRule>
    <cfRule type="cellIs" priority="235" dxfId="205" operator="equal" stopIfTrue="1">
      <formula>"CW 3120-R2"</formula>
    </cfRule>
    <cfRule type="cellIs" priority="236" dxfId="205" operator="equal" stopIfTrue="1">
      <formula>"CW 3240-R7"</formula>
    </cfRule>
  </conditionalFormatting>
  <conditionalFormatting sqref="D28">
    <cfRule type="cellIs" priority="228" dxfId="205" operator="equal" stopIfTrue="1">
      <formula>"CW 2130-R11"</formula>
    </cfRule>
    <cfRule type="cellIs" priority="229" dxfId="205" operator="equal" stopIfTrue="1">
      <formula>"CW 3120-R2"</formula>
    </cfRule>
    <cfRule type="cellIs" priority="230" dxfId="205" operator="equal" stopIfTrue="1">
      <formula>"CW 3240-R7"</formula>
    </cfRule>
  </conditionalFormatting>
  <conditionalFormatting sqref="D29:D32">
    <cfRule type="cellIs" priority="225" dxfId="205" operator="equal" stopIfTrue="1">
      <formula>"CW 2130-R11"</formula>
    </cfRule>
    <cfRule type="cellIs" priority="226" dxfId="205" operator="equal" stopIfTrue="1">
      <formula>"CW 3120-R2"</formula>
    </cfRule>
    <cfRule type="cellIs" priority="227" dxfId="205" operator="equal" stopIfTrue="1">
      <formula>"CW 3240-R7"</formula>
    </cfRule>
  </conditionalFormatting>
  <conditionalFormatting sqref="D34">
    <cfRule type="cellIs" priority="222" dxfId="205" operator="equal" stopIfTrue="1">
      <formula>"CW 2130-R11"</formula>
    </cfRule>
    <cfRule type="cellIs" priority="223" dxfId="205" operator="equal" stopIfTrue="1">
      <formula>"CW 3120-R2"</formula>
    </cfRule>
    <cfRule type="cellIs" priority="224" dxfId="205" operator="equal" stopIfTrue="1">
      <formula>"CW 3240-R7"</formula>
    </cfRule>
  </conditionalFormatting>
  <conditionalFormatting sqref="D35:D37">
    <cfRule type="cellIs" priority="219" dxfId="205" operator="equal" stopIfTrue="1">
      <formula>"CW 2130-R11"</formula>
    </cfRule>
    <cfRule type="cellIs" priority="220" dxfId="205" operator="equal" stopIfTrue="1">
      <formula>"CW 3120-R2"</formula>
    </cfRule>
    <cfRule type="cellIs" priority="221" dxfId="205" operator="equal" stopIfTrue="1">
      <formula>"CW 3240-R7"</formula>
    </cfRule>
  </conditionalFormatting>
  <conditionalFormatting sqref="D38:D39">
    <cfRule type="cellIs" priority="216" dxfId="205" operator="equal" stopIfTrue="1">
      <formula>"CW 2130-R11"</formula>
    </cfRule>
    <cfRule type="cellIs" priority="217" dxfId="205" operator="equal" stopIfTrue="1">
      <formula>"CW 3120-R2"</formula>
    </cfRule>
    <cfRule type="cellIs" priority="218" dxfId="205" operator="equal" stopIfTrue="1">
      <formula>"CW 3240-R7"</formula>
    </cfRule>
  </conditionalFormatting>
  <conditionalFormatting sqref="D40:D43">
    <cfRule type="cellIs" priority="213" dxfId="205" operator="equal" stopIfTrue="1">
      <formula>"CW 2130-R11"</formula>
    </cfRule>
    <cfRule type="cellIs" priority="214" dxfId="205" operator="equal" stopIfTrue="1">
      <formula>"CW 3120-R2"</formula>
    </cfRule>
    <cfRule type="cellIs" priority="215" dxfId="205" operator="equal" stopIfTrue="1">
      <formula>"CW 3240-R7"</formula>
    </cfRule>
  </conditionalFormatting>
  <conditionalFormatting sqref="D44">
    <cfRule type="cellIs" priority="210" dxfId="205" operator="equal" stopIfTrue="1">
      <formula>"CW 2130-R11"</formula>
    </cfRule>
    <cfRule type="cellIs" priority="211" dxfId="205" operator="equal" stopIfTrue="1">
      <formula>"CW 3120-R2"</formula>
    </cfRule>
    <cfRule type="cellIs" priority="212" dxfId="205" operator="equal" stopIfTrue="1">
      <formula>"CW 3240-R7"</formula>
    </cfRule>
  </conditionalFormatting>
  <conditionalFormatting sqref="D45">
    <cfRule type="cellIs" priority="207" dxfId="205" operator="equal" stopIfTrue="1">
      <formula>"CW 2130-R11"</formula>
    </cfRule>
    <cfRule type="cellIs" priority="208" dxfId="205" operator="equal" stopIfTrue="1">
      <formula>"CW 3120-R2"</formula>
    </cfRule>
    <cfRule type="cellIs" priority="209" dxfId="205" operator="equal" stopIfTrue="1">
      <formula>"CW 3240-R7"</formula>
    </cfRule>
  </conditionalFormatting>
  <conditionalFormatting sqref="D46">
    <cfRule type="cellIs" priority="204" dxfId="205" operator="equal" stopIfTrue="1">
      <formula>"CW 2130-R11"</formula>
    </cfRule>
    <cfRule type="cellIs" priority="205" dxfId="205" operator="equal" stopIfTrue="1">
      <formula>"CW 3120-R2"</formula>
    </cfRule>
    <cfRule type="cellIs" priority="206" dxfId="205" operator="equal" stopIfTrue="1">
      <formula>"CW 3240-R7"</formula>
    </cfRule>
  </conditionalFormatting>
  <conditionalFormatting sqref="D47:D48">
    <cfRule type="cellIs" priority="201" dxfId="205" operator="equal" stopIfTrue="1">
      <formula>"CW 2130-R11"</formula>
    </cfRule>
    <cfRule type="cellIs" priority="202" dxfId="205" operator="equal" stopIfTrue="1">
      <formula>"CW 3120-R2"</formula>
    </cfRule>
    <cfRule type="cellIs" priority="203" dxfId="205" operator="equal" stopIfTrue="1">
      <formula>"CW 3240-R7"</formula>
    </cfRule>
  </conditionalFormatting>
  <conditionalFormatting sqref="D49">
    <cfRule type="cellIs" priority="198" dxfId="205" operator="equal" stopIfTrue="1">
      <formula>"CW 2130-R11"</formula>
    </cfRule>
    <cfRule type="cellIs" priority="199" dxfId="205" operator="equal" stopIfTrue="1">
      <formula>"CW 3120-R2"</formula>
    </cfRule>
    <cfRule type="cellIs" priority="200" dxfId="205" operator="equal" stopIfTrue="1">
      <formula>"CW 3240-R7"</formula>
    </cfRule>
  </conditionalFormatting>
  <conditionalFormatting sqref="D50">
    <cfRule type="cellIs" priority="195" dxfId="205" operator="equal" stopIfTrue="1">
      <formula>"CW 2130-R11"</formula>
    </cfRule>
    <cfRule type="cellIs" priority="196" dxfId="205" operator="equal" stopIfTrue="1">
      <formula>"CW 3120-R2"</formula>
    </cfRule>
    <cfRule type="cellIs" priority="197" dxfId="205" operator="equal" stopIfTrue="1">
      <formula>"CW 3240-R7"</formula>
    </cfRule>
  </conditionalFormatting>
  <conditionalFormatting sqref="D51">
    <cfRule type="cellIs" priority="192" dxfId="205" operator="equal" stopIfTrue="1">
      <formula>"CW 2130-R11"</formula>
    </cfRule>
    <cfRule type="cellIs" priority="193" dxfId="205" operator="equal" stopIfTrue="1">
      <formula>"CW 3120-R2"</formula>
    </cfRule>
    <cfRule type="cellIs" priority="194" dxfId="205" operator="equal" stopIfTrue="1">
      <formula>"CW 3240-R7"</formula>
    </cfRule>
  </conditionalFormatting>
  <conditionalFormatting sqref="D53">
    <cfRule type="cellIs" priority="189" dxfId="205" operator="equal" stopIfTrue="1">
      <formula>"CW 2130-R11"</formula>
    </cfRule>
    <cfRule type="cellIs" priority="190" dxfId="205" operator="equal" stopIfTrue="1">
      <formula>"CW 3120-R2"</formula>
    </cfRule>
    <cfRule type="cellIs" priority="191" dxfId="205" operator="equal" stopIfTrue="1">
      <formula>"CW 3240-R7"</formula>
    </cfRule>
  </conditionalFormatting>
  <conditionalFormatting sqref="D58">
    <cfRule type="cellIs" priority="174" dxfId="205" operator="equal" stopIfTrue="1">
      <formula>"CW 2130-R11"</formula>
    </cfRule>
    <cfRule type="cellIs" priority="175" dxfId="205" operator="equal" stopIfTrue="1">
      <formula>"CW 3120-R2"</formula>
    </cfRule>
    <cfRule type="cellIs" priority="176" dxfId="205" operator="equal" stopIfTrue="1">
      <formula>"CW 3240-R7"</formula>
    </cfRule>
  </conditionalFormatting>
  <conditionalFormatting sqref="D59">
    <cfRule type="cellIs" priority="171" dxfId="205" operator="equal" stopIfTrue="1">
      <formula>"CW 2130-R11"</formula>
    </cfRule>
    <cfRule type="cellIs" priority="172" dxfId="205" operator="equal" stopIfTrue="1">
      <formula>"CW 3120-R2"</formula>
    </cfRule>
    <cfRule type="cellIs" priority="173" dxfId="205" operator="equal" stopIfTrue="1">
      <formula>"CW 3240-R7"</formula>
    </cfRule>
  </conditionalFormatting>
  <conditionalFormatting sqref="D60">
    <cfRule type="cellIs" priority="168" dxfId="205" operator="equal" stopIfTrue="1">
      <formula>"CW 2130-R11"</formula>
    </cfRule>
    <cfRule type="cellIs" priority="169" dxfId="205" operator="equal" stopIfTrue="1">
      <formula>"CW 3120-R2"</formula>
    </cfRule>
    <cfRule type="cellIs" priority="170" dxfId="205" operator="equal" stopIfTrue="1">
      <formula>"CW 3240-R7"</formula>
    </cfRule>
  </conditionalFormatting>
  <conditionalFormatting sqref="D61">
    <cfRule type="cellIs" priority="165" dxfId="205" operator="equal" stopIfTrue="1">
      <formula>"CW 2130-R11"</formula>
    </cfRule>
    <cfRule type="cellIs" priority="166" dxfId="205" operator="equal" stopIfTrue="1">
      <formula>"CW 3120-R2"</formula>
    </cfRule>
    <cfRule type="cellIs" priority="167" dxfId="205" operator="equal" stopIfTrue="1">
      <formula>"CW 3240-R7"</formula>
    </cfRule>
  </conditionalFormatting>
  <conditionalFormatting sqref="D62">
    <cfRule type="cellIs" priority="162" dxfId="205" operator="equal" stopIfTrue="1">
      <formula>"CW 2130-R11"</formula>
    </cfRule>
    <cfRule type="cellIs" priority="163" dxfId="205" operator="equal" stopIfTrue="1">
      <formula>"CW 3120-R2"</formula>
    </cfRule>
    <cfRule type="cellIs" priority="164" dxfId="205" operator="equal" stopIfTrue="1">
      <formula>"CW 3240-R7"</formula>
    </cfRule>
  </conditionalFormatting>
  <conditionalFormatting sqref="D63">
    <cfRule type="cellIs" priority="159" dxfId="205" operator="equal" stopIfTrue="1">
      <formula>"CW 2130-R11"</formula>
    </cfRule>
    <cfRule type="cellIs" priority="160" dxfId="205" operator="equal" stopIfTrue="1">
      <formula>"CW 3120-R2"</formula>
    </cfRule>
    <cfRule type="cellIs" priority="161" dxfId="205" operator="equal" stopIfTrue="1">
      <formula>"CW 3240-R7"</formula>
    </cfRule>
  </conditionalFormatting>
  <conditionalFormatting sqref="D65">
    <cfRule type="cellIs" priority="153" dxfId="205" operator="equal" stopIfTrue="1">
      <formula>"CW 2130-R11"</formula>
    </cfRule>
    <cfRule type="cellIs" priority="154" dxfId="205" operator="equal" stopIfTrue="1">
      <formula>"CW 3120-R2"</formula>
    </cfRule>
    <cfRule type="cellIs" priority="155" dxfId="205" operator="equal" stopIfTrue="1">
      <formula>"CW 3240-R7"</formula>
    </cfRule>
  </conditionalFormatting>
  <conditionalFormatting sqref="D67 D69:D71">
    <cfRule type="cellIs" priority="151" dxfId="205" operator="equal" stopIfTrue="1">
      <formula>"CW 3120-R2"</formula>
    </cfRule>
    <cfRule type="cellIs" priority="152" dxfId="205" operator="equal" stopIfTrue="1">
      <formula>"CW 3240-R7"</formula>
    </cfRule>
  </conditionalFormatting>
  <conditionalFormatting sqref="D68">
    <cfRule type="cellIs" priority="145" dxfId="205" operator="equal" stopIfTrue="1">
      <formula>"CW 2130-R11"</formula>
    </cfRule>
    <cfRule type="cellIs" priority="146" dxfId="205" operator="equal" stopIfTrue="1">
      <formula>"CW 3120-R2"</formula>
    </cfRule>
    <cfRule type="cellIs" priority="147" dxfId="205" operator="equal" stopIfTrue="1">
      <formula>"CW 3240-R7"</formula>
    </cfRule>
  </conditionalFormatting>
  <conditionalFormatting sqref="D72:D73">
    <cfRule type="cellIs" priority="141" dxfId="205" operator="equal" stopIfTrue="1">
      <formula>"CW 3120-R2"</formula>
    </cfRule>
    <cfRule type="cellIs" priority="142" dxfId="205" operator="equal" stopIfTrue="1">
      <formula>"CW 3240-R7"</formula>
    </cfRule>
  </conditionalFormatting>
  <conditionalFormatting sqref="D74">
    <cfRule type="cellIs" priority="139" dxfId="205" operator="equal" stopIfTrue="1">
      <formula>"CW 3120-R2"</formula>
    </cfRule>
    <cfRule type="cellIs" priority="140" dxfId="205" operator="equal" stopIfTrue="1">
      <formula>"CW 3240-R7"</formula>
    </cfRule>
  </conditionalFormatting>
  <conditionalFormatting sqref="D75:D77">
    <cfRule type="cellIs" priority="137" dxfId="205" operator="equal" stopIfTrue="1">
      <formula>"CW 3120-R2"</formula>
    </cfRule>
    <cfRule type="cellIs" priority="138" dxfId="205" operator="equal" stopIfTrue="1">
      <formula>"CW 3240-R7"</formula>
    </cfRule>
  </conditionalFormatting>
  <conditionalFormatting sqref="D81:D82">
    <cfRule type="cellIs" priority="132" dxfId="205" operator="equal" stopIfTrue="1">
      <formula>"CW 2130-R11"</formula>
    </cfRule>
    <cfRule type="cellIs" priority="133" dxfId="205" operator="equal" stopIfTrue="1">
      <formula>"CW 3120-R2"</formula>
    </cfRule>
    <cfRule type="cellIs" priority="134" dxfId="205" operator="equal" stopIfTrue="1">
      <formula>"CW 3240-R7"</formula>
    </cfRule>
  </conditionalFormatting>
  <conditionalFormatting sqref="D80">
    <cfRule type="cellIs" priority="135" dxfId="205" operator="equal" stopIfTrue="1">
      <formula>"CW 3120-R2"</formula>
    </cfRule>
    <cfRule type="cellIs" priority="136" dxfId="205" operator="equal" stopIfTrue="1">
      <formula>"CW 3240-R7"</formula>
    </cfRule>
  </conditionalFormatting>
  <conditionalFormatting sqref="D84">
    <cfRule type="cellIs" priority="125" dxfId="205" operator="equal" stopIfTrue="1">
      <formula>"CW 2130-R11"</formula>
    </cfRule>
    <cfRule type="cellIs" priority="126" dxfId="205" operator="equal" stopIfTrue="1">
      <formula>"CW 3120-R2"</formula>
    </cfRule>
    <cfRule type="cellIs" priority="127" dxfId="205" operator="equal" stopIfTrue="1">
      <formula>"CW 3240-R7"</formula>
    </cfRule>
  </conditionalFormatting>
  <conditionalFormatting sqref="D83">
    <cfRule type="cellIs" priority="128" dxfId="205" operator="equal" stopIfTrue="1">
      <formula>"CW 3120-R2"</formula>
    </cfRule>
    <cfRule type="cellIs" priority="129" dxfId="205" operator="equal" stopIfTrue="1">
      <formula>"CW 3240-R7"</formula>
    </cfRule>
  </conditionalFormatting>
  <conditionalFormatting sqref="D85">
    <cfRule type="cellIs" priority="122" dxfId="205" operator="equal" stopIfTrue="1">
      <formula>"CW 2130-R11"</formula>
    </cfRule>
    <cfRule type="cellIs" priority="123" dxfId="205" operator="equal" stopIfTrue="1">
      <formula>"CW 3120-R2"</formula>
    </cfRule>
    <cfRule type="cellIs" priority="124" dxfId="205" operator="equal" stopIfTrue="1">
      <formula>"CW 3240-R7"</formula>
    </cfRule>
  </conditionalFormatting>
  <conditionalFormatting sqref="D86">
    <cfRule type="cellIs" priority="119" dxfId="205" operator="equal" stopIfTrue="1">
      <formula>"CW 2130-R11"</formula>
    </cfRule>
    <cfRule type="cellIs" priority="120" dxfId="205" operator="equal" stopIfTrue="1">
      <formula>"CW 3120-R2"</formula>
    </cfRule>
    <cfRule type="cellIs" priority="121" dxfId="205" operator="equal" stopIfTrue="1">
      <formula>"CW 3240-R7"</formula>
    </cfRule>
  </conditionalFormatting>
  <conditionalFormatting sqref="D87">
    <cfRule type="cellIs" priority="116" dxfId="205" operator="equal" stopIfTrue="1">
      <formula>"CW 2130-R11"</formula>
    </cfRule>
    <cfRule type="cellIs" priority="117" dxfId="205" operator="equal" stopIfTrue="1">
      <formula>"CW 3120-R2"</formula>
    </cfRule>
    <cfRule type="cellIs" priority="118" dxfId="205" operator="equal" stopIfTrue="1">
      <formula>"CW 3240-R7"</formula>
    </cfRule>
  </conditionalFormatting>
  <conditionalFormatting sqref="D88">
    <cfRule type="cellIs" priority="112" dxfId="205" operator="equal" stopIfTrue="1">
      <formula>"CW 3120-R2"</formula>
    </cfRule>
    <cfRule type="cellIs" priority="113" dxfId="205" operator="equal" stopIfTrue="1">
      <formula>"CW 3240-R7"</formula>
    </cfRule>
  </conditionalFormatting>
  <conditionalFormatting sqref="D89">
    <cfRule type="cellIs" priority="110" dxfId="205" operator="equal" stopIfTrue="1">
      <formula>"CW 3120-R2"</formula>
    </cfRule>
    <cfRule type="cellIs" priority="111" dxfId="205" operator="equal" stopIfTrue="1">
      <formula>"CW 3240-R7"</formula>
    </cfRule>
  </conditionalFormatting>
  <conditionalFormatting sqref="D90">
    <cfRule type="cellIs" priority="108" dxfId="205" operator="equal" stopIfTrue="1">
      <formula>"CW 3120-R2"</formula>
    </cfRule>
    <cfRule type="cellIs" priority="109" dxfId="205" operator="equal" stopIfTrue="1">
      <formula>"CW 3240-R7"</formula>
    </cfRule>
  </conditionalFormatting>
  <conditionalFormatting sqref="D91">
    <cfRule type="cellIs" priority="106" dxfId="205" operator="equal" stopIfTrue="1">
      <formula>"CW 2130-R11"</formula>
    </cfRule>
    <cfRule type="cellIs" priority="107" dxfId="205" operator="equal" stopIfTrue="1">
      <formula>"CW 3240-R7"</formula>
    </cfRule>
  </conditionalFormatting>
  <conditionalFormatting sqref="D98:D99">
    <cfRule type="cellIs" priority="97" dxfId="205" operator="equal" stopIfTrue="1">
      <formula>"CW 2130-R11"</formula>
    </cfRule>
    <cfRule type="cellIs" priority="98" dxfId="205" operator="equal" stopIfTrue="1">
      <formula>"CW 3120-R2"</formula>
    </cfRule>
    <cfRule type="cellIs" priority="99" dxfId="205" operator="equal" stopIfTrue="1">
      <formula>"CW 3240-R7"</formula>
    </cfRule>
  </conditionalFormatting>
  <conditionalFormatting sqref="D97">
    <cfRule type="cellIs" priority="100" dxfId="205" operator="equal" stopIfTrue="1">
      <formula>"CW 3120-R2"</formula>
    </cfRule>
    <cfRule type="cellIs" priority="101" dxfId="205" operator="equal" stopIfTrue="1">
      <formula>"CW 3240-R7"</formula>
    </cfRule>
  </conditionalFormatting>
  <conditionalFormatting sqref="D100">
    <cfRule type="cellIs" priority="94" dxfId="205" operator="equal" stopIfTrue="1">
      <formula>"CW 2130-R11"</formula>
    </cfRule>
    <cfRule type="cellIs" priority="95" dxfId="205" operator="equal" stopIfTrue="1">
      <formula>"CW 3120-R2"</formula>
    </cfRule>
    <cfRule type="cellIs" priority="96" dxfId="205" operator="equal" stopIfTrue="1">
      <formula>"CW 3240-R7"</formula>
    </cfRule>
  </conditionalFormatting>
  <conditionalFormatting sqref="D101">
    <cfRule type="cellIs" priority="91" dxfId="205" operator="equal" stopIfTrue="1">
      <formula>"CW 2130-R11"</formula>
    </cfRule>
    <cfRule type="cellIs" priority="92" dxfId="205" operator="equal" stopIfTrue="1">
      <formula>"CW 3120-R2"</formula>
    </cfRule>
    <cfRule type="cellIs" priority="93" dxfId="205" operator="equal" stopIfTrue="1">
      <formula>"CW 3240-R7"</formula>
    </cfRule>
  </conditionalFormatting>
  <conditionalFormatting sqref="D102:D104">
    <cfRule type="cellIs" priority="88" dxfId="205" operator="equal" stopIfTrue="1">
      <formula>"CW 2130-R11"</formula>
    </cfRule>
    <cfRule type="cellIs" priority="89" dxfId="205" operator="equal" stopIfTrue="1">
      <formula>"CW 3120-R2"</formula>
    </cfRule>
    <cfRule type="cellIs" priority="90" dxfId="205" operator="equal" stopIfTrue="1">
      <formula>"CW 3240-R7"</formula>
    </cfRule>
  </conditionalFormatting>
  <conditionalFormatting sqref="D105">
    <cfRule type="cellIs" priority="85" dxfId="205" operator="equal" stopIfTrue="1">
      <formula>"CW 2130-R11"</formula>
    </cfRule>
    <cfRule type="cellIs" priority="86" dxfId="205" operator="equal" stopIfTrue="1">
      <formula>"CW 3120-R2"</formula>
    </cfRule>
    <cfRule type="cellIs" priority="87" dxfId="205" operator="equal" stopIfTrue="1">
      <formula>"CW 3240-R7"</formula>
    </cfRule>
  </conditionalFormatting>
  <conditionalFormatting sqref="D106">
    <cfRule type="cellIs" priority="82" dxfId="205" operator="equal" stopIfTrue="1">
      <formula>"CW 2130-R11"</formula>
    </cfRule>
    <cfRule type="cellIs" priority="83" dxfId="205" operator="equal" stopIfTrue="1">
      <formula>"CW 3120-R2"</formula>
    </cfRule>
    <cfRule type="cellIs" priority="84" dxfId="205" operator="equal" stopIfTrue="1">
      <formula>"CW 3240-R7"</formula>
    </cfRule>
  </conditionalFormatting>
  <conditionalFormatting sqref="D107">
    <cfRule type="cellIs" priority="79" dxfId="205" operator="equal" stopIfTrue="1">
      <formula>"CW 2130-R11"</formula>
    </cfRule>
    <cfRule type="cellIs" priority="80" dxfId="205" operator="equal" stopIfTrue="1">
      <formula>"CW 3120-R2"</formula>
    </cfRule>
    <cfRule type="cellIs" priority="81" dxfId="205" operator="equal" stopIfTrue="1">
      <formula>"CW 3240-R7"</formula>
    </cfRule>
  </conditionalFormatting>
  <conditionalFormatting sqref="D109:D111">
    <cfRule type="cellIs" priority="76" dxfId="205" operator="equal" stopIfTrue="1">
      <formula>"CW 2130-R11"</formula>
    </cfRule>
    <cfRule type="cellIs" priority="77" dxfId="205" operator="equal" stopIfTrue="1">
      <formula>"CW 3120-R2"</formula>
    </cfRule>
    <cfRule type="cellIs" priority="78" dxfId="205" operator="equal" stopIfTrue="1">
      <formula>"CW 3240-R7"</formula>
    </cfRule>
  </conditionalFormatting>
  <conditionalFormatting sqref="D113">
    <cfRule type="cellIs" priority="73" dxfId="205" operator="equal" stopIfTrue="1">
      <formula>"CW 2130-R11"</formula>
    </cfRule>
    <cfRule type="cellIs" priority="74" dxfId="205" operator="equal" stopIfTrue="1">
      <formula>"CW 3120-R2"</formula>
    </cfRule>
    <cfRule type="cellIs" priority="75" dxfId="205" operator="equal" stopIfTrue="1">
      <formula>"CW 3240-R7"</formula>
    </cfRule>
  </conditionalFormatting>
  <conditionalFormatting sqref="D54">
    <cfRule type="cellIs" priority="70" dxfId="205" operator="equal" stopIfTrue="1">
      <formula>"CW 2130-R11"</formula>
    </cfRule>
    <cfRule type="cellIs" priority="71" dxfId="205" operator="equal" stopIfTrue="1">
      <formula>"CW 3120-R2"</formula>
    </cfRule>
    <cfRule type="cellIs" priority="72" dxfId="205" operator="equal" stopIfTrue="1">
      <formula>"CW 3240-R7"</formula>
    </cfRule>
  </conditionalFormatting>
  <conditionalFormatting sqref="D55">
    <cfRule type="cellIs" priority="67" dxfId="205" operator="equal" stopIfTrue="1">
      <formula>"CW 2130-R11"</formula>
    </cfRule>
    <cfRule type="cellIs" priority="68" dxfId="205" operator="equal" stopIfTrue="1">
      <formula>"CW 3120-R2"</formula>
    </cfRule>
    <cfRule type="cellIs" priority="69" dxfId="205" operator="equal" stopIfTrue="1">
      <formula>"CW 3240-R7"</formula>
    </cfRule>
  </conditionalFormatting>
  <conditionalFormatting sqref="D57">
    <cfRule type="cellIs" priority="61" dxfId="205" operator="equal" stopIfTrue="1">
      <formula>"CW 2130-R11"</formula>
    </cfRule>
    <cfRule type="cellIs" priority="62" dxfId="205" operator="equal" stopIfTrue="1">
      <formula>"CW 3120-R2"</formula>
    </cfRule>
    <cfRule type="cellIs" priority="63" dxfId="205" operator="equal" stopIfTrue="1">
      <formula>"CW 3240-R7"</formula>
    </cfRule>
  </conditionalFormatting>
  <conditionalFormatting sqref="D56">
    <cfRule type="cellIs" priority="55" dxfId="205" operator="equal" stopIfTrue="1">
      <formula>"CW 2130-R11"</formula>
    </cfRule>
    <cfRule type="cellIs" priority="56" dxfId="205" operator="equal" stopIfTrue="1">
      <formula>"CW 3120-R2"</formula>
    </cfRule>
    <cfRule type="cellIs" priority="57" dxfId="205" operator="equal" stopIfTrue="1">
      <formula>"CW 3240-R7"</formula>
    </cfRule>
  </conditionalFormatting>
  <conditionalFormatting sqref="D93">
    <cfRule type="cellIs" priority="47" dxfId="205" operator="equal" stopIfTrue="1">
      <formula>"CW 2130-R11"</formula>
    </cfRule>
    <cfRule type="cellIs" priority="48" dxfId="205" operator="equal" stopIfTrue="1">
      <formula>"CW 3120-R2"</formula>
    </cfRule>
    <cfRule type="cellIs" priority="49" dxfId="205" operator="equal" stopIfTrue="1">
      <formula>"CW 3240-R7"</formula>
    </cfRule>
  </conditionalFormatting>
  <conditionalFormatting sqref="D92">
    <cfRule type="cellIs" priority="50" dxfId="205" operator="equal" stopIfTrue="1">
      <formula>"CW 3120-R2"</formula>
    </cfRule>
    <cfRule type="cellIs" priority="51" dxfId="205" operator="equal" stopIfTrue="1">
      <formula>"CW 3240-R7"</formula>
    </cfRule>
  </conditionalFormatting>
  <conditionalFormatting sqref="D95">
    <cfRule type="cellIs" priority="30" dxfId="205" operator="equal" stopIfTrue="1">
      <formula>"CW 2130-R11"</formula>
    </cfRule>
    <cfRule type="cellIs" priority="31" dxfId="205" operator="equal" stopIfTrue="1">
      <formula>"CW 3120-R2"</formula>
    </cfRule>
    <cfRule type="cellIs" priority="32" dxfId="205" operator="equal" stopIfTrue="1">
      <formula>"CW 3240-R7"</formula>
    </cfRule>
  </conditionalFormatting>
  <conditionalFormatting sqref="D94">
    <cfRule type="cellIs" priority="33" dxfId="205" operator="equal" stopIfTrue="1">
      <formula>"CW 3120-R2"</formula>
    </cfRule>
    <cfRule type="cellIs" priority="34" dxfId="205" operator="equal" stopIfTrue="1">
      <formula>"CW 3240-R7"</formula>
    </cfRule>
  </conditionalFormatting>
  <conditionalFormatting sqref="D79">
    <cfRule type="cellIs" priority="25" dxfId="205" operator="equal" stopIfTrue="1">
      <formula>"CW 2130-R11"</formula>
    </cfRule>
    <cfRule type="cellIs" priority="26" dxfId="205" operator="equal" stopIfTrue="1">
      <formula>"CW 3120-R2"</formula>
    </cfRule>
    <cfRule type="cellIs" priority="27" dxfId="205" operator="equal" stopIfTrue="1">
      <formula>"CW 3240-R7"</formula>
    </cfRule>
  </conditionalFormatting>
  <conditionalFormatting sqref="D78">
    <cfRule type="cellIs" priority="28" dxfId="205" operator="equal" stopIfTrue="1">
      <formula>"CW 3120-R2"</formula>
    </cfRule>
    <cfRule type="cellIs" priority="29" dxfId="205" operator="equal" stopIfTrue="1">
      <formula>"CW 3240-R7"</formula>
    </cfRule>
  </conditionalFormatting>
  <conditionalFormatting sqref="D33">
    <cfRule type="cellIs" priority="19" dxfId="205" operator="equal" stopIfTrue="1">
      <formula>"CW 2130-R11"</formula>
    </cfRule>
    <cfRule type="cellIs" priority="20" dxfId="205" operator="equal" stopIfTrue="1">
      <formula>"CW 3120-R2"</formula>
    </cfRule>
    <cfRule type="cellIs" priority="21" dxfId="205" operator="equal" stopIfTrue="1">
      <formula>"CW 3240-R7"</formula>
    </cfRule>
  </conditionalFormatting>
  <conditionalFormatting sqref="D115">
    <cfRule type="cellIs" priority="16" dxfId="205" operator="equal" stopIfTrue="1">
      <formula>"CW 2130-R11"</formula>
    </cfRule>
    <cfRule type="cellIs" priority="17" dxfId="205" operator="equal" stopIfTrue="1">
      <formula>"CW 3120-R2"</formula>
    </cfRule>
    <cfRule type="cellIs" priority="18" dxfId="205" operator="equal" stopIfTrue="1">
      <formula>"CW 3240-R7"</formula>
    </cfRule>
  </conditionalFormatting>
  <conditionalFormatting sqref="D117">
    <cfRule type="cellIs" priority="13" dxfId="205" operator="equal" stopIfTrue="1">
      <formula>"CW 2130-R11"</formula>
    </cfRule>
    <cfRule type="cellIs" priority="14" dxfId="205" operator="equal" stopIfTrue="1">
      <formula>"CW 3120-R2"</formula>
    </cfRule>
    <cfRule type="cellIs" priority="15" dxfId="205" operator="equal" stopIfTrue="1">
      <formula>"CW 3240-R7"</formula>
    </cfRule>
  </conditionalFormatting>
  <conditionalFormatting sqref="D13">
    <cfRule type="cellIs" priority="10" dxfId="205" operator="equal" stopIfTrue="1">
      <formula>"CW 2130-R11"</formula>
    </cfRule>
    <cfRule type="cellIs" priority="11" dxfId="205" operator="equal" stopIfTrue="1">
      <formula>"CW 3120-R2"</formula>
    </cfRule>
    <cfRule type="cellIs" priority="12" dxfId="205" operator="equal" stopIfTrue="1">
      <formula>"CW 3240-R7"</formula>
    </cfRule>
  </conditionalFormatting>
  <conditionalFormatting sqref="D116">
    <cfRule type="cellIs" priority="4" dxfId="205" operator="equal" stopIfTrue="1">
      <formula>"CW 2130-R11"</formula>
    </cfRule>
    <cfRule type="cellIs" priority="5" dxfId="205" operator="equal" stopIfTrue="1">
      <formula>"CW 3120-R2"</formula>
    </cfRule>
    <cfRule type="cellIs" priority="6" dxfId="205" operator="equal" stopIfTrue="1">
      <formula>"CW 3240-R7"</formula>
    </cfRule>
  </conditionalFormatting>
  <conditionalFormatting sqref="D114">
    <cfRule type="cellIs" priority="1" dxfId="205" operator="equal" stopIfTrue="1">
      <formula>"CW 2130-R11"</formula>
    </cfRule>
    <cfRule type="cellIs" priority="2" dxfId="205" operator="equal" stopIfTrue="1">
      <formula>"CW 3120-R2"</formula>
    </cfRule>
    <cfRule type="cellIs" priority="3" dxfId="205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23:G24 G26:G27 G39 G42:G45 G48 G50:G51 G11:G17 G59:G63 G65 G77 G74 G79 G81:G82 G54:G57 G98:G99 G101:G107 G110:G111 G20:G21 G93 G95 G30:G37 G68 G71 G85:G91 G113 G115 G117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9 G92 G22 G25 G28:G29 G38 G40 G46:G47 G49 G53 G58 G67 G69:G70 G72:G73 G75:G76 G80 G83:G84 G100 G109 G114 G116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97 G94 G78">
      <formula1>0</formula1>
    </dataValidation>
  </dataValidations>
  <printOptions/>
  <pageMargins left="0.5" right="0.5" top="0.75" bottom="0.75" header="0.25" footer="0.25"/>
  <pageSetup horizontalDpi="600" verticalDpi="600" orientation="portrait" scale="74" r:id="rId1"/>
  <headerFooter alignWithMargins="0">
    <oddHeader>&amp;L&amp;10The City of Winnipeg
Bid Opportunity No. 12-2016 Addendum 1
&amp;XTemplate Version: C420160226-RW&amp;R&amp;10Bid Submission
Page &amp;P+3 of 12</oddHeader>
    <oddFooter xml:space="preserve">&amp;R__________________
Name of Bidder                    </oddFooter>
  </headerFooter>
  <rowBreaks count="4" manualBreakCount="4">
    <brk id="32" min="1" max="7" man="1"/>
    <brk id="57" min="1" max="7" man="1"/>
    <brk id="82" min="1" max="7" man="1"/>
    <brk id="10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by:C.D.H
Date:5/12/2016
File Size: 117,248</dc:description>
  <cp:lastModifiedBy>Heide, Chris</cp:lastModifiedBy>
  <cp:lastPrinted>2016-04-21T16:55:57Z</cp:lastPrinted>
  <dcterms:created xsi:type="dcterms:W3CDTF">1999-03-31T15:44:33Z</dcterms:created>
  <dcterms:modified xsi:type="dcterms:W3CDTF">2016-05-12T18:24:38Z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