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30" windowWidth="12630" windowHeight="1224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PRICES'!$B$6:$H$93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PRICES'!$B$1:$IV$89</definedName>
    <definedName name="XITEMS">'FORM B - PRICES'!$B$6:$IV$89</definedName>
  </definedNames>
  <calcPr fullCalcOnLoad="1" fullPrecision="0"/>
</workbook>
</file>

<file path=xl/sharedStrings.xml><?xml version="1.0" encoding="utf-8"?>
<sst xmlns="http://schemas.openxmlformats.org/spreadsheetml/2006/main" count="377" uniqueCount="248">
  <si>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</si>
  <si>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</si>
  <si>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</si>
  <si>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</si>
  <si>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</si>
  <si>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</si>
  <si>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</si>
  <si>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</si>
  <si>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</si>
  <si>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</si>
  <si>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</si>
  <si>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</si>
  <si>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</si>
  <si>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</si>
  <si>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</si>
  <si>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</si>
  <si>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</si>
  <si>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</si>
  <si>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</si>
  <si>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</si>
  <si>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</si>
  <si>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</si>
  <si>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</si>
  <si>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</si>
  <si>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</si>
  <si>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</si>
  <si>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</si>
  <si>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</si>
  <si>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</si>
  <si>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</si>
  <si>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</si>
  <si>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</si>
  <si>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</si>
  <si>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</si>
  <si>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</si>
  <si>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</si>
  <si>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</si>
  <si>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</si>
  <si>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</si>
  <si>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</si>
  <si>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</si>
  <si>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</si>
  <si>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</si>
  <si>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</si>
  <si>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</si>
  <si>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</si>
  <si>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</si>
  <si>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</si>
  <si>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</si>
  <si>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B190</t>
  </si>
  <si>
    <t xml:space="preserve">Construction of Asphaltic Concrete Overlay </t>
  </si>
  <si>
    <t>B191</t>
  </si>
  <si>
    <t>Main Line Paving</t>
  </si>
  <si>
    <t>B193</t>
  </si>
  <si>
    <t>C032</t>
  </si>
  <si>
    <t>Concrete Curbs, Curb and Gutter, and Splash Strips</t>
  </si>
  <si>
    <t>C046</t>
  </si>
  <si>
    <t>F001</t>
  </si>
  <si>
    <t>F003</t>
  </si>
  <si>
    <t>F005</t>
  </si>
  <si>
    <t>F006</t>
  </si>
  <si>
    <t>iv)</t>
  </si>
  <si>
    <t>G001</t>
  </si>
  <si>
    <t>Sodding</t>
  </si>
  <si>
    <t>G003</t>
  </si>
  <si>
    <t>v)</t>
  </si>
  <si>
    <t>B194</t>
  </si>
  <si>
    <t>Tie-ins and Approaches</t>
  </si>
  <si>
    <t>B195</t>
  </si>
  <si>
    <t>F009</t>
  </si>
  <si>
    <t>F010</t>
  </si>
  <si>
    <t>E10</t>
  </si>
  <si>
    <t>AP-004 - Standard Frame for Manhole and Catch Basin</t>
  </si>
  <si>
    <t>AP-005 - Standard Solid Cover for Standard Frame</t>
  </si>
  <si>
    <t>AP-008 - Barrier Curb and Gutter Inlet Frame and Box</t>
  </si>
  <si>
    <t>Adjustment of Catch Basins / Manholes Frames</t>
  </si>
  <si>
    <t>Lifter Rings</t>
  </si>
  <si>
    <t>Adjustment of Valve Boxes</t>
  </si>
  <si>
    <t>Valve Box Extensions</t>
  </si>
  <si>
    <t>A003</t>
  </si>
  <si>
    <t>A.3</t>
  </si>
  <si>
    <t>Excavation</t>
  </si>
  <si>
    <t>CW 3110-R17</t>
  </si>
  <si>
    <t>A.4</t>
  </si>
  <si>
    <t>A007</t>
  </si>
  <si>
    <t>A.7</t>
  </si>
  <si>
    <t>Crushed Sub-base Material</t>
  </si>
  <si>
    <t>A007A</t>
  </si>
  <si>
    <t xml:space="preserve">50 mm </t>
  </si>
  <si>
    <t>A.9</t>
  </si>
  <si>
    <t>B034-24</t>
  </si>
  <si>
    <t>Slab Replacement - Early Opening (24 hour)</t>
  </si>
  <si>
    <t xml:space="preserve">CW 3230-R7
</t>
  </si>
  <si>
    <t>B041-24</t>
  </si>
  <si>
    <t>200 mm Concrete Pavement (Reinforced)</t>
  </si>
  <si>
    <t>vi)</t>
  </si>
  <si>
    <t>B044-24</t>
  </si>
  <si>
    <t>vii)</t>
  </si>
  <si>
    <t>150 mm Concrete Pavement (Reinforced)</t>
  </si>
  <si>
    <t>B047-24</t>
  </si>
  <si>
    <t>viii)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</si>
  <si>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</si>
  <si>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</si>
  <si>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</si>
  <si>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</si>
  <si>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</si>
  <si>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</si>
  <si>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</si>
  <si>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</si>
  <si>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</si>
  <si>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</si>
  <si>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</si>
  <si>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</si>
  <si>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</si>
  <si>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</si>
  <si>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</si>
  <si>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</si>
  <si>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Partial Depth Planing of Existing Joints</t>
  </si>
  <si>
    <t>Asphalt Patching of Partial Depth Joints</t>
  </si>
  <si>
    <t>E8</t>
  </si>
  <si>
    <t>B114rl</t>
  </si>
  <si>
    <t xml:space="preserve">CW 3235-R9  </t>
  </si>
  <si>
    <t>B116rl</t>
  </si>
  <si>
    <t>Monolithic Median Slab</t>
  </si>
  <si>
    <t>SD-226A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</si>
  <si>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</si>
  <si>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</si>
  <si>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</si>
  <si>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</si>
  <si>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</si>
  <si>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</si>
  <si>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</si>
  <si>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</si>
  <si>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</si>
  <si>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</si>
  <si>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</si>
  <si>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</si>
  <si>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Bullnose</t>
  </si>
  <si>
    <t>SD-227C</t>
  </si>
  <si>
    <t>B154rl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</si>
  <si>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</si>
  <si>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</si>
  <si>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</si>
  <si>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</si>
  <si>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</si>
  <si>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</si>
  <si>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</si>
  <si>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Barrier (150 mm reveal ht, Dowelled)</t>
  </si>
  <si>
    <t>B167rl</t>
  </si>
  <si>
    <t>SD-203B</t>
  </si>
  <si>
    <t>Modified Barrier (150 mm reveal ht, Dowelled)</t>
  </si>
  <si>
    <t>B169rl</t>
  </si>
  <si>
    <t>SD-201</t>
  </si>
  <si>
    <t>Mountable Curb (120 mm reveal ht Integral)</t>
  </si>
  <si>
    <t>B214rl</t>
  </si>
  <si>
    <t>Curb Ramp (8-12 mm reveal ht, Monolithic)</t>
  </si>
  <si>
    <t>SD-229C,D</t>
  </si>
  <si>
    <t>CW 3330-R5</t>
  </si>
  <si>
    <t xml:space="preserve">CW 3410-R9 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</si>
  <si>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</si>
  <si>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</si>
  <si>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</si>
  <si>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</si>
  <si>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</si>
  <si>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</si>
  <si>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B203</t>
  </si>
  <si>
    <t>0 - 50 mm Depth (Concrete)</t>
  </si>
  <si>
    <t>CW 3210-R7</t>
  </si>
  <si>
    <t>F004</t>
  </si>
  <si>
    <t>38 mm</t>
  </si>
  <si>
    <t>51 mm</t>
  </si>
  <si>
    <t>64 mm</t>
  </si>
  <si>
    <t>F012</t>
  </si>
  <si>
    <t>Supply of Curb Inlet Box Covers</t>
  </si>
  <si>
    <t xml:space="preserve">CW 3210-R7
</t>
  </si>
  <si>
    <t>F013</t>
  </si>
  <si>
    <t>Supply of Curb Inlet Frames</t>
  </si>
  <si>
    <t>F014</t>
  </si>
  <si>
    <t xml:space="preserve">Adjustment of Curb Inlet with New Inlet  Box </t>
  </si>
  <si>
    <t>F015</t>
  </si>
  <si>
    <t>Adjustment of Curb and Gutter Inlet Frames</t>
  </si>
  <si>
    <t>Installation of City of Winnipeg Provided CGI Risers</t>
  </si>
  <si>
    <t>CW 2130-R12</t>
  </si>
  <si>
    <t>Replacing Existing Manhole and Catch Basin Frames &amp; Covers</t>
  </si>
  <si>
    <t>AP-009 - Barrier Curb and Gutter Inlet Cover</t>
  </si>
  <si>
    <t>A.12</t>
  </si>
  <si>
    <t>CW 3510-R9</t>
  </si>
  <si>
    <t>G002</t>
  </si>
  <si>
    <t xml:space="preserve"> width &lt; 600 mm</t>
  </si>
  <si>
    <t xml:space="preserve"> width &gt; or = 600 mm</t>
  </si>
  <si>
    <t>B126r</t>
  </si>
  <si>
    <t>Concrete Curb Removal</t>
  </si>
  <si>
    <t>B128r</t>
  </si>
  <si>
    <t>Modified Barrier  (Integral)</t>
  </si>
  <si>
    <t>B134r</t>
  </si>
  <si>
    <t>Splash Strip Separate</t>
  </si>
  <si>
    <t>CW 3310-R14</t>
  </si>
  <si>
    <t>C037</t>
  </si>
  <si>
    <t>Construction of  Modified Barrier  (180 mm ht, Integral)</t>
  </si>
  <si>
    <t>Construction of  Curb Ramp (8-12 mm ht, Integral)</t>
  </si>
  <si>
    <t>SD-229C</t>
  </si>
  <si>
    <t>C068</t>
  </si>
  <si>
    <t>Construction of Splash Strip, ( Separate, 600 mm width)</t>
  </si>
  <si>
    <t>SD-223B</t>
  </si>
  <si>
    <t>(SEE B9)</t>
  </si>
  <si>
    <t>B100r</t>
  </si>
  <si>
    <t>Miscellaneous Concrete Slab Removal</t>
  </si>
  <si>
    <t>B104r</t>
  </si>
  <si>
    <t>A.1</t>
  </si>
  <si>
    <t>A.2</t>
  </si>
  <si>
    <t>A.5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</si>
  <si>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</si>
  <si>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</si>
  <si>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</si>
  <si>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</si>
  <si>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</si>
  <si>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</si>
  <si>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</si>
  <si>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</si>
  <si>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</si>
  <si>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</si>
  <si>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</si>
  <si>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</si>
  <si>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</si>
  <si>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</si>
  <si>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</si>
  <si>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</si>
  <si>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</si>
  <si>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</si>
  <si>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</si>
  <si>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</si>
  <si>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</si>
  <si>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</si>
  <si>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THIN BITUMINOUS OVERLAY (TBO) CONTRACT 2</t>
  </si>
  <si>
    <t>A.31</t>
  </si>
  <si>
    <t>Supply and Installation of Bollards</t>
  </si>
  <si>
    <t>E12</t>
  </si>
  <si>
    <t>G004</t>
  </si>
  <si>
    <t>Seeding</t>
  </si>
  <si>
    <t>CW 3520-R7</t>
  </si>
  <si>
    <t>E023</t>
  </si>
  <si>
    <t>E024</t>
  </si>
  <si>
    <t>E025</t>
  </si>
  <si>
    <t>E028</t>
  </si>
  <si>
    <t>B093A</t>
  </si>
  <si>
    <t>B093B</t>
  </si>
  <si>
    <t>E029</t>
  </si>
  <si>
    <t>FORM B: PRICES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</si>
</sst>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9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24" fillId="0" borderId="0">
      <alignment/>
      <protection/>
    </xf>
    <xf numFmtId="0" fontId="0" fillId="2" borderId="0">
      <alignment/>
      <protection/>
    </xf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1" fontId="0" fillId="2" borderId="18" xfId="0" applyNumberFormat="1" applyBorder="1" applyAlignment="1">
      <alignment vertical="top"/>
    </xf>
    <xf numFmtId="0" fontId="0" fillId="2" borderId="18" xfId="0" applyNumberFormat="1" applyBorder="1" applyAlignment="1">
      <alignment horizontal="center" vertical="top"/>
    </xf>
    <xf numFmtId="0" fontId="0" fillId="2" borderId="18" xfId="0" applyNumberFormat="1" applyBorder="1" applyAlignment="1">
      <alignment vertical="top"/>
    </xf>
    <xf numFmtId="1" fontId="0" fillId="2" borderId="18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166" fontId="0" fillId="2" borderId="0" xfId="0" applyNumberFormat="1" applyAlignment="1">
      <alignment horizontal="right"/>
    </xf>
    <xf numFmtId="166" fontId="0" fillId="2" borderId="17" xfId="0" applyNumberFormat="1" applyBorder="1" applyAlignment="1">
      <alignment horizontal="right"/>
    </xf>
    <xf numFmtId="166" fontId="0" fillId="2" borderId="18" xfId="0" applyNumberFormat="1" applyBorder="1" applyAlignment="1">
      <alignment horizontal="right"/>
    </xf>
    <xf numFmtId="166" fontId="0" fillId="2" borderId="20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9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13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6" fontId="0" fillId="2" borderId="18" xfId="0" applyNumberFormat="1" applyBorder="1" applyAlignment="1">
      <alignment horizontal="right" vertical="center"/>
    </xf>
    <xf numFmtId="166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23" xfId="0" applyNumberFormat="1" applyBorder="1" applyAlignment="1">
      <alignment vertical="top"/>
    </xf>
    <xf numFmtId="0" fontId="0" fillId="2" borderId="24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166" fontId="0" fillId="2" borderId="25" xfId="0" applyNumberFormat="1" applyBorder="1" applyAlignment="1">
      <alignment horizontal="right"/>
    </xf>
    <xf numFmtId="0" fontId="0" fillId="2" borderId="25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166" fontId="0" fillId="2" borderId="15" xfId="0" applyNumberFormat="1" applyBorder="1" applyAlignment="1">
      <alignment horizontal="center"/>
    </xf>
    <xf numFmtId="166" fontId="0" fillId="2" borderId="27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2" borderId="0" xfId="0" applyFont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4" fillId="2" borderId="0" xfId="0" applyFont="1" applyAlignment="1" applyProtection="1">
      <alignment vertical="center"/>
      <protection/>
    </xf>
    <xf numFmtId="174" fontId="0" fillId="34" borderId="0" xfId="0" applyNumberFormat="1" applyFont="1" applyFill="1" applyBorder="1" applyAlignment="1" applyProtection="1">
      <alignment vertical="center"/>
      <protection/>
    </xf>
    <xf numFmtId="172" fontId="0" fillId="34" borderId="0" xfId="0" applyNumberFormat="1" applyFont="1" applyFill="1" applyBorder="1" applyAlignment="1" applyProtection="1">
      <alignment horizontal="center" vertical="center"/>
      <protection/>
    </xf>
    <xf numFmtId="0" fontId="24" fillId="2" borderId="0" xfId="0" applyFont="1" applyAlignment="1" applyProtection="1">
      <alignment horizontal="center" vertical="center"/>
      <protection/>
    </xf>
    <xf numFmtId="0" fontId="22" fillId="0" borderId="1" xfId="0" applyFont="1" applyFill="1" applyBorder="1" applyAlignment="1">
      <alignment vertical="top" wrapText="1"/>
    </xf>
    <xf numFmtId="0" fontId="22" fillId="2" borderId="0" xfId="0" applyFont="1" applyAlignment="1" applyProtection="1">
      <alignment vertical="center"/>
      <protection/>
    </xf>
    <xf numFmtId="174" fontId="21" fillId="34" borderId="0" xfId="0" applyNumberFormat="1" applyFont="1" applyFill="1" applyBorder="1" applyAlignment="1" applyProtection="1">
      <alignment vertical="center"/>
      <protection/>
    </xf>
    <xf numFmtId="172" fontId="21" fillId="34" borderId="0" xfId="0" applyNumberFormat="1" applyFont="1" applyFill="1" applyBorder="1" applyAlignment="1" applyProtection="1">
      <alignment horizontal="center" vertical="center"/>
      <protection/>
    </xf>
    <xf numFmtId="4" fontId="21" fillId="35" borderId="1" xfId="73" applyNumberFormat="1" applyFont="1" applyFill="1" applyBorder="1" applyAlignment="1" applyProtection="1">
      <alignment horizontal="center" vertical="top"/>
      <protection/>
    </xf>
    <xf numFmtId="4" fontId="21" fillId="35" borderId="1" xfId="74" applyNumberFormat="1" applyFont="1" applyFill="1" applyBorder="1" applyAlignment="1" applyProtection="1">
      <alignment horizontal="center" vertical="top" wrapText="1"/>
      <protection/>
    </xf>
    <xf numFmtId="166" fontId="0" fillId="2" borderId="28" xfId="0" applyNumberFormat="1" applyBorder="1" applyAlignment="1">
      <alignment horizontal="center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0" xfId="0" applyNumberFormat="1" applyBorder="1" applyAlignment="1" quotePrefix="1">
      <alignment/>
    </xf>
    <xf numFmtId="1" fontId="6" fillId="2" borderId="32" xfId="0" applyNumberFormat="1" applyFont="1" applyBorder="1" applyAlignment="1">
      <alignment horizontal="left" vertical="center" wrapText="1"/>
    </xf>
    <xf numFmtId="0" fontId="0" fillId="2" borderId="33" xfId="0" applyNumberFormat="1" applyBorder="1" applyAlignment="1">
      <alignment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1" fontId="6" fillId="2" borderId="37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2" xfId="73"/>
    <cellStyle name="Normal 3" xfId="74"/>
    <cellStyle name="Note" xfId="75"/>
    <cellStyle name="Null" xfId="76"/>
    <cellStyle name="Output" xfId="77"/>
    <cellStyle name="Percent" xfId="78"/>
    <cellStyle name="Regular" xfId="79"/>
    <cellStyle name="Title" xfId="80"/>
    <cellStyle name="TitleA" xfId="81"/>
    <cellStyle name="TitleC" xfId="82"/>
    <cellStyle name="TitleE8" xfId="83"/>
    <cellStyle name="TitleE8x" xfId="84"/>
    <cellStyle name="TitleF" xfId="85"/>
    <cellStyle name="TitleT" xfId="86"/>
    <cellStyle name="TitleYC89" xfId="87"/>
    <cellStyle name="TitleZ" xfId="88"/>
    <cellStyle name="Total" xfId="89"/>
    <cellStyle name="Warning Text" xfId="90"/>
  </cellStyles>
  <dxfs count="6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showZeros="0" tabSelected="1" showOutlineSymbols="0" view="pageBreakPreview" zoomScale="75" zoomScaleNormal="75" zoomScaleSheetLayoutView="75" zoomScalePageLayoutView="0" workbookViewId="0" topLeftCell="B1">
      <selection activeCell="G8" sqref="G8"/>
    </sheetView>
  </sheetViews>
  <sheetFormatPr defaultColWidth="10.5546875" defaultRowHeight="15"/>
  <cols>
    <col min="1" max="1" width="8.21484375" style="18" hidden="1" customWidth="1"/>
    <col min="2" max="2" width="8.77734375" style="10" customWidth="1"/>
    <col min="3" max="3" width="36.77734375" style="0" customWidth="1"/>
    <col min="4" max="4" width="12.77734375" style="21" customWidth="1"/>
    <col min="5" max="5" width="6.77734375" style="0" customWidth="1"/>
    <col min="6" max="6" width="11.77734375" style="0" customWidth="1"/>
    <col min="7" max="7" width="11.77734375" style="18" customWidth="1"/>
    <col min="8" max="8" width="16.77734375" style="18" customWidth="1"/>
  </cols>
  <sheetData>
    <row r="1" spans="1:8" ht="15.75">
      <c r="A1" s="27"/>
      <c r="B1" s="25" t="s">
        <v>247</v>
      </c>
      <c r="C1" s="26"/>
      <c r="D1" s="26"/>
      <c r="E1" s="26"/>
      <c r="F1" s="26"/>
      <c r="G1" s="27"/>
      <c r="H1" s="26"/>
    </row>
    <row r="2" spans="1:8" ht="15">
      <c r="A2" s="24"/>
      <c r="B2" s="11" t="s">
        <v>204</v>
      </c>
      <c r="C2" s="1"/>
      <c r="D2" s="1"/>
      <c r="E2" s="1"/>
      <c r="F2" s="1"/>
      <c r="G2" s="24"/>
      <c r="H2" s="1"/>
    </row>
    <row r="3" spans="1:8" ht="15">
      <c r="A3" s="14"/>
      <c r="B3" s="10" t="s">
        <v>0</v>
      </c>
      <c r="C3" s="32"/>
      <c r="D3" s="32"/>
      <c r="E3" s="32"/>
      <c r="F3" s="32"/>
      <c r="G3" s="31"/>
      <c r="H3" s="30"/>
    </row>
    <row r="4" spans="1:8" ht="15">
      <c r="A4" s="48" t="s">
        <v>17</v>
      </c>
      <c r="B4" s="12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5" t="s">
        <v>7</v>
      </c>
      <c r="H4" s="4" t="s">
        <v>8</v>
      </c>
    </row>
    <row r="5" spans="1:8" ht="15.75" thickBot="1">
      <c r="A5" s="20"/>
      <c r="B5" s="38"/>
      <c r="C5" s="39"/>
      <c r="D5" s="40" t="s">
        <v>9</v>
      </c>
      <c r="E5" s="41"/>
      <c r="F5" s="42" t="s">
        <v>10</v>
      </c>
      <c r="G5" s="43"/>
      <c r="H5" s="44"/>
    </row>
    <row r="6" spans="1:8" s="37" customFormat="1" ht="30" customHeight="1" thickTop="1">
      <c r="A6" s="35"/>
      <c r="B6" s="34" t="s">
        <v>11</v>
      </c>
      <c r="C6" s="87" t="s">
        <v>233</v>
      </c>
      <c r="D6" s="88"/>
      <c r="E6" s="88"/>
      <c r="F6" s="89"/>
      <c r="G6" s="35"/>
      <c r="H6" s="36" t="s">
        <v>1</v>
      </c>
    </row>
    <row r="7" spans="1:14" ht="36" customHeight="1">
      <c r="A7" s="16"/>
      <c r="B7" s="13"/>
      <c r="C7" s="28" t="s">
        <v>13</v>
      </c>
      <c r="D7" s="8"/>
      <c r="E7" s="6" t="s">
        <v>1</v>
      </c>
      <c r="F7" s="6" t="s">
        <v>1</v>
      </c>
      <c r="G7" s="16" t="s">
        <v>1</v>
      </c>
      <c r="H7" s="19"/>
      <c r="I7" s="71"/>
      <c r="J7" s="72"/>
      <c r="K7" s="73"/>
      <c r="L7" s="74"/>
      <c r="M7" s="74"/>
      <c r="N7" s="74"/>
    </row>
    <row r="8" spans="1:14" s="60" customFormat="1" ht="30" customHeight="1">
      <c r="A8" s="50" t="s">
        <v>79</v>
      </c>
      <c r="B8" s="51" t="s">
        <v>208</v>
      </c>
      <c r="C8" s="52" t="s">
        <v>81</v>
      </c>
      <c r="D8" s="53" t="s">
        <v>82</v>
      </c>
      <c r="E8" s="54" t="s">
        <v>21</v>
      </c>
      <c r="F8" s="55">
        <v>30</v>
      </c>
      <c r="G8" s="56"/>
      <c r="H8" s="57">
        <f>ROUND(G8*F8,2)</f>
        <v>0</v>
      </c>
      <c r="I8" s="71"/>
      <c r="J8" s="72"/>
      <c r="K8" s="73"/>
      <c r="L8" s="74"/>
      <c r="M8" s="74"/>
      <c r="N8" s="74"/>
    </row>
    <row r="9" spans="1:14" s="60" customFormat="1" ht="32.25" customHeight="1">
      <c r="A9" s="61" t="s">
        <v>25</v>
      </c>
      <c r="B9" s="51" t="s">
        <v>209</v>
      </c>
      <c r="C9" s="52" t="s">
        <v>26</v>
      </c>
      <c r="D9" s="53" t="s">
        <v>82</v>
      </c>
      <c r="E9" s="54" t="s">
        <v>21</v>
      </c>
      <c r="F9" s="55">
        <v>30</v>
      </c>
      <c r="G9" s="56"/>
      <c r="H9" s="57">
        <f>ROUND(G9*F9,2)</f>
        <v>0</v>
      </c>
      <c r="I9" s="71"/>
      <c r="J9" s="72"/>
      <c r="K9" s="73"/>
      <c r="L9" s="74"/>
      <c r="M9" s="74"/>
      <c r="N9" s="74"/>
    </row>
    <row r="10" spans="1:14" s="60" customFormat="1" ht="32.25" customHeight="1">
      <c r="A10" s="61" t="s">
        <v>84</v>
      </c>
      <c r="B10" s="51" t="s">
        <v>80</v>
      </c>
      <c r="C10" s="52" t="s">
        <v>86</v>
      </c>
      <c r="D10" s="53" t="s">
        <v>82</v>
      </c>
      <c r="E10" s="54"/>
      <c r="F10" s="55"/>
      <c r="G10" s="63"/>
      <c r="H10" s="57"/>
      <c r="I10" s="71"/>
      <c r="J10" s="72"/>
      <c r="K10" s="73"/>
      <c r="L10" s="74"/>
      <c r="M10" s="74"/>
      <c r="N10" s="74"/>
    </row>
    <row r="11" spans="1:14" s="60" customFormat="1" ht="30" customHeight="1">
      <c r="A11" s="61" t="s">
        <v>87</v>
      </c>
      <c r="B11" s="64" t="s">
        <v>23</v>
      </c>
      <c r="C11" s="52" t="s">
        <v>88</v>
      </c>
      <c r="D11" s="53" t="s">
        <v>1</v>
      </c>
      <c r="E11" s="54" t="s">
        <v>24</v>
      </c>
      <c r="F11" s="55">
        <v>23</v>
      </c>
      <c r="G11" s="56"/>
      <c r="H11" s="57">
        <f>ROUND(G11*F11,2)</f>
        <v>0</v>
      </c>
      <c r="I11" s="71"/>
      <c r="J11" s="72"/>
      <c r="K11" s="73"/>
      <c r="L11" s="74"/>
      <c r="M11" s="74"/>
      <c r="N11" s="74"/>
    </row>
    <row r="12" spans="1:14" ht="36" customHeight="1">
      <c r="A12" s="16"/>
      <c r="B12" s="13"/>
      <c r="C12" s="29" t="s">
        <v>14</v>
      </c>
      <c r="D12" s="8"/>
      <c r="E12" s="5"/>
      <c r="F12" s="8"/>
      <c r="G12" s="16"/>
      <c r="H12" s="19"/>
      <c r="I12" s="71"/>
      <c r="J12" s="72"/>
      <c r="K12" s="73"/>
      <c r="L12" s="74"/>
      <c r="M12" s="74"/>
      <c r="N12" s="74"/>
    </row>
    <row r="13" spans="1:14" s="62" customFormat="1" ht="43.5" customHeight="1">
      <c r="A13" s="65" t="s">
        <v>90</v>
      </c>
      <c r="B13" s="51" t="s">
        <v>83</v>
      </c>
      <c r="C13" s="52" t="s">
        <v>91</v>
      </c>
      <c r="D13" s="53" t="s">
        <v>92</v>
      </c>
      <c r="E13" s="54"/>
      <c r="F13" s="55"/>
      <c r="G13" s="63"/>
      <c r="H13" s="57"/>
      <c r="I13" s="71"/>
      <c r="J13" s="72"/>
      <c r="K13" s="73"/>
      <c r="L13" s="74"/>
      <c r="M13" s="74"/>
      <c r="N13" s="74"/>
    </row>
    <row r="14" spans="1:14" s="62" customFormat="1" ht="43.5" customHeight="1">
      <c r="A14" s="65" t="s">
        <v>93</v>
      </c>
      <c r="B14" s="64" t="s">
        <v>23</v>
      </c>
      <c r="C14" s="52" t="s">
        <v>94</v>
      </c>
      <c r="D14" s="53" t="s">
        <v>1</v>
      </c>
      <c r="E14" s="54" t="s">
        <v>22</v>
      </c>
      <c r="F14" s="55">
        <v>95</v>
      </c>
      <c r="G14" s="56"/>
      <c r="H14" s="57">
        <f>ROUND(G14*F14,2)</f>
        <v>0</v>
      </c>
      <c r="I14" s="71"/>
      <c r="J14" s="72"/>
      <c r="K14" s="73"/>
      <c r="L14" s="74"/>
      <c r="M14" s="74"/>
      <c r="N14" s="74"/>
    </row>
    <row r="15" spans="1:14" s="62" customFormat="1" ht="43.5" customHeight="1">
      <c r="A15" s="65" t="s">
        <v>96</v>
      </c>
      <c r="B15" s="64" t="s">
        <v>30</v>
      </c>
      <c r="C15" s="52" t="s">
        <v>98</v>
      </c>
      <c r="D15" s="53" t="s">
        <v>1</v>
      </c>
      <c r="E15" s="54" t="s">
        <v>22</v>
      </c>
      <c r="F15" s="55">
        <v>110</v>
      </c>
      <c r="G15" s="56"/>
      <c r="H15" s="57">
        <f>ROUND(G15*F15,2)</f>
        <v>0</v>
      </c>
      <c r="I15" s="71"/>
      <c r="J15" s="72"/>
      <c r="K15" s="73"/>
      <c r="L15" s="74"/>
      <c r="M15" s="74"/>
      <c r="N15" s="74"/>
    </row>
    <row r="16" spans="1:14" s="62" customFormat="1" ht="43.5" customHeight="1">
      <c r="A16" s="65" t="s">
        <v>99</v>
      </c>
      <c r="B16" s="51" t="s">
        <v>210</v>
      </c>
      <c r="C16" s="52" t="s">
        <v>31</v>
      </c>
      <c r="D16" s="53" t="s">
        <v>92</v>
      </c>
      <c r="E16" s="54"/>
      <c r="F16" s="55"/>
      <c r="G16" s="63"/>
      <c r="H16" s="57"/>
      <c r="I16" s="71"/>
      <c r="J16" s="72"/>
      <c r="K16" s="73"/>
      <c r="L16" s="74"/>
      <c r="M16" s="74"/>
      <c r="N16" s="74"/>
    </row>
    <row r="17" spans="1:14" s="62" customFormat="1" ht="43.5" customHeight="1">
      <c r="A17" s="65" t="s">
        <v>101</v>
      </c>
      <c r="B17" s="64" t="s">
        <v>23</v>
      </c>
      <c r="C17" s="52" t="s">
        <v>102</v>
      </c>
      <c r="D17" s="53" t="s">
        <v>1</v>
      </c>
      <c r="E17" s="54" t="s">
        <v>22</v>
      </c>
      <c r="F17" s="55">
        <v>50</v>
      </c>
      <c r="G17" s="56"/>
      <c r="H17" s="57">
        <f aca="true" t="shared" si="0" ref="H17:H25">ROUND(G17*F17,2)</f>
        <v>0</v>
      </c>
      <c r="I17" s="71"/>
      <c r="J17" s="72"/>
      <c r="K17" s="73"/>
      <c r="L17" s="74"/>
      <c r="M17" s="74"/>
      <c r="N17" s="74"/>
    </row>
    <row r="18" spans="1:14" s="62" customFormat="1" ht="43.5" customHeight="1">
      <c r="A18" s="65" t="s">
        <v>103</v>
      </c>
      <c r="B18" s="64" t="s">
        <v>30</v>
      </c>
      <c r="C18" s="52" t="s">
        <v>104</v>
      </c>
      <c r="D18" s="53" t="s">
        <v>1</v>
      </c>
      <c r="E18" s="54" t="s">
        <v>22</v>
      </c>
      <c r="F18" s="55">
        <v>170</v>
      </c>
      <c r="G18" s="56"/>
      <c r="H18" s="57">
        <f t="shared" si="0"/>
        <v>0</v>
      </c>
      <c r="I18" s="71"/>
      <c r="J18" s="72"/>
      <c r="K18" s="73"/>
      <c r="L18" s="74"/>
      <c r="M18" s="74"/>
      <c r="N18" s="74"/>
    </row>
    <row r="19" spans="1:14" s="62" customFormat="1" ht="43.5" customHeight="1">
      <c r="A19" s="65" t="s">
        <v>105</v>
      </c>
      <c r="B19" s="64" t="s">
        <v>45</v>
      </c>
      <c r="C19" s="52" t="s">
        <v>106</v>
      </c>
      <c r="D19" s="53" t="s">
        <v>1</v>
      </c>
      <c r="E19" s="54" t="s">
        <v>22</v>
      </c>
      <c r="F19" s="55">
        <v>30</v>
      </c>
      <c r="G19" s="56"/>
      <c r="H19" s="57">
        <f t="shared" si="0"/>
        <v>0</v>
      </c>
      <c r="I19" s="71"/>
      <c r="J19" s="72"/>
      <c r="K19" s="73"/>
      <c r="L19" s="74"/>
      <c r="M19" s="74"/>
      <c r="N19" s="74"/>
    </row>
    <row r="20" spans="1:14" s="62" customFormat="1" ht="43.5" customHeight="1">
      <c r="A20" s="65" t="s">
        <v>107</v>
      </c>
      <c r="B20" s="64" t="s">
        <v>61</v>
      </c>
      <c r="C20" s="52" t="s">
        <v>108</v>
      </c>
      <c r="D20" s="53" t="s">
        <v>1</v>
      </c>
      <c r="E20" s="54" t="s">
        <v>22</v>
      </c>
      <c r="F20" s="55">
        <v>40</v>
      </c>
      <c r="G20" s="56"/>
      <c r="H20" s="57">
        <f t="shared" si="0"/>
        <v>0</v>
      </c>
      <c r="I20" s="71"/>
      <c r="J20" s="72"/>
      <c r="K20" s="73"/>
      <c r="L20" s="74"/>
      <c r="M20" s="74"/>
      <c r="N20" s="74"/>
    </row>
    <row r="21" spans="1:14" s="62" customFormat="1" ht="43.5" customHeight="1">
      <c r="A21" s="65" t="s">
        <v>109</v>
      </c>
      <c r="B21" s="64" t="s">
        <v>65</v>
      </c>
      <c r="C21" s="52" t="s">
        <v>110</v>
      </c>
      <c r="D21" s="53" t="s">
        <v>1</v>
      </c>
      <c r="E21" s="54" t="s">
        <v>22</v>
      </c>
      <c r="F21" s="55">
        <v>170</v>
      </c>
      <c r="G21" s="56"/>
      <c r="H21" s="57">
        <f t="shared" si="0"/>
        <v>0</v>
      </c>
      <c r="I21" s="71"/>
      <c r="J21" s="72"/>
      <c r="K21" s="73"/>
      <c r="L21" s="74"/>
      <c r="M21" s="74"/>
      <c r="N21" s="74"/>
    </row>
    <row r="22" spans="1:14" s="62" customFormat="1" ht="43.5" customHeight="1">
      <c r="A22" s="65" t="s">
        <v>111</v>
      </c>
      <c r="B22" s="64" t="s">
        <v>95</v>
      </c>
      <c r="C22" s="52" t="s">
        <v>112</v>
      </c>
      <c r="D22" s="53" t="s">
        <v>1</v>
      </c>
      <c r="E22" s="54" t="s">
        <v>22</v>
      </c>
      <c r="F22" s="55">
        <v>110</v>
      </c>
      <c r="G22" s="56"/>
      <c r="H22" s="57">
        <f t="shared" si="0"/>
        <v>0</v>
      </c>
      <c r="I22" s="71"/>
      <c r="J22" s="72"/>
      <c r="K22" s="73"/>
      <c r="L22" s="74"/>
      <c r="M22" s="74"/>
      <c r="N22" s="74"/>
    </row>
    <row r="23" spans="1:14" s="62" customFormat="1" ht="43.5" customHeight="1">
      <c r="A23" s="65" t="s">
        <v>113</v>
      </c>
      <c r="B23" s="64" t="s">
        <v>97</v>
      </c>
      <c r="C23" s="52" t="s">
        <v>114</v>
      </c>
      <c r="D23" s="53" t="s">
        <v>1</v>
      </c>
      <c r="E23" s="54" t="s">
        <v>22</v>
      </c>
      <c r="F23" s="55">
        <v>30</v>
      </c>
      <c r="G23" s="56"/>
      <c r="H23" s="57">
        <f t="shared" si="0"/>
        <v>0</v>
      </c>
      <c r="I23" s="71"/>
      <c r="J23" s="72"/>
      <c r="K23" s="73"/>
      <c r="L23" s="74"/>
      <c r="M23" s="74"/>
      <c r="N23" s="74"/>
    </row>
    <row r="24" spans="1:14" s="62" customFormat="1" ht="43.5" customHeight="1">
      <c r="A24" s="65" t="s">
        <v>115</v>
      </c>
      <c r="B24" s="64" t="s">
        <v>100</v>
      </c>
      <c r="C24" s="52" t="s">
        <v>116</v>
      </c>
      <c r="D24" s="53" t="s">
        <v>1</v>
      </c>
      <c r="E24" s="54" t="s">
        <v>22</v>
      </c>
      <c r="F24" s="55">
        <v>70</v>
      </c>
      <c r="G24" s="56"/>
      <c r="H24" s="57">
        <f t="shared" si="0"/>
        <v>0</v>
      </c>
      <c r="I24" s="71"/>
      <c r="J24" s="72"/>
      <c r="K24" s="73"/>
      <c r="L24" s="74"/>
      <c r="M24" s="74"/>
      <c r="N24" s="74"/>
    </row>
    <row r="25" spans="1:14" s="62" customFormat="1" ht="43.5" customHeight="1">
      <c r="A25" s="79" t="s">
        <v>244</v>
      </c>
      <c r="B25" s="51" t="s">
        <v>211</v>
      </c>
      <c r="C25" s="52" t="s">
        <v>117</v>
      </c>
      <c r="D25" s="53" t="s">
        <v>119</v>
      </c>
      <c r="E25" s="54" t="s">
        <v>22</v>
      </c>
      <c r="F25" s="55">
        <v>430</v>
      </c>
      <c r="G25" s="56"/>
      <c r="H25" s="57">
        <f t="shared" si="0"/>
        <v>0</v>
      </c>
      <c r="I25" s="71"/>
      <c r="J25" s="72"/>
      <c r="K25" s="73"/>
      <c r="L25" s="74"/>
      <c r="M25" s="74"/>
      <c r="N25" s="74"/>
    </row>
    <row r="26" spans="1:14" s="62" customFormat="1" ht="43.5" customHeight="1">
      <c r="A26" s="79" t="s">
        <v>245</v>
      </c>
      <c r="B26" s="51" t="s">
        <v>85</v>
      </c>
      <c r="C26" s="52" t="s">
        <v>118</v>
      </c>
      <c r="D26" s="53" t="s">
        <v>119</v>
      </c>
      <c r="E26" s="54" t="s">
        <v>22</v>
      </c>
      <c r="F26" s="55">
        <v>430</v>
      </c>
      <c r="G26" s="56"/>
      <c r="H26" s="57">
        <f>ROUND(G26*F26,2)</f>
        <v>0</v>
      </c>
      <c r="I26" s="71"/>
      <c r="J26" s="72"/>
      <c r="K26" s="73"/>
      <c r="L26" s="74"/>
      <c r="M26" s="74"/>
      <c r="N26" s="74"/>
    </row>
    <row r="27" spans="1:14" s="62" customFormat="1" ht="30" customHeight="1">
      <c r="A27" s="65" t="s">
        <v>32</v>
      </c>
      <c r="B27" s="51" t="s">
        <v>212</v>
      </c>
      <c r="C27" s="52" t="s">
        <v>33</v>
      </c>
      <c r="D27" s="53" t="s">
        <v>92</v>
      </c>
      <c r="E27" s="54"/>
      <c r="F27" s="55"/>
      <c r="G27" s="63"/>
      <c r="H27" s="57"/>
      <c r="I27" s="71"/>
      <c r="J27" s="72"/>
      <c r="K27" s="73"/>
      <c r="L27" s="74"/>
      <c r="M27" s="74"/>
      <c r="N27" s="74"/>
    </row>
    <row r="28" spans="1:14" s="62" customFormat="1" ht="30" customHeight="1">
      <c r="A28" s="65" t="s">
        <v>34</v>
      </c>
      <c r="B28" s="64" t="s">
        <v>23</v>
      </c>
      <c r="C28" s="52" t="s">
        <v>35</v>
      </c>
      <c r="D28" s="53" t="s">
        <v>1</v>
      </c>
      <c r="E28" s="54" t="s">
        <v>29</v>
      </c>
      <c r="F28" s="55">
        <v>850</v>
      </c>
      <c r="G28" s="56"/>
      <c r="H28" s="57">
        <f>ROUND(G28*F28,2)</f>
        <v>0</v>
      </c>
      <c r="I28" s="71"/>
      <c r="J28" s="72"/>
      <c r="K28" s="73"/>
      <c r="L28" s="74"/>
      <c r="M28" s="74"/>
      <c r="N28" s="74"/>
    </row>
    <row r="29" spans="1:14" s="62" customFormat="1" ht="30" customHeight="1">
      <c r="A29" s="65" t="s">
        <v>36</v>
      </c>
      <c r="B29" s="51" t="s">
        <v>89</v>
      </c>
      <c r="C29" s="52" t="s">
        <v>37</v>
      </c>
      <c r="D29" s="53" t="s">
        <v>92</v>
      </c>
      <c r="E29" s="54"/>
      <c r="F29" s="55"/>
      <c r="G29" s="63"/>
      <c r="H29" s="57"/>
      <c r="I29" s="71"/>
      <c r="J29" s="72"/>
      <c r="K29" s="73"/>
      <c r="L29" s="74"/>
      <c r="M29" s="74"/>
      <c r="N29" s="74"/>
    </row>
    <row r="30" spans="1:14" s="62" customFormat="1" ht="30" customHeight="1">
      <c r="A30" s="65" t="s">
        <v>38</v>
      </c>
      <c r="B30" s="64" t="s">
        <v>23</v>
      </c>
      <c r="C30" s="52" t="s">
        <v>39</v>
      </c>
      <c r="D30" s="53" t="s">
        <v>1</v>
      </c>
      <c r="E30" s="54" t="s">
        <v>29</v>
      </c>
      <c r="F30" s="55">
        <v>900</v>
      </c>
      <c r="G30" s="56"/>
      <c r="H30" s="57">
        <f>ROUND(G30*F30,2)</f>
        <v>0</v>
      </c>
      <c r="I30" s="71"/>
      <c r="J30" s="72"/>
      <c r="K30" s="73"/>
      <c r="L30" s="74"/>
      <c r="M30" s="74"/>
      <c r="N30" s="74"/>
    </row>
    <row r="31" spans="1:14" s="62" customFormat="1" ht="30" customHeight="1">
      <c r="A31" s="65" t="s">
        <v>40</v>
      </c>
      <c r="B31" s="64" t="s">
        <v>30</v>
      </c>
      <c r="C31" s="52" t="s">
        <v>41</v>
      </c>
      <c r="D31" s="53" t="s">
        <v>1</v>
      </c>
      <c r="E31" s="54" t="s">
        <v>29</v>
      </c>
      <c r="F31" s="55">
        <v>700</v>
      </c>
      <c r="G31" s="56"/>
      <c r="H31" s="57">
        <f>ROUND(G31*F31,2)</f>
        <v>0</v>
      </c>
      <c r="I31" s="71"/>
      <c r="J31" s="72"/>
      <c r="K31" s="73"/>
      <c r="L31" s="74"/>
      <c r="M31" s="74"/>
      <c r="N31" s="74"/>
    </row>
    <row r="32" spans="1:16" s="60" customFormat="1" ht="33.75" customHeight="1">
      <c r="A32" s="65" t="s">
        <v>205</v>
      </c>
      <c r="B32" s="51" t="s">
        <v>213</v>
      </c>
      <c r="C32" s="52" t="s">
        <v>206</v>
      </c>
      <c r="D32" s="53" t="s">
        <v>121</v>
      </c>
      <c r="E32" s="54"/>
      <c r="F32" s="55"/>
      <c r="G32" s="63"/>
      <c r="H32" s="57"/>
      <c r="I32" s="71"/>
      <c r="J32" s="72"/>
      <c r="K32" s="73"/>
      <c r="L32" s="74"/>
      <c r="M32" s="74"/>
      <c r="N32" s="74"/>
      <c r="O32" s="58"/>
      <c r="P32" s="59"/>
    </row>
    <row r="33" spans="1:16" s="62" customFormat="1" ht="30" customHeight="1">
      <c r="A33" s="65" t="s">
        <v>207</v>
      </c>
      <c r="B33" s="64" t="s">
        <v>23</v>
      </c>
      <c r="C33" s="52" t="s">
        <v>126</v>
      </c>
      <c r="D33" s="53" t="s">
        <v>1</v>
      </c>
      <c r="E33" s="54" t="s">
        <v>22</v>
      </c>
      <c r="F33" s="55">
        <v>5</v>
      </c>
      <c r="G33" s="56"/>
      <c r="H33" s="57">
        <f>ROUND(G33*F33,2)</f>
        <v>0</v>
      </c>
      <c r="I33" s="71"/>
      <c r="J33" s="72"/>
      <c r="K33" s="73"/>
      <c r="L33" s="74"/>
      <c r="M33" s="74"/>
      <c r="N33" s="74"/>
      <c r="O33" s="58"/>
      <c r="P33" s="59"/>
    </row>
    <row r="34" spans="1:14" s="60" customFormat="1" ht="32.25" customHeight="1">
      <c r="A34" s="65" t="s">
        <v>190</v>
      </c>
      <c r="B34" s="51" t="s">
        <v>214</v>
      </c>
      <c r="C34" s="52" t="s">
        <v>191</v>
      </c>
      <c r="D34" s="53" t="s">
        <v>140</v>
      </c>
      <c r="E34" s="54"/>
      <c r="F34" s="55"/>
      <c r="G34" s="63"/>
      <c r="H34" s="57"/>
      <c r="I34" s="71"/>
      <c r="J34" s="72"/>
      <c r="K34" s="73"/>
      <c r="L34" s="74"/>
      <c r="M34" s="74"/>
      <c r="N34" s="74"/>
    </row>
    <row r="35" spans="1:14" s="62" customFormat="1" ht="32.25" customHeight="1">
      <c r="A35" s="65" t="s">
        <v>192</v>
      </c>
      <c r="B35" s="64" t="s">
        <v>23</v>
      </c>
      <c r="C35" s="52" t="s">
        <v>193</v>
      </c>
      <c r="D35" s="53"/>
      <c r="E35" s="54" t="s">
        <v>44</v>
      </c>
      <c r="F35" s="55">
        <v>24</v>
      </c>
      <c r="G35" s="56"/>
      <c r="H35" s="57">
        <f>ROUND(G35*F35,2)</f>
        <v>0</v>
      </c>
      <c r="I35" s="71"/>
      <c r="J35" s="72"/>
      <c r="K35" s="73"/>
      <c r="L35" s="74"/>
      <c r="M35" s="74"/>
      <c r="N35" s="74"/>
    </row>
    <row r="36" spans="1:14" s="67" customFormat="1" ht="30" customHeight="1">
      <c r="A36" s="65" t="s">
        <v>194</v>
      </c>
      <c r="B36" s="64" t="s">
        <v>30</v>
      </c>
      <c r="C36" s="52" t="s">
        <v>195</v>
      </c>
      <c r="D36" s="53"/>
      <c r="E36" s="54" t="s">
        <v>44</v>
      </c>
      <c r="F36" s="55">
        <v>12</v>
      </c>
      <c r="G36" s="56"/>
      <c r="H36" s="57">
        <f>ROUND(G36*F36,2)</f>
        <v>0</v>
      </c>
      <c r="I36" s="71"/>
      <c r="J36" s="72"/>
      <c r="K36" s="73"/>
      <c r="L36" s="74"/>
      <c r="M36" s="74"/>
      <c r="N36" s="74"/>
    </row>
    <row r="37" spans="1:14" s="60" customFormat="1" ht="33.75" customHeight="1">
      <c r="A37" s="65" t="s">
        <v>120</v>
      </c>
      <c r="B37" s="51" t="s">
        <v>185</v>
      </c>
      <c r="C37" s="52" t="s">
        <v>42</v>
      </c>
      <c r="D37" s="53" t="s">
        <v>121</v>
      </c>
      <c r="E37" s="54"/>
      <c r="F37" s="55"/>
      <c r="G37" s="63"/>
      <c r="H37" s="57"/>
      <c r="I37" s="71"/>
      <c r="J37" s="72"/>
      <c r="K37" s="73"/>
      <c r="L37" s="74"/>
      <c r="M37" s="74"/>
      <c r="N37" s="74"/>
    </row>
    <row r="38" spans="1:14" s="62" customFormat="1" ht="33.75" customHeight="1">
      <c r="A38" s="65" t="s">
        <v>122</v>
      </c>
      <c r="B38" s="64" t="s">
        <v>23</v>
      </c>
      <c r="C38" s="52" t="s">
        <v>123</v>
      </c>
      <c r="D38" s="53" t="s">
        <v>124</v>
      </c>
      <c r="E38" s="54" t="s">
        <v>22</v>
      </c>
      <c r="F38" s="55">
        <v>10</v>
      </c>
      <c r="G38" s="56"/>
      <c r="H38" s="57">
        <f>ROUND(G38*F38,2)</f>
        <v>0</v>
      </c>
      <c r="I38" s="71"/>
      <c r="J38" s="72"/>
      <c r="K38" s="73"/>
      <c r="L38" s="74"/>
      <c r="M38" s="74"/>
      <c r="N38" s="74"/>
    </row>
    <row r="39" spans="1:14" s="62" customFormat="1" ht="33.75" customHeight="1">
      <c r="A39" s="65" t="s">
        <v>125</v>
      </c>
      <c r="B39" s="64" t="s">
        <v>30</v>
      </c>
      <c r="C39" s="52" t="s">
        <v>126</v>
      </c>
      <c r="D39" s="53" t="s">
        <v>43</v>
      </c>
      <c r="E39" s="54"/>
      <c r="F39" s="55"/>
      <c r="G39" s="63"/>
      <c r="H39" s="57"/>
      <c r="I39" s="71"/>
      <c r="J39" s="72"/>
      <c r="K39" s="73"/>
      <c r="L39" s="74"/>
      <c r="M39" s="74"/>
      <c r="N39" s="74"/>
    </row>
    <row r="40" spans="1:14" s="62" customFormat="1" ht="33.75" customHeight="1">
      <c r="A40" s="65" t="s">
        <v>127</v>
      </c>
      <c r="B40" s="66" t="s">
        <v>128</v>
      </c>
      <c r="C40" s="52" t="s">
        <v>129</v>
      </c>
      <c r="D40" s="53"/>
      <c r="E40" s="54" t="s">
        <v>22</v>
      </c>
      <c r="F40" s="55">
        <v>165</v>
      </c>
      <c r="G40" s="56"/>
      <c r="H40" s="57">
        <f>ROUND(G40*F40,2)</f>
        <v>0</v>
      </c>
      <c r="I40" s="71"/>
      <c r="J40" s="72"/>
      <c r="K40" s="73"/>
      <c r="L40" s="74"/>
      <c r="M40" s="74"/>
      <c r="N40" s="74"/>
    </row>
    <row r="41" spans="1:14" s="62" customFormat="1" ht="33.75" customHeight="1">
      <c r="A41" s="65" t="s">
        <v>130</v>
      </c>
      <c r="B41" s="66" t="s">
        <v>131</v>
      </c>
      <c r="C41" s="52" t="s">
        <v>132</v>
      </c>
      <c r="D41" s="53"/>
      <c r="E41" s="54" t="s">
        <v>22</v>
      </c>
      <c r="F41" s="55">
        <v>450</v>
      </c>
      <c r="G41" s="56"/>
      <c r="H41" s="57">
        <f>ROUND(G41*F41,2)</f>
        <v>0</v>
      </c>
      <c r="I41" s="71"/>
      <c r="J41" s="72"/>
      <c r="K41" s="73"/>
      <c r="L41" s="74"/>
      <c r="M41" s="74"/>
      <c r="N41" s="74"/>
    </row>
    <row r="42" spans="1:14" s="62" customFormat="1" ht="33.75" customHeight="1">
      <c r="A42" s="65" t="s">
        <v>133</v>
      </c>
      <c r="B42" s="66" t="s">
        <v>134</v>
      </c>
      <c r="C42" s="52" t="s">
        <v>135</v>
      </c>
      <c r="D42" s="53" t="s">
        <v>1</v>
      </c>
      <c r="E42" s="54" t="s">
        <v>22</v>
      </c>
      <c r="F42" s="55">
        <v>550</v>
      </c>
      <c r="G42" s="56"/>
      <c r="H42" s="57">
        <f>ROUND(G42*F42,2)</f>
        <v>0</v>
      </c>
      <c r="I42" s="71"/>
      <c r="J42" s="72"/>
      <c r="K42" s="73"/>
      <c r="L42" s="74"/>
      <c r="M42" s="74"/>
      <c r="N42" s="74"/>
    </row>
    <row r="43" spans="1:14" s="62" customFormat="1" ht="30" customHeight="1">
      <c r="A43" s="65" t="s">
        <v>136</v>
      </c>
      <c r="B43" s="64" t="s">
        <v>45</v>
      </c>
      <c r="C43" s="52" t="s">
        <v>137</v>
      </c>
      <c r="D43" s="53" t="s">
        <v>138</v>
      </c>
      <c r="E43" s="54" t="s">
        <v>22</v>
      </c>
      <c r="F43" s="55">
        <v>4</v>
      </c>
      <c r="G43" s="56"/>
      <c r="H43" s="57">
        <f>ROUND(G43*F43,2)</f>
        <v>0</v>
      </c>
      <c r="I43" s="71"/>
      <c r="J43" s="72"/>
      <c r="K43" s="73"/>
      <c r="L43" s="74"/>
      <c r="M43" s="74"/>
      <c r="N43" s="74"/>
    </row>
    <row r="44" spans="1:14" s="62" customFormat="1" ht="30" customHeight="1">
      <c r="A44" s="65" t="s">
        <v>139</v>
      </c>
      <c r="B44" s="51" t="s">
        <v>215</v>
      </c>
      <c r="C44" s="52" t="s">
        <v>46</v>
      </c>
      <c r="D44" s="53" t="s">
        <v>140</v>
      </c>
      <c r="E44" s="54"/>
      <c r="F44" s="55"/>
      <c r="G44" s="63"/>
      <c r="H44" s="57"/>
      <c r="I44" s="71"/>
      <c r="J44" s="72"/>
      <c r="K44" s="73"/>
      <c r="L44" s="74"/>
      <c r="M44" s="74"/>
      <c r="N44" s="74"/>
    </row>
    <row r="45" spans="1:14" s="62" customFormat="1" ht="30" customHeight="1">
      <c r="A45" s="65" t="s">
        <v>141</v>
      </c>
      <c r="B45" s="64" t="s">
        <v>23</v>
      </c>
      <c r="C45" s="52" t="s">
        <v>147</v>
      </c>
      <c r="D45" s="53" t="s">
        <v>142</v>
      </c>
      <c r="E45" s="54"/>
      <c r="F45" s="55"/>
      <c r="G45" s="57"/>
      <c r="H45" s="57"/>
      <c r="I45" s="71"/>
      <c r="J45" s="72"/>
      <c r="K45" s="73"/>
      <c r="L45" s="74"/>
      <c r="M45" s="74"/>
      <c r="N45" s="74"/>
    </row>
    <row r="46" spans="1:14" s="62" customFormat="1" ht="30" customHeight="1">
      <c r="A46" s="65" t="s">
        <v>143</v>
      </c>
      <c r="B46" s="66" t="s">
        <v>128</v>
      </c>
      <c r="C46" s="52" t="s">
        <v>144</v>
      </c>
      <c r="D46" s="53"/>
      <c r="E46" s="54" t="s">
        <v>44</v>
      </c>
      <c r="F46" s="55">
        <v>210</v>
      </c>
      <c r="G46" s="56"/>
      <c r="H46" s="57">
        <f aca="true" t="shared" si="1" ref="H46:H55">ROUND(G46*F46,2)</f>
        <v>0</v>
      </c>
      <c r="I46" s="71"/>
      <c r="J46" s="72"/>
      <c r="K46" s="73"/>
      <c r="L46" s="74"/>
      <c r="M46" s="74"/>
      <c r="N46" s="74"/>
    </row>
    <row r="47" spans="1:14" s="62" customFormat="1" ht="30" customHeight="1">
      <c r="A47" s="65" t="s">
        <v>145</v>
      </c>
      <c r="B47" s="66" t="s">
        <v>131</v>
      </c>
      <c r="C47" s="52" t="s">
        <v>146</v>
      </c>
      <c r="D47" s="53"/>
      <c r="E47" s="54" t="s">
        <v>44</v>
      </c>
      <c r="F47" s="55">
        <v>350</v>
      </c>
      <c r="G47" s="56"/>
      <c r="H47" s="57">
        <f t="shared" si="1"/>
        <v>0</v>
      </c>
      <c r="I47" s="71"/>
      <c r="J47" s="72"/>
      <c r="K47" s="73"/>
      <c r="L47" s="74"/>
      <c r="M47" s="74"/>
      <c r="N47" s="74"/>
    </row>
    <row r="48" spans="1:14" s="62" customFormat="1" ht="30" customHeight="1">
      <c r="A48" s="65" t="s">
        <v>148</v>
      </c>
      <c r="B48" s="64" t="s">
        <v>30</v>
      </c>
      <c r="C48" s="52" t="s">
        <v>150</v>
      </c>
      <c r="D48" s="53" t="s">
        <v>149</v>
      </c>
      <c r="E48" s="54" t="s">
        <v>44</v>
      </c>
      <c r="F48" s="55">
        <v>160</v>
      </c>
      <c r="G48" s="56"/>
      <c r="H48" s="57">
        <f t="shared" si="1"/>
        <v>0</v>
      </c>
      <c r="I48" s="71"/>
      <c r="J48" s="72"/>
      <c r="K48" s="73"/>
      <c r="L48" s="74"/>
      <c r="M48" s="74"/>
      <c r="N48" s="74"/>
    </row>
    <row r="49" spans="1:14" s="62" customFormat="1" ht="32.25" customHeight="1">
      <c r="A49" s="65" t="s">
        <v>151</v>
      </c>
      <c r="B49" s="64" t="s">
        <v>45</v>
      </c>
      <c r="C49" s="52" t="s">
        <v>153</v>
      </c>
      <c r="D49" s="53" t="s">
        <v>152</v>
      </c>
      <c r="E49" s="54" t="s">
        <v>44</v>
      </c>
      <c r="F49" s="55">
        <v>250</v>
      </c>
      <c r="G49" s="56"/>
      <c r="H49" s="57">
        <f t="shared" si="1"/>
        <v>0</v>
      </c>
      <c r="I49" s="71"/>
      <c r="J49" s="72"/>
      <c r="K49" s="73"/>
      <c r="L49" s="74"/>
      <c r="M49" s="74"/>
      <c r="N49" s="74"/>
    </row>
    <row r="50" spans="1:14" s="67" customFormat="1" ht="30" customHeight="1">
      <c r="A50" s="65" t="s">
        <v>154</v>
      </c>
      <c r="B50" s="64" t="s">
        <v>61</v>
      </c>
      <c r="C50" s="52" t="s">
        <v>155</v>
      </c>
      <c r="D50" s="53" t="s">
        <v>156</v>
      </c>
      <c r="E50" s="54" t="s">
        <v>44</v>
      </c>
      <c r="F50" s="55">
        <v>200</v>
      </c>
      <c r="G50" s="56"/>
      <c r="H50" s="57">
        <f t="shared" si="1"/>
        <v>0</v>
      </c>
      <c r="I50" s="71"/>
      <c r="J50" s="72"/>
      <c r="K50" s="73"/>
      <c r="L50" s="74"/>
      <c r="M50" s="74"/>
      <c r="N50" s="74"/>
    </row>
    <row r="51" spans="1:14" s="60" customFormat="1" ht="43.5" customHeight="1">
      <c r="A51" s="50" t="s">
        <v>54</v>
      </c>
      <c r="B51" s="51" t="s">
        <v>216</v>
      </c>
      <c r="C51" s="52" t="s">
        <v>55</v>
      </c>
      <c r="D51" s="53" t="s">
        <v>196</v>
      </c>
      <c r="E51" s="54"/>
      <c r="F51" s="68"/>
      <c r="G51" s="63"/>
      <c r="H51" s="69"/>
      <c r="I51" s="71"/>
      <c r="J51" s="72"/>
      <c r="K51" s="73"/>
      <c r="L51" s="74"/>
      <c r="M51" s="74"/>
      <c r="N51" s="74"/>
    </row>
    <row r="52" spans="1:14" s="62" customFormat="1" ht="43.5" customHeight="1">
      <c r="A52" s="50" t="s">
        <v>197</v>
      </c>
      <c r="B52" s="64" t="s">
        <v>23</v>
      </c>
      <c r="C52" s="52" t="s">
        <v>198</v>
      </c>
      <c r="D52" s="53" t="s">
        <v>149</v>
      </c>
      <c r="E52" s="54" t="s">
        <v>44</v>
      </c>
      <c r="F52" s="55">
        <v>20</v>
      </c>
      <c r="G52" s="56"/>
      <c r="H52" s="57">
        <f>ROUND(G52*F52,2)</f>
        <v>0</v>
      </c>
      <c r="I52" s="71"/>
      <c r="J52" s="72"/>
      <c r="K52" s="73"/>
      <c r="L52" s="74"/>
      <c r="M52" s="74"/>
      <c r="N52" s="74"/>
    </row>
    <row r="53" spans="1:14" s="62" customFormat="1" ht="43.5" customHeight="1">
      <c r="A53" s="50" t="s">
        <v>56</v>
      </c>
      <c r="B53" s="64" t="s">
        <v>30</v>
      </c>
      <c r="C53" s="52" t="s">
        <v>199</v>
      </c>
      <c r="D53" s="53" t="s">
        <v>200</v>
      </c>
      <c r="E53" s="54" t="s">
        <v>44</v>
      </c>
      <c r="F53" s="55">
        <v>4</v>
      </c>
      <c r="G53" s="56"/>
      <c r="H53" s="57">
        <f>ROUND(G53*F53,2)</f>
        <v>0</v>
      </c>
      <c r="I53" s="71"/>
      <c r="J53" s="72"/>
      <c r="K53" s="73"/>
      <c r="L53" s="74"/>
      <c r="M53" s="74"/>
      <c r="N53" s="74"/>
    </row>
    <row r="54" spans="1:14" s="62" customFormat="1" ht="43.5" customHeight="1">
      <c r="A54" s="65" t="s">
        <v>201</v>
      </c>
      <c r="B54" s="64" t="s">
        <v>45</v>
      </c>
      <c r="C54" s="52" t="s">
        <v>202</v>
      </c>
      <c r="D54" s="53" t="s">
        <v>203</v>
      </c>
      <c r="E54" s="54" t="s">
        <v>44</v>
      </c>
      <c r="F54" s="55">
        <v>8</v>
      </c>
      <c r="G54" s="56"/>
      <c r="H54" s="57">
        <f>ROUND(G54*F54,2)</f>
        <v>0</v>
      </c>
      <c r="I54" s="71"/>
      <c r="J54" s="72"/>
      <c r="K54" s="73"/>
      <c r="L54" s="74"/>
      <c r="M54" s="74"/>
      <c r="N54" s="74"/>
    </row>
    <row r="55" spans="1:14" s="62" customFormat="1" ht="43.5" customHeight="1">
      <c r="A55" s="65" t="s">
        <v>47</v>
      </c>
      <c r="B55" s="51" t="s">
        <v>217</v>
      </c>
      <c r="C55" s="52" t="s">
        <v>48</v>
      </c>
      <c r="D55" s="53" t="s">
        <v>157</v>
      </c>
      <c r="E55" s="54" t="s">
        <v>22</v>
      </c>
      <c r="F55" s="55">
        <v>30</v>
      </c>
      <c r="G55" s="56"/>
      <c r="H55" s="57">
        <f t="shared" si="1"/>
        <v>0</v>
      </c>
      <c r="I55" s="71"/>
      <c r="J55" s="72"/>
      <c r="K55" s="73"/>
      <c r="L55" s="74"/>
      <c r="M55" s="74"/>
      <c r="N55" s="74"/>
    </row>
    <row r="56" spans="1:14" s="62" customFormat="1" ht="34.5" customHeight="1">
      <c r="A56" s="65" t="s">
        <v>49</v>
      </c>
      <c r="B56" s="51" t="s">
        <v>218</v>
      </c>
      <c r="C56" s="52" t="s">
        <v>50</v>
      </c>
      <c r="D56" s="53" t="s">
        <v>158</v>
      </c>
      <c r="F56" s="55"/>
      <c r="G56" s="63"/>
      <c r="H56" s="57"/>
      <c r="I56" s="71"/>
      <c r="J56" s="72"/>
      <c r="K56" s="73"/>
      <c r="L56" s="74"/>
      <c r="M56" s="74"/>
      <c r="N56" s="74"/>
    </row>
    <row r="57" spans="1:14" s="62" customFormat="1" ht="34.5" customHeight="1">
      <c r="A57" s="65" t="s">
        <v>51</v>
      </c>
      <c r="B57" s="64" t="s">
        <v>23</v>
      </c>
      <c r="C57" s="52" t="s">
        <v>52</v>
      </c>
      <c r="D57" s="53"/>
      <c r="E57" s="54"/>
      <c r="F57" s="55"/>
      <c r="G57" s="63"/>
      <c r="H57" s="57"/>
      <c r="I57" s="71"/>
      <c r="J57" s="72"/>
      <c r="K57" s="73"/>
      <c r="L57" s="74"/>
      <c r="M57" s="74"/>
      <c r="N57" s="74"/>
    </row>
    <row r="58" spans="1:14" s="62" customFormat="1" ht="34.5" customHeight="1">
      <c r="A58" s="65" t="s">
        <v>53</v>
      </c>
      <c r="B58" s="66" t="s">
        <v>128</v>
      </c>
      <c r="C58" s="52" t="s">
        <v>159</v>
      </c>
      <c r="D58" s="53"/>
      <c r="E58" s="54" t="s">
        <v>24</v>
      </c>
      <c r="F58" s="55">
        <v>8050</v>
      </c>
      <c r="G58" s="56"/>
      <c r="H58" s="57">
        <f>ROUND(G58*F58,2)</f>
        <v>0</v>
      </c>
      <c r="I58" s="71"/>
      <c r="J58" s="72"/>
      <c r="K58" s="73"/>
      <c r="L58" s="74"/>
      <c r="M58" s="74"/>
      <c r="N58" s="74"/>
    </row>
    <row r="59" spans="1:14" s="62" customFormat="1" ht="34.5" customHeight="1">
      <c r="A59" s="65" t="s">
        <v>66</v>
      </c>
      <c r="B59" s="64" t="s">
        <v>30</v>
      </c>
      <c r="C59" s="52" t="s">
        <v>67</v>
      </c>
      <c r="D59" s="53"/>
      <c r="E59" s="54"/>
      <c r="F59" s="55"/>
      <c r="G59" s="63"/>
      <c r="H59" s="57"/>
      <c r="I59" s="71"/>
      <c r="J59" s="72"/>
      <c r="K59" s="73"/>
      <c r="L59" s="74"/>
      <c r="M59" s="74"/>
      <c r="N59" s="74"/>
    </row>
    <row r="60" spans="1:14" s="62" customFormat="1" ht="34.5" customHeight="1">
      <c r="A60" s="65" t="s">
        <v>68</v>
      </c>
      <c r="B60" s="66" t="s">
        <v>128</v>
      </c>
      <c r="C60" s="52" t="s">
        <v>159</v>
      </c>
      <c r="D60" s="53"/>
      <c r="E60" s="54" t="s">
        <v>24</v>
      </c>
      <c r="F60" s="55">
        <v>600</v>
      </c>
      <c r="G60" s="56"/>
      <c r="H60" s="57">
        <f>ROUND(G60*F60,2)</f>
        <v>0</v>
      </c>
      <c r="I60" s="71"/>
      <c r="J60" s="72"/>
      <c r="K60" s="73"/>
      <c r="L60" s="74"/>
      <c r="M60" s="74"/>
      <c r="N60" s="74"/>
    </row>
    <row r="61" spans="1:14" s="60" customFormat="1" ht="30" customHeight="1">
      <c r="A61" s="65" t="s">
        <v>160</v>
      </c>
      <c r="B61" s="51" t="s">
        <v>219</v>
      </c>
      <c r="C61" s="52" t="s">
        <v>161</v>
      </c>
      <c r="D61" s="53" t="s">
        <v>162</v>
      </c>
      <c r="E61" s="54"/>
      <c r="F61" s="55"/>
      <c r="G61" s="63"/>
      <c r="H61" s="57"/>
      <c r="I61" s="71"/>
      <c r="J61" s="72"/>
      <c r="K61" s="73"/>
      <c r="L61" s="74"/>
      <c r="M61" s="74"/>
      <c r="N61" s="74"/>
    </row>
    <row r="62" spans="1:14" s="62" customFormat="1" ht="30" customHeight="1">
      <c r="A62" s="65" t="s">
        <v>163</v>
      </c>
      <c r="B62" s="64" t="s">
        <v>23</v>
      </c>
      <c r="C62" s="52" t="s">
        <v>164</v>
      </c>
      <c r="D62" s="53" t="s">
        <v>1</v>
      </c>
      <c r="E62" s="54" t="s">
        <v>22</v>
      </c>
      <c r="F62" s="55">
        <v>450</v>
      </c>
      <c r="G62" s="56"/>
      <c r="H62" s="57">
        <f>ROUND(G62*F62,2)</f>
        <v>0</v>
      </c>
      <c r="I62" s="71"/>
      <c r="J62" s="72"/>
      <c r="K62" s="73"/>
      <c r="L62" s="74"/>
      <c r="M62" s="74"/>
      <c r="N62" s="74"/>
    </row>
    <row r="63" spans="1:14" s="62" customFormat="1" ht="30" customHeight="1">
      <c r="A63" s="65" t="s">
        <v>165</v>
      </c>
      <c r="B63" s="64" t="s">
        <v>30</v>
      </c>
      <c r="C63" s="52" t="s">
        <v>166</v>
      </c>
      <c r="D63" s="53" t="s">
        <v>1</v>
      </c>
      <c r="E63" s="54" t="s">
        <v>22</v>
      </c>
      <c r="F63" s="55">
        <v>150</v>
      </c>
      <c r="G63" s="56"/>
      <c r="H63" s="57">
        <f>ROUND(G63*F63,2)</f>
        <v>0</v>
      </c>
      <c r="I63" s="71"/>
      <c r="J63" s="72"/>
      <c r="K63" s="73"/>
      <c r="L63" s="74"/>
      <c r="M63" s="74"/>
      <c r="N63" s="74"/>
    </row>
    <row r="64" spans="1:14" ht="36" customHeight="1">
      <c r="A64" s="16"/>
      <c r="B64" s="9"/>
      <c r="C64" s="29" t="s">
        <v>15</v>
      </c>
      <c r="D64" s="8"/>
      <c r="E64" s="7"/>
      <c r="F64" s="6"/>
      <c r="G64" s="16"/>
      <c r="H64" s="19"/>
      <c r="I64" s="71"/>
      <c r="J64" s="72"/>
      <c r="K64" s="73"/>
      <c r="L64" s="74"/>
      <c r="M64" s="74"/>
      <c r="N64" s="74"/>
    </row>
    <row r="65" spans="1:14" s="62" customFormat="1" ht="43.5" customHeight="1">
      <c r="A65" s="50" t="s">
        <v>57</v>
      </c>
      <c r="B65" s="51" t="s">
        <v>220</v>
      </c>
      <c r="C65" s="52" t="s">
        <v>75</v>
      </c>
      <c r="D65" s="53" t="s">
        <v>167</v>
      </c>
      <c r="E65" s="54" t="s">
        <v>29</v>
      </c>
      <c r="F65" s="68">
        <v>10</v>
      </c>
      <c r="G65" s="56"/>
      <c r="H65" s="57">
        <f>ROUND(G65*F65,2)</f>
        <v>0</v>
      </c>
      <c r="I65" s="71"/>
      <c r="J65" s="72"/>
      <c r="K65" s="73"/>
      <c r="L65" s="74"/>
      <c r="M65" s="74"/>
      <c r="N65" s="74"/>
    </row>
    <row r="66" spans="1:14" s="60" customFormat="1" ht="30" customHeight="1">
      <c r="A66" s="50" t="s">
        <v>58</v>
      </c>
      <c r="B66" s="51" t="s">
        <v>221</v>
      </c>
      <c r="C66" s="52" t="s">
        <v>76</v>
      </c>
      <c r="D66" s="53" t="s">
        <v>167</v>
      </c>
      <c r="E66" s="54"/>
      <c r="F66" s="68"/>
      <c r="G66" s="63"/>
      <c r="H66" s="69"/>
      <c r="I66" s="71"/>
      <c r="J66" s="72"/>
      <c r="K66" s="73"/>
      <c r="L66" s="74"/>
      <c r="M66" s="74"/>
      <c r="N66" s="74"/>
    </row>
    <row r="67" spans="1:14" s="62" customFormat="1" ht="30" customHeight="1">
      <c r="A67" s="50" t="s">
        <v>168</v>
      </c>
      <c r="B67" s="64" t="s">
        <v>23</v>
      </c>
      <c r="C67" s="52" t="s">
        <v>169</v>
      </c>
      <c r="D67" s="53"/>
      <c r="E67" s="54" t="s">
        <v>29</v>
      </c>
      <c r="F67" s="68">
        <v>5</v>
      </c>
      <c r="G67" s="56"/>
      <c r="H67" s="57">
        <f>ROUND(G67*F67,2)</f>
        <v>0</v>
      </c>
      <c r="I67" s="71"/>
      <c r="J67" s="72"/>
      <c r="K67" s="73"/>
      <c r="L67" s="74"/>
      <c r="M67" s="74"/>
      <c r="N67" s="74"/>
    </row>
    <row r="68" spans="1:14" s="62" customFormat="1" ht="30" customHeight="1">
      <c r="A68" s="50" t="s">
        <v>59</v>
      </c>
      <c r="B68" s="64" t="s">
        <v>30</v>
      </c>
      <c r="C68" s="52" t="s">
        <v>170</v>
      </c>
      <c r="D68" s="53"/>
      <c r="E68" s="54" t="s">
        <v>29</v>
      </c>
      <c r="F68" s="68">
        <v>31</v>
      </c>
      <c r="G68" s="56"/>
      <c r="H68" s="57">
        <f>ROUND(G68*F68,2)</f>
        <v>0</v>
      </c>
      <c r="I68" s="71"/>
      <c r="J68" s="72"/>
      <c r="K68" s="73"/>
      <c r="L68" s="74"/>
      <c r="M68" s="74"/>
      <c r="N68" s="74"/>
    </row>
    <row r="69" spans="1:14" s="62" customFormat="1" ht="30" customHeight="1">
      <c r="A69" s="50" t="s">
        <v>60</v>
      </c>
      <c r="B69" s="64" t="s">
        <v>45</v>
      </c>
      <c r="C69" s="52" t="s">
        <v>171</v>
      </c>
      <c r="D69" s="53"/>
      <c r="E69" s="54" t="s">
        <v>29</v>
      </c>
      <c r="F69" s="68">
        <v>10</v>
      </c>
      <c r="G69" s="56"/>
      <c r="H69" s="57">
        <f>ROUND(G69*F69,2)</f>
        <v>0</v>
      </c>
      <c r="I69" s="71"/>
      <c r="J69" s="72"/>
      <c r="K69" s="73"/>
      <c r="L69" s="74"/>
      <c r="M69" s="74"/>
      <c r="N69" s="74"/>
    </row>
    <row r="70" spans="1:14" s="60" customFormat="1" ht="30" customHeight="1">
      <c r="A70" s="50" t="s">
        <v>69</v>
      </c>
      <c r="B70" s="51" t="s">
        <v>222</v>
      </c>
      <c r="C70" s="52" t="s">
        <v>77</v>
      </c>
      <c r="D70" s="53" t="s">
        <v>167</v>
      </c>
      <c r="E70" s="54" t="s">
        <v>29</v>
      </c>
      <c r="F70" s="68">
        <v>6</v>
      </c>
      <c r="G70" s="56"/>
      <c r="H70" s="57">
        <f aca="true" t="shared" si="2" ref="H70:H75">ROUND(G70*F70,2)</f>
        <v>0</v>
      </c>
      <c r="I70" s="71"/>
      <c r="J70" s="72"/>
      <c r="K70" s="73"/>
      <c r="L70" s="74"/>
      <c r="M70" s="74"/>
      <c r="N70" s="74"/>
    </row>
    <row r="71" spans="1:14" s="60" customFormat="1" ht="30" customHeight="1">
      <c r="A71" s="50" t="s">
        <v>70</v>
      </c>
      <c r="B71" s="51" t="s">
        <v>223</v>
      </c>
      <c r="C71" s="52" t="s">
        <v>78</v>
      </c>
      <c r="D71" s="53" t="s">
        <v>167</v>
      </c>
      <c r="E71" s="54" t="s">
        <v>29</v>
      </c>
      <c r="F71" s="68">
        <v>6</v>
      </c>
      <c r="G71" s="56"/>
      <c r="H71" s="57">
        <f t="shared" si="2"/>
        <v>0</v>
      </c>
      <c r="I71" s="71"/>
      <c r="J71" s="72"/>
      <c r="K71" s="73"/>
      <c r="L71" s="74"/>
      <c r="M71" s="74"/>
      <c r="N71" s="74"/>
    </row>
    <row r="72" spans="1:14" s="60" customFormat="1" ht="30" customHeight="1">
      <c r="A72" s="50" t="s">
        <v>172</v>
      </c>
      <c r="B72" s="51" t="s">
        <v>224</v>
      </c>
      <c r="C72" s="52" t="s">
        <v>173</v>
      </c>
      <c r="D72" s="53" t="s">
        <v>174</v>
      </c>
      <c r="E72" s="54" t="s">
        <v>29</v>
      </c>
      <c r="F72" s="68">
        <v>2</v>
      </c>
      <c r="G72" s="56"/>
      <c r="H72" s="57">
        <f t="shared" si="2"/>
        <v>0</v>
      </c>
      <c r="I72" s="71"/>
      <c r="J72" s="72"/>
      <c r="K72" s="73"/>
      <c r="L72" s="74"/>
      <c r="M72" s="74"/>
      <c r="N72" s="74"/>
    </row>
    <row r="73" spans="1:14" s="62" customFormat="1" ht="30" customHeight="1">
      <c r="A73" s="50" t="s">
        <v>175</v>
      </c>
      <c r="B73" s="51" t="s">
        <v>225</v>
      </c>
      <c r="C73" s="52" t="s">
        <v>176</v>
      </c>
      <c r="D73" s="53" t="s">
        <v>174</v>
      </c>
      <c r="E73" s="54" t="s">
        <v>29</v>
      </c>
      <c r="F73" s="68">
        <v>22</v>
      </c>
      <c r="G73" s="56"/>
      <c r="H73" s="57">
        <f t="shared" si="2"/>
        <v>0</v>
      </c>
      <c r="I73" s="71"/>
      <c r="J73" s="72"/>
      <c r="K73" s="73"/>
      <c r="L73" s="74"/>
      <c r="M73" s="74"/>
      <c r="N73" s="74"/>
    </row>
    <row r="74" spans="1:14" s="60" customFormat="1" ht="31.5" customHeight="1">
      <c r="A74" s="50" t="s">
        <v>177</v>
      </c>
      <c r="B74" s="51" t="s">
        <v>226</v>
      </c>
      <c r="C74" s="70" t="s">
        <v>178</v>
      </c>
      <c r="D74" s="53" t="s">
        <v>167</v>
      </c>
      <c r="E74" s="54" t="s">
        <v>29</v>
      </c>
      <c r="F74" s="68">
        <v>6</v>
      </c>
      <c r="G74" s="56"/>
      <c r="H74" s="57">
        <f t="shared" si="2"/>
        <v>0</v>
      </c>
      <c r="I74" s="71"/>
      <c r="J74" s="72"/>
      <c r="K74" s="73"/>
      <c r="L74" s="74"/>
      <c r="M74" s="74"/>
      <c r="N74" s="74"/>
    </row>
    <row r="75" spans="1:14" s="62" customFormat="1" ht="31.5" customHeight="1">
      <c r="A75" s="50" t="s">
        <v>179</v>
      </c>
      <c r="B75" s="51" t="s">
        <v>227</v>
      </c>
      <c r="C75" s="52" t="s">
        <v>180</v>
      </c>
      <c r="D75" s="53" t="s">
        <v>167</v>
      </c>
      <c r="E75" s="54" t="s">
        <v>29</v>
      </c>
      <c r="F75" s="68">
        <v>28</v>
      </c>
      <c r="G75" s="56"/>
      <c r="H75" s="57">
        <f t="shared" si="2"/>
        <v>0</v>
      </c>
      <c r="I75" s="71"/>
      <c r="J75" s="72"/>
      <c r="K75" s="73"/>
      <c r="L75" s="74"/>
      <c r="M75" s="74"/>
      <c r="N75" s="74"/>
    </row>
    <row r="76" spans="1:14" s="62" customFormat="1" ht="31.5" customHeight="1">
      <c r="A76" s="50"/>
      <c r="B76" s="51" t="s">
        <v>228</v>
      </c>
      <c r="C76" s="52" t="s">
        <v>181</v>
      </c>
      <c r="D76" s="53" t="s">
        <v>71</v>
      </c>
      <c r="E76" s="54" t="s">
        <v>29</v>
      </c>
      <c r="F76" s="68">
        <v>53</v>
      </c>
      <c r="G76" s="56"/>
      <c r="H76" s="57">
        <f>ROUND(G76*F76,2)</f>
        <v>0</v>
      </c>
      <c r="I76" s="71"/>
      <c r="J76" s="72"/>
      <c r="K76" s="73"/>
      <c r="L76" s="74"/>
      <c r="M76" s="74"/>
      <c r="N76" s="74"/>
    </row>
    <row r="77" spans="1:14" s="62" customFormat="1" ht="36" customHeight="1">
      <c r="A77" s="80" t="s">
        <v>240</v>
      </c>
      <c r="B77" s="51" t="s">
        <v>229</v>
      </c>
      <c r="C77" s="52" t="s">
        <v>183</v>
      </c>
      <c r="D77" s="53" t="s">
        <v>182</v>
      </c>
      <c r="E77" s="54"/>
      <c r="F77" s="68"/>
      <c r="G77" s="57"/>
      <c r="H77" s="69"/>
      <c r="I77" s="71"/>
      <c r="J77" s="72"/>
      <c r="K77" s="73"/>
      <c r="L77" s="74"/>
      <c r="M77" s="74"/>
      <c r="N77" s="74"/>
    </row>
    <row r="78" spans="1:14" s="62" customFormat="1" ht="38.25" customHeight="1">
      <c r="A78" s="80" t="s">
        <v>241</v>
      </c>
      <c r="B78" s="64" t="s">
        <v>23</v>
      </c>
      <c r="C78" s="52" t="s">
        <v>72</v>
      </c>
      <c r="D78" s="53"/>
      <c r="E78" s="54" t="s">
        <v>29</v>
      </c>
      <c r="F78" s="68">
        <v>1</v>
      </c>
      <c r="G78" s="56"/>
      <c r="H78" s="57">
        <f>ROUND(G78*F78,2)</f>
        <v>0</v>
      </c>
      <c r="I78" s="71"/>
      <c r="J78" s="72"/>
      <c r="K78" s="73"/>
      <c r="L78" s="74"/>
      <c r="M78" s="74"/>
      <c r="N78" s="74"/>
    </row>
    <row r="79" spans="1:14" s="62" customFormat="1" ht="36.75" customHeight="1">
      <c r="A79" s="80" t="s">
        <v>242</v>
      </c>
      <c r="B79" s="64" t="s">
        <v>30</v>
      </c>
      <c r="C79" s="52" t="s">
        <v>73</v>
      </c>
      <c r="D79" s="53"/>
      <c r="E79" s="54" t="s">
        <v>29</v>
      </c>
      <c r="F79" s="68">
        <v>1</v>
      </c>
      <c r="G79" s="56"/>
      <c r="H79" s="57">
        <f>ROUND(G79*F79,2)</f>
        <v>0</v>
      </c>
      <c r="I79" s="71"/>
      <c r="J79" s="72"/>
      <c r="K79" s="73"/>
      <c r="L79" s="74"/>
      <c r="M79" s="74"/>
      <c r="N79" s="74"/>
    </row>
    <row r="80" spans="1:14" s="62" customFormat="1" ht="35.25" customHeight="1">
      <c r="A80" s="80" t="s">
        <v>243</v>
      </c>
      <c r="B80" s="64" t="s">
        <v>45</v>
      </c>
      <c r="C80" s="52" t="s">
        <v>74</v>
      </c>
      <c r="D80" s="53"/>
      <c r="E80" s="54" t="s">
        <v>29</v>
      </c>
      <c r="F80" s="68">
        <v>10</v>
      </c>
      <c r="G80" s="56"/>
      <c r="H80" s="57">
        <f>ROUND(G80*F80,2)</f>
        <v>0</v>
      </c>
      <c r="I80" s="71"/>
      <c r="J80" s="72"/>
      <c r="K80" s="73"/>
      <c r="L80" s="74"/>
      <c r="M80" s="74"/>
      <c r="N80" s="74"/>
    </row>
    <row r="81" spans="1:14" s="62" customFormat="1" ht="30" customHeight="1">
      <c r="A81" s="80" t="s">
        <v>246</v>
      </c>
      <c r="B81" s="64" t="s">
        <v>61</v>
      </c>
      <c r="C81" s="52" t="s">
        <v>184</v>
      </c>
      <c r="D81" s="53"/>
      <c r="E81" s="54" t="s">
        <v>29</v>
      </c>
      <c r="F81" s="68">
        <v>10</v>
      </c>
      <c r="G81" s="56"/>
      <c r="H81" s="57">
        <f>ROUND(G81*F81,2)</f>
        <v>0</v>
      </c>
      <c r="I81" s="71"/>
      <c r="J81" s="72"/>
      <c r="K81" s="73"/>
      <c r="L81" s="74"/>
      <c r="M81" s="74"/>
      <c r="N81" s="74"/>
    </row>
    <row r="82" spans="1:14" ht="36" customHeight="1">
      <c r="A82" s="80"/>
      <c r="B82" s="13"/>
      <c r="C82" s="29" t="s">
        <v>16</v>
      </c>
      <c r="D82" s="8"/>
      <c r="E82" s="5"/>
      <c r="F82" s="8"/>
      <c r="G82" s="16"/>
      <c r="H82" s="19"/>
      <c r="I82" s="71"/>
      <c r="J82" s="72"/>
      <c r="K82" s="73"/>
      <c r="L82" s="74"/>
      <c r="M82" s="74"/>
      <c r="N82" s="74"/>
    </row>
    <row r="83" spans="1:14" s="62" customFormat="1" ht="30" customHeight="1">
      <c r="A83" s="50" t="s">
        <v>27</v>
      </c>
      <c r="B83" s="51" t="s">
        <v>230</v>
      </c>
      <c r="C83" s="52" t="s">
        <v>28</v>
      </c>
      <c r="D83" s="53" t="s">
        <v>82</v>
      </c>
      <c r="E83" s="54" t="s">
        <v>22</v>
      </c>
      <c r="F83" s="55">
        <v>200</v>
      </c>
      <c r="G83" s="56"/>
      <c r="H83" s="57">
        <f>ROUND(G83*F83,2)</f>
        <v>0</v>
      </c>
      <c r="I83" s="71"/>
      <c r="J83" s="72"/>
      <c r="K83" s="73"/>
      <c r="L83" s="74"/>
      <c r="M83" s="74"/>
      <c r="N83" s="74"/>
    </row>
    <row r="84" spans="1:14" s="60" customFormat="1" ht="30" customHeight="1">
      <c r="A84" s="65" t="s">
        <v>62</v>
      </c>
      <c r="B84" s="51" t="s">
        <v>231</v>
      </c>
      <c r="C84" s="52" t="s">
        <v>63</v>
      </c>
      <c r="D84" s="53" t="s">
        <v>186</v>
      </c>
      <c r="E84" s="54"/>
      <c r="F84" s="55"/>
      <c r="G84" s="63"/>
      <c r="H84" s="57"/>
      <c r="I84" s="71"/>
      <c r="J84" s="72"/>
      <c r="K84" s="73"/>
      <c r="L84" s="74"/>
      <c r="M84" s="74"/>
      <c r="N84" s="74"/>
    </row>
    <row r="85" spans="1:14" s="62" customFormat="1" ht="30" customHeight="1">
      <c r="A85" s="65" t="s">
        <v>187</v>
      </c>
      <c r="B85" s="64" t="s">
        <v>23</v>
      </c>
      <c r="C85" s="52" t="s">
        <v>188</v>
      </c>
      <c r="D85" s="53"/>
      <c r="E85" s="54" t="s">
        <v>22</v>
      </c>
      <c r="F85" s="55">
        <v>200</v>
      </c>
      <c r="G85" s="56"/>
      <c r="H85" s="57">
        <f>ROUND(G85*F85,2)</f>
        <v>0</v>
      </c>
      <c r="I85" s="71"/>
      <c r="J85" s="72"/>
      <c r="K85" s="73"/>
      <c r="L85" s="74"/>
      <c r="M85" s="74"/>
      <c r="N85" s="74"/>
    </row>
    <row r="86" spans="1:14" s="62" customFormat="1" ht="30" customHeight="1">
      <c r="A86" s="65" t="s">
        <v>64</v>
      </c>
      <c r="B86" s="64" t="s">
        <v>30</v>
      </c>
      <c r="C86" s="52" t="s">
        <v>189</v>
      </c>
      <c r="D86" s="53"/>
      <c r="E86" s="54" t="s">
        <v>22</v>
      </c>
      <c r="F86" s="55">
        <v>50</v>
      </c>
      <c r="G86" s="56"/>
      <c r="H86" s="57">
        <f>ROUND(G86*F86,2)</f>
        <v>0</v>
      </c>
      <c r="I86" s="71"/>
      <c r="J86" s="72"/>
      <c r="K86" s="73"/>
      <c r="L86" s="74"/>
      <c r="M86" s="74"/>
      <c r="N86" s="74"/>
    </row>
    <row r="87" spans="1:16" s="62" customFormat="1" ht="30" customHeight="1">
      <c r="A87" s="65" t="s">
        <v>237</v>
      </c>
      <c r="B87" s="51" t="s">
        <v>232</v>
      </c>
      <c r="C87" s="52" t="s">
        <v>238</v>
      </c>
      <c r="D87" s="53" t="s">
        <v>239</v>
      </c>
      <c r="E87" s="54" t="s">
        <v>22</v>
      </c>
      <c r="F87" s="55">
        <v>1500</v>
      </c>
      <c r="G87" s="56"/>
      <c r="H87" s="57">
        <f>ROUND(G87*F87,2)</f>
        <v>0</v>
      </c>
      <c r="I87" s="75"/>
      <c r="J87" s="76"/>
      <c r="K87" s="77"/>
      <c r="L87" s="78"/>
      <c r="M87" s="58"/>
      <c r="N87" s="58"/>
      <c r="O87" s="58"/>
      <c r="P87" s="59"/>
    </row>
    <row r="88" spans="1:14" s="62" customFormat="1" ht="30" customHeight="1">
      <c r="A88" s="65"/>
      <c r="B88" s="51" t="s">
        <v>234</v>
      </c>
      <c r="C88" s="52" t="s">
        <v>235</v>
      </c>
      <c r="D88" s="53" t="s">
        <v>236</v>
      </c>
      <c r="E88" s="54" t="s">
        <v>29</v>
      </c>
      <c r="F88" s="55">
        <v>2</v>
      </c>
      <c r="G88" s="56"/>
      <c r="H88" s="57">
        <f>ROUND(G88*F88,2)</f>
        <v>0</v>
      </c>
      <c r="I88" s="71"/>
      <c r="J88" s="72"/>
      <c r="K88" s="73"/>
      <c r="L88" s="74"/>
      <c r="M88" s="74"/>
      <c r="N88" s="74"/>
    </row>
    <row r="89" spans="1:14" ht="30" customHeight="1" thickBot="1">
      <c r="A89" s="17"/>
      <c r="B89" s="33" t="str">
        <f>B6</f>
        <v>A</v>
      </c>
      <c r="C89" s="92" t="str">
        <f>C6</f>
        <v>THIN BITUMINOUS OVERLAY (TBO) CONTRACT 2</v>
      </c>
      <c r="D89" s="93"/>
      <c r="E89" s="93"/>
      <c r="F89" s="94"/>
      <c r="G89" s="17" t="s">
        <v>12</v>
      </c>
      <c r="H89" s="17">
        <f>SUM(H6:H88)</f>
        <v>0</v>
      </c>
      <c r="I89" s="71"/>
      <c r="J89" s="72"/>
      <c r="K89" s="73"/>
      <c r="L89" s="74"/>
      <c r="M89" s="74"/>
      <c r="N89" s="74"/>
    </row>
    <row r="90" spans="1:14" s="32" customFormat="1" ht="37.5" customHeight="1" thickTop="1">
      <c r="A90" s="16"/>
      <c r="B90" s="90" t="s">
        <v>20</v>
      </c>
      <c r="C90" s="91"/>
      <c r="D90" s="91"/>
      <c r="E90" s="91"/>
      <c r="F90" s="91"/>
      <c r="G90" s="81">
        <f>H89</f>
        <v>0</v>
      </c>
      <c r="H90" s="82"/>
      <c r="I90" s="71"/>
      <c r="J90" s="72"/>
      <c r="K90" s="73"/>
      <c r="L90" s="74"/>
      <c r="M90" s="74"/>
      <c r="N90" s="74"/>
    </row>
    <row r="91" spans="1:14" ht="37.5" customHeight="1">
      <c r="A91" s="16"/>
      <c r="B91" s="83" t="s">
        <v>18</v>
      </c>
      <c r="C91" s="84"/>
      <c r="D91" s="84"/>
      <c r="E91" s="84"/>
      <c r="F91" s="84"/>
      <c r="G91" s="84"/>
      <c r="H91" s="85"/>
      <c r="I91" s="71"/>
      <c r="J91" s="72"/>
      <c r="K91" s="73"/>
      <c r="L91" s="74"/>
      <c r="M91" s="74"/>
      <c r="N91" s="74"/>
    </row>
    <row r="92" spans="1:14" ht="37.5" customHeight="1">
      <c r="A92" s="16"/>
      <c r="B92" s="86" t="s">
        <v>19</v>
      </c>
      <c r="C92" s="84"/>
      <c r="D92" s="84"/>
      <c r="E92" s="84"/>
      <c r="F92" s="84"/>
      <c r="G92" s="84"/>
      <c r="H92" s="85"/>
      <c r="I92" s="71"/>
      <c r="J92" s="72"/>
      <c r="K92" s="73"/>
      <c r="L92" s="74"/>
      <c r="M92" s="74"/>
      <c r="N92" s="74"/>
    </row>
    <row r="93" spans="1:14" ht="15.75" customHeight="1">
      <c r="A93" s="49"/>
      <c r="B93" s="45"/>
      <c r="C93" s="46"/>
      <c r="D93" s="47"/>
      <c r="E93" s="46"/>
      <c r="F93" s="46"/>
      <c r="G93" s="22"/>
      <c r="H93" s="23"/>
      <c r="I93" s="71"/>
      <c r="J93" s="72"/>
      <c r="K93" s="73"/>
      <c r="L93" s="74"/>
      <c r="M93" s="74"/>
      <c r="N93" s="74"/>
    </row>
  </sheetData>
  <sheetProtection password="C5AB" sheet="1" selectLockedCells="1"/>
  <mergeCells count="6">
    <mergeCell ref="G90:H90"/>
    <mergeCell ref="B91:H91"/>
    <mergeCell ref="B92:H92"/>
    <mergeCell ref="C6:F6"/>
    <mergeCell ref="B90:F90"/>
    <mergeCell ref="C89:F89"/>
  </mergeCells>
  <conditionalFormatting sqref="D13:D24 D56:D63 D70:D73 D84:D86 D51:D52 D8:D9 D27:D42">
    <cfRule type="cellIs" priority="117" dxfId="65" operator="equal" stopIfTrue="1">
      <formula>"CW 2130-R11"</formula>
    </cfRule>
    <cfRule type="cellIs" priority="118" dxfId="65" operator="equal" stopIfTrue="1">
      <formula>"CW 3120-R2"</formula>
    </cfRule>
    <cfRule type="cellIs" priority="119" dxfId="65" operator="equal" stopIfTrue="1">
      <formula>"CW 3240-R7"</formula>
    </cfRule>
  </conditionalFormatting>
  <conditionalFormatting sqref="D26">
    <cfRule type="cellIs" priority="108" dxfId="65" operator="equal" stopIfTrue="1">
      <formula>"CW 2130-R11"</formula>
    </cfRule>
    <cfRule type="cellIs" priority="109" dxfId="65" operator="equal" stopIfTrue="1">
      <formula>"CW 3120-R2"</formula>
    </cfRule>
    <cfRule type="cellIs" priority="110" dxfId="65" operator="equal" stopIfTrue="1">
      <formula>"CW 3240-R7"</formula>
    </cfRule>
  </conditionalFormatting>
  <conditionalFormatting sqref="D25">
    <cfRule type="cellIs" priority="105" dxfId="65" operator="equal" stopIfTrue="1">
      <formula>"CW 2130-R11"</formula>
    </cfRule>
    <cfRule type="cellIs" priority="106" dxfId="65" operator="equal" stopIfTrue="1">
      <formula>"CW 3120-R2"</formula>
    </cfRule>
    <cfRule type="cellIs" priority="107" dxfId="65" operator="equal" stopIfTrue="1">
      <formula>"CW 3240-R7"</formula>
    </cfRule>
  </conditionalFormatting>
  <conditionalFormatting sqref="D43">
    <cfRule type="cellIs" priority="96" dxfId="65" operator="equal" stopIfTrue="1">
      <formula>"CW 2130-R11"</formula>
    </cfRule>
    <cfRule type="cellIs" priority="97" dxfId="65" operator="equal" stopIfTrue="1">
      <formula>"CW 3120-R2"</formula>
    </cfRule>
    <cfRule type="cellIs" priority="98" dxfId="65" operator="equal" stopIfTrue="1">
      <formula>"CW 3240-R7"</formula>
    </cfRule>
  </conditionalFormatting>
  <conditionalFormatting sqref="D44:D47">
    <cfRule type="cellIs" priority="93" dxfId="65" operator="equal" stopIfTrue="1">
      <formula>"CW 2130-R11"</formula>
    </cfRule>
    <cfRule type="cellIs" priority="94" dxfId="65" operator="equal" stopIfTrue="1">
      <formula>"CW 3120-R2"</formula>
    </cfRule>
    <cfRule type="cellIs" priority="95" dxfId="65" operator="equal" stopIfTrue="1">
      <formula>"CW 3240-R7"</formula>
    </cfRule>
  </conditionalFormatting>
  <conditionalFormatting sqref="D48">
    <cfRule type="cellIs" priority="90" dxfId="65" operator="equal" stopIfTrue="1">
      <formula>"CW 2130-R11"</formula>
    </cfRule>
    <cfRule type="cellIs" priority="91" dxfId="65" operator="equal" stopIfTrue="1">
      <formula>"CW 3120-R2"</formula>
    </cfRule>
    <cfRule type="cellIs" priority="92" dxfId="65" operator="equal" stopIfTrue="1">
      <formula>"CW 3240-R7"</formula>
    </cfRule>
  </conditionalFormatting>
  <conditionalFormatting sqref="D49">
    <cfRule type="cellIs" priority="87" dxfId="65" operator="equal" stopIfTrue="1">
      <formula>"CW 2130-R11"</formula>
    </cfRule>
    <cfRule type="cellIs" priority="88" dxfId="65" operator="equal" stopIfTrue="1">
      <formula>"CW 3120-R2"</formula>
    </cfRule>
    <cfRule type="cellIs" priority="89" dxfId="65" operator="equal" stopIfTrue="1">
      <formula>"CW 3240-R7"</formula>
    </cfRule>
  </conditionalFormatting>
  <conditionalFormatting sqref="D50">
    <cfRule type="cellIs" priority="84" dxfId="65" operator="equal" stopIfTrue="1">
      <formula>"CW 2130-R11"</formula>
    </cfRule>
    <cfRule type="cellIs" priority="85" dxfId="65" operator="equal" stopIfTrue="1">
      <formula>"CW 3120-R2"</formula>
    </cfRule>
    <cfRule type="cellIs" priority="86" dxfId="65" operator="equal" stopIfTrue="1">
      <formula>"CW 3240-R7"</formula>
    </cfRule>
  </conditionalFormatting>
  <conditionalFormatting sqref="D55">
    <cfRule type="cellIs" priority="81" dxfId="65" operator="equal" stopIfTrue="1">
      <formula>"CW 2130-R11"</formula>
    </cfRule>
    <cfRule type="cellIs" priority="82" dxfId="65" operator="equal" stopIfTrue="1">
      <formula>"CW 3120-R2"</formula>
    </cfRule>
    <cfRule type="cellIs" priority="83" dxfId="65" operator="equal" stopIfTrue="1">
      <formula>"CW 3240-R7"</formula>
    </cfRule>
  </conditionalFormatting>
  <conditionalFormatting sqref="D65">
    <cfRule type="cellIs" priority="72" dxfId="65" operator="equal" stopIfTrue="1">
      <formula>"CW 2130-R11"</formula>
    </cfRule>
    <cfRule type="cellIs" priority="73" dxfId="65" operator="equal" stopIfTrue="1">
      <formula>"CW 3120-R2"</formula>
    </cfRule>
    <cfRule type="cellIs" priority="74" dxfId="65" operator="equal" stopIfTrue="1">
      <formula>"CW 3240-R7"</formula>
    </cfRule>
  </conditionalFormatting>
  <conditionalFormatting sqref="D66:D69">
    <cfRule type="cellIs" priority="69" dxfId="65" operator="equal" stopIfTrue="1">
      <formula>"CW 2130-R11"</formula>
    </cfRule>
    <cfRule type="cellIs" priority="70" dxfId="65" operator="equal" stopIfTrue="1">
      <formula>"CW 3120-R2"</formula>
    </cfRule>
    <cfRule type="cellIs" priority="71" dxfId="65" operator="equal" stopIfTrue="1">
      <formula>"CW 3240-R7"</formula>
    </cfRule>
  </conditionalFormatting>
  <conditionalFormatting sqref="D74:D75">
    <cfRule type="cellIs" priority="63" dxfId="65" operator="equal" stopIfTrue="1">
      <formula>"CW 2130-R11"</formula>
    </cfRule>
    <cfRule type="cellIs" priority="64" dxfId="65" operator="equal" stopIfTrue="1">
      <formula>"CW 3120-R2"</formula>
    </cfRule>
    <cfRule type="cellIs" priority="65" dxfId="65" operator="equal" stopIfTrue="1">
      <formula>"CW 3240-R7"</formula>
    </cfRule>
  </conditionalFormatting>
  <conditionalFormatting sqref="D76">
    <cfRule type="cellIs" priority="60" dxfId="65" operator="equal" stopIfTrue="1">
      <formula>"CW 2130-R11"</formula>
    </cfRule>
    <cfRule type="cellIs" priority="61" dxfId="65" operator="equal" stopIfTrue="1">
      <formula>"CW 3120-R2"</formula>
    </cfRule>
    <cfRule type="cellIs" priority="62" dxfId="65" operator="equal" stopIfTrue="1">
      <formula>"CW 3240-R7"</formula>
    </cfRule>
  </conditionalFormatting>
  <conditionalFormatting sqref="D78:D80">
    <cfRule type="cellIs" priority="55" dxfId="65" operator="equal" stopIfTrue="1">
      <formula>"CW 2130-R11"</formula>
    </cfRule>
    <cfRule type="cellIs" priority="56" dxfId="65" operator="equal" stopIfTrue="1">
      <formula>"CW 3120-R2"</formula>
    </cfRule>
    <cfRule type="cellIs" priority="57" dxfId="65" operator="equal" stopIfTrue="1">
      <formula>"CW 3240-R7"</formula>
    </cfRule>
  </conditionalFormatting>
  <conditionalFormatting sqref="D77">
    <cfRule type="cellIs" priority="58" dxfId="65" operator="equal" stopIfTrue="1">
      <formula>"CW 3120-R2"</formula>
    </cfRule>
    <cfRule type="cellIs" priority="59" dxfId="65" operator="equal" stopIfTrue="1">
      <formula>"CW 3240-R7"</formula>
    </cfRule>
  </conditionalFormatting>
  <conditionalFormatting sqref="D81">
    <cfRule type="cellIs" priority="52" dxfId="65" operator="equal" stopIfTrue="1">
      <formula>"CW 2130-R11"</formula>
    </cfRule>
    <cfRule type="cellIs" priority="53" dxfId="65" operator="equal" stopIfTrue="1">
      <formula>"CW 3120-R2"</formula>
    </cfRule>
    <cfRule type="cellIs" priority="54" dxfId="65" operator="equal" stopIfTrue="1">
      <formula>"CW 3240-R7"</formula>
    </cfRule>
  </conditionalFormatting>
  <conditionalFormatting sqref="D83">
    <cfRule type="cellIs" priority="49" dxfId="65" operator="equal" stopIfTrue="1">
      <formula>"CW 2130-R11"</formula>
    </cfRule>
    <cfRule type="cellIs" priority="50" dxfId="65" operator="equal" stopIfTrue="1">
      <formula>"CW 3120-R2"</formula>
    </cfRule>
    <cfRule type="cellIs" priority="51" dxfId="65" operator="equal" stopIfTrue="1">
      <formula>"CW 3240-R7"</formula>
    </cfRule>
  </conditionalFormatting>
  <conditionalFormatting sqref="D53">
    <cfRule type="cellIs" priority="16" dxfId="65" operator="equal" stopIfTrue="1">
      <formula>"CW 2130-R11"</formula>
    </cfRule>
    <cfRule type="cellIs" priority="17" dxfId="65" operator="equal" stopIfTrue="1">
      <formula>"CW 3120-R2"</formula>
    </cfRule>
    <cfRule type="cellIs" priority="18" dxfId="65" operator="equal" stopIfTrue="1">
      <formula>"CW 3240-R7"</formula>
    </cfRule>
  </conditionalFormatting>
  <conditionalFormatting sqref="D54">
    <cfRule type="cellIs" priority="13" dxfId="65" operator="equal" stopIfTrue="1">
      <formula>"CW 2130-R11"</formula>
    </cfRule>
    <cfRule type="cellIs" priority="14" dxfId="65" operator="equal" stopIfTrue="1">
      <formula>"CW 3120-R2"</formula>
    </cfRule>
    <cfRule type="cellIs" priority="15" dxfId="65" operator="equal" stopIfTrue="1">
      <formula>"CW 3240-R7"</formula>
    </cfRule>
  </conditionalFormatting>
  <conditionalFormatting sqref="D10:D11">
    <cfRule type="cellIs" priority="7" dxfId="65" operator="equal" stopIfTrue="1">
      <formula>"CW 2130-R11"</formula>
    </cfRule>
    <cfRule type="cellIs" priority="8" dxfId="65" operator="equal" stopIfTrue="1">
      <formula>"CW 3120-R2"</formula>
    </cfRule>
    <cfRule type="cellIs" priority="9" dxfId="65" operator="equal" stopIfTrue="1">
      <formula>"CW 3240-R7"</formula>
    </cfRule>
  </conditionalFormatting>
  <conditionalFormatting sqref="D88">
    <cfRule type="cellIs" priority="4" dxfId="65" operator="equal" stopIfTrue="1">
      <formula>"CW 2130-R11"</formula>
    </cfRule>
    <cfRule type="cellIs" priority="5" dxfId="65" operator="equal" stopIfTrue="1">
      <formula>"CW 3120-R2"</formula>
    </cfRule>
    <cfRule type="cellIs" priority="6" dxfId="65" operator="equal" stopIfTrue="1">
      <formula>"CW 3240-R7"</formula>
    </cfRule>
  </conditionalFormatting>
  <conditionalFormatting sqref="D87">
    <cfRule type="cellIs" priority="1" dxfId="65" operator="equal" stopIfTrue="1">
      <formula>"CW 2130-R11"</formula>
    </cfRule>
    <cfRule type="cellIs" priority="2" dxfId="65" operator="equal" stopIfTrue="1">
      <formula>"CW 3120-R2"</formula>
    </cfRule>
    <cfRule type="cellIs" priority="3" dxfId="65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4:G15 G17:G26 G28 G35:G36 G38 G33 G58 G60 G62:G63 G65 G67:G76 G78:G81 G83 G11 G52:G55 G46:G50 G40:G43 G30:G31 G8:G9 G85:G88">
      <formula1>IF(G14&gt;=0.01,ROUND(G14,2),0.01)</formula1>
    </dataValidation>
    <dataValidation type="custom" allowBlank="1" showInputMessage="1" showErrorMessage="1" error="If you can enter a Unit  Price in this cell, pLease contact the Contract Administrator immediately!" sqref="G13 G16 G29 G27 G39 G37 G44 G59 G56:G57 G61 G66 G84 G34 G51 G32 G1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77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602-2013 Addendum 1&amp;R&amp;10Bid Submission
Page &amp;P+3 of 11</oddHeader>
    <oddFooter xml:space="preserve">&amp;R__________________
Name of Bidder                    </oddFooter>
  </headerFooter>
  <rowBreaks count="1" manualBreakCount="1">
    <brk id="5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July 25 2013
File Size 73728</dc:description>
  <cp:lastModifiedBy>Buu Dang</cp:lastModifiedBy>
  <cp:lastPrinted>2013-07-25T16:24:48Z</cp:lastPrinted>
  <dcterms:created xsi:type="dcterms:W3CDTF">1999-03-31T15:44:33Z</dcterms:created>
  <dcterms:modified xsi:type="dcterms:W3CDTF">2013-07-25T19:08:08Z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  <property fmtid="{D5CDD505-2E9C-101B-9397-08002B2CF9AE}" pid="3" name="_NewReviewCycle">
    <vt:lpwstr/>
  </property>
  <property fmtid="{D5CDD505-2E9C-101B-9397-08002B2CF9AE}" pid="4" name="_AdHocReviewCycleID">
    <vt:i4>-1372012951</vt:i4>
  </property>
  <property fmtid="{D5CDD505-2E9C-101B-9397-08002B2CF9AE}" pid="5" name="_EmailSubject">
    <vt:lpwstr>602-2013 Form B(R1)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