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0" windowWidth="10350" windowHeight="12780" activeTab="0"/>
  </bookViews>
  <sheets>
    <sheet name=" " sheetId="1" r:id="rId1"/>
  </sheets>
  <definedNames>
    <definedName name="HEADER" localSheetId="0">' '!#REF!</definedName>
    <definedName name="HEADER">#REF!</definedName>
    <definedName name="PAGE1OF13" localSheetId="0">' '!#REF!</definedName>
    <definedName name="PAGE1OF13">#REF!</definedName>
    <definedName name="_xlnm.Print_Area" localSheetId="0">' '!$B$1:$H$220</definedName>
    <definedName name="_xlnm.Print_Titles" localSheetId="0">' '!$1:$5</definedName>
    <definedName name="TEMP" localSheetId="0">' '!#REF!</definedName>
    <definedName name="TEMP">#REF!</definedName>
    <definedName name="TENDERNO.181-" localSheetId="0">' '!#REF!</definedName>
    <definedName name="TENDERNO.181-">#REF!</definedName>
    <definedName name="TENDERSUBMISSI" localSheetId="0">' '!#REF!</definedName>
    <definedName name="TENDERSUBMISSI">#REF!</definedName>
    <definedName name="TESTHEAD" localSheetId="0">' '!#REF!</definedName>
    <definedName name="TESTHEAD">#REF!</definedName>
    <definedName name="XEVERYTHING" localSheetId="0">' '!$B$1:$IV$68</definedName>
    <definedName name="XEVERYTHING">#REF!</definedName>
    <definedName name="XITEMS" localSheetId="0">' '!$B$6:$IV$68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<sst xmlns="http://schemas.openxmlformats.org/spreadsheetml/2006/main" count="831" uniqueCount="218">
  <si>
    <t>UNIT PRICES</t>
  </si>
  <si>
    <t/>
  </si>
  <si>
    <t>ITEM</t>
  </si>
  <si>
    <t>DESCRIPTION</t>
  </si>
  <si>
    <t>UNIT</t>
  </si>
  <si>
    <t>APPROX.</t>
  </si>
  <si>
    <t>UNIT PRICE</t>
  </si>
  <si>
    <t>AMOUNT</t>
  </si>
  <si>
    <t>REF.</t>
  </si>
  <si>
    <t>QUANTITY</t>
  </si>
  <si>
    <t>A</t>
  </si>
  <si>
    <t>LANDSCAPING</t>
  </si>
  <si>
    <t>CODE</t>
  </si>
  <si>
    <t>(SEE B9)</t>
  </si>
  <si>
    <t>A.1</t>
  </si>
  <si>
    <t>A.2</t>
  </si>
  <si>
    <t>m²</t>
  </si>
  <si>
    <t>i)</t>
  </si>
  <si>
    <t>tonne</t>
  </si>
  <si>
    <t>ii)</t>
  </si>
  <si>
    <t xml:space="preserve">Miscellaneous Concrete Slab Renewal </t>
  </si>
  <si>
    <t>SD-228A</t>
  </si>
  <si>
    <t>B190</t>
  </si>
  <si>
    <t xml:space="preserve">Construction of Asphaltic Concrete Overlay </t>
  </si>
  <si>
    <t>B191</t>
  </si>
  <si>
    <t>Main Line Paving</t>
  </si>
  <si>
    <t>B193</t>
  </si>
  <si>
    <t>B.1</t>
  </si>
  <si>
    <t>C.2</t>
  </si>
  <si>
    <t>C.3</t>
  </si>
  <si>
    <t>C.4</t>
  </si>
  <si>
    <t>D.1</t>
  </si>
  <si>
    <t>D.2</t>
  </si>
  <si>
    <t>a)</t>
  </si>
  <si>
    <t>b)</t>
  </si>
  <si>
    <t>5 sq.m. to 20 sq.m.</t>
  </si>
  <si>
    <t>Type IA</t>
  </si>
  <si>
    <t>D.4</t>
  </si>
  <si>
    <t>A.3</t>
  </si>
  <si>
    <t>A.4</t>
  </si>
  <si>
    <t>A.5</t>
  </si>
  <si>
    <t>A.6</t>
  </si>
  <si>
    <t>A.7</t>
  </si>
  <si>
    <t>D.3</t>
  </si>
  <si>
    <t>D.5</t>
  </si>
  <si>
    <t>D.6</t>
  </si>
  <si>
    <t>Greater than 20 sq.m.</t>
  </si>
  <si>
    <t>C.1</t>
  </si>
  <si>
    <t>D.7</t>
  </si>
  <si>
    <t>B.2</t>
  </si>
  <si>
    <t>B.3</t>
  </si>
  <si>
    <t>B.4</t>
  </si>
  <si>
    <t>B.5</t>
  </si>
  <si>
    <t>B.6</t>
  </si>
  <si>
    <t>B.7</t>
  </si>
  <si>
    <t>EARTH AND BASE WORKS</t>
  </si>
  <si>
    <t>A003</t>
  </si>
  <si>
    <t>Excavation</t>
  </si>
  <si>
    <t>A004</t>
  </si>
  <si>
    <t>Sub-Grade Compaction</t>
  </si>
  <si>
    <t>A007</t>
  </si>
  <si>
    <t>Crushed Sub-base Material</t>
  </si>
  <si>
    <t>A008</t>
  </si>
  <si>
    <t>A010</t>
  </si>
  <si>
    <t>A.8</t>
  </si>
  <si>
    <t>A.9</t>
  </si>
  <si>
    <t>A022</t>
  </si>
  <si>
    <t>A.10</t>
  </si>
  <si>
    <t>B</t>
  </si>
  <si>
    <t>C</t>
  </si>
  <si>
    <t>D</t>
  </si>
  <si>
    <t>B.8</t>
  </si>
  <si>
    <t>B.9</t>
  </si>
  <si>
    <t>TOTAL BID PRICE  (GST EXTRA)</t>
  </si>
  <si>
    <t>(in words)</t>
  </si>
  <si>
    <t>(in figures)</t>
  </si>
  <si>
    <t>A.11</t>
  </si>
  <si>
    <t>Subtotal</t>
  </si>
  <si>
    <t>B.10</t>
  </si>
  <si>
    <t>B.11</t>
  </si>
  <si>
    <t>C.8</t>
  </si>
  <si>
    <t>C.9</t>
  </si>
  <si>
    <t>C.5</t>
  </si>
  <si>
    <t>C.6</t>
  </si>
  <si>
    <t>C.7</t>
  </si>
  <si>
    <t>D.8</t>
  </si>
  <si>
    <t>D.9</t>
  </si>
  <si>
    <t>D.10</t>
  </si>
  <si>
    <t>D.11</t>
  </si>
  <si>
    <t>SUMMARY</t>
  </si>
  <si>
    <t>SPEC.</t>
  </si>
  <si>
    <t>B114rl</t>
  </si>
  <si>
    <t>B118rl</t>
  </si>
  <si>
    <t>B120rl</t>
  </si>
  <si>
    <t>B121rl</t>
  </si>
  <si>
    <t>Separation Geotextile Fabric</t>
  </si>
  <si>
    <t>50 mm - Limestone</t>
  </si>
  <si>
    <t>m³</t>
  </si>
  <si>
    <t>Supplying and Placing Base Course Material</t>
  </si>
  <si>
    <t>PAUFELD PARK</t>
  </si>
  <si>
    <t>A012</t>
  </si>
  <si>
    <t>Grading of Boulevards</t>
  </si>
  <si>
    <t xml:space="preserve"> </t>
  </si>
  <si>
    <t>G001</t>
  </si>
  <si>
    <t>Sodding</t>
  </si>
  <si>
    <t>CW 3510-R9</t>
  </si>
  <si>
    <t>SIDDALL/WERRELL PARK</t>
  </si>
  <si>
    <t>NIAKWA TRAIL PATH</t>
  </si>
  <si>
    <t>BURROWS/KING EDWARD PARK</t>
  </si>
  <si>
    <t>E</t>
  </si>
  <si>
    <t>PANDORA AVE. WEST PATH</t>
  </si>
  <si>
    <t>F</t>
  </si>
  <si>
    <t>G</t>
  </si>
  <si>
    <t>H</t>
  </si>
  <si>
    <t>GLEN MEADOW PATH</t>
  </si>
  <si>
    <t>TAYLOR AVE. (BOREBANK-BROCK)</t>
  </si>
  <si>
    <t>TAYLOR AVE. (1400/1420 TAYLOR-WAVERLEY)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</si>
  <si>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</si>
  <si>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</si>
  <si>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</si>
  <si>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</si>
  <si>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</si>
  <si>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</si>
  <si>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</si>
  <si>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</si>
  <si>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</si>
  <si>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</si>
  <si>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</si>
  <si>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</si>
  <si>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</si>
  <si>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</si>
  <si>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</si>
  <si>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</si>
  <si>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</si>
  <si>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</si>
  <si>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</si>
  <si>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G.1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</si>
  <si>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</si>
  <si>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</si>
  <si>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</si>
  <si>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</si>
  <si>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</si>
  <si>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</si>
  <si>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</si>
  <si>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</si>
  <si>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</si>
  <si>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</si>
  <si>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</si>
  <si>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</si>
  <si>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</si>
  <si>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</si>
  <si>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</si>
  <si>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</si>
  <si>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</si>
  <si>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</si>
  <si>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</si>
  <si>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</si>
  <si>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ROADWORK - REMOVALS/RENEWALS</t>
  </si>
  <si>
    <t>B001</t>
  </si>
  <si>
    <t>Pavement Removal</t>
  </si>
  <si>
    <t>B003</t>
  </si>
  <si>
    <t>Asphalt Pavement</t>
  </si>
  <si>
    <t>Limestone</t>
  </si>
  <si>
    <t>Crushed Concrete</t>
  </si>
  <si>
    <t>50 mm - Crushed Concrete</t>
  </si>
  <si>
    <t>width &gt; 600mm</t>
  </si>
  <si>
    <t>TAYLOR AVE (BOREBANK-BROCK)</t>
  </si>
  <si>
    <t>TAYLOR AVE (1400/1420 TAYLOR-WAVERLEY)</t>
  </si>
  <si>
    <t>Concrete Pavement</t>
  </si>
  <si>
    <t>MISCELLANEOUS</t>
  </si>
  <si>
    <t>each</t>
  </si>
  <si>
    <t>A.12</t>
  </si>
  <si>
    <t>ASSOCIATED DRAINAGE AND UNDERGROUND WORKS</t>
  </si>
  <si>
    <t>Replacing Existing Manhole and Catch Basin  Frames &amp; Covers</t>
  </si>
  <si>
    <t>CW 2130-R12</t>
  </si>
  <si>
    <t>AP-004 - Standard Frame for Manhole and Catch Basin</t>
  </si>
  <si>
    <t>AP-005 - Standard Solid Cover for Standard Frame</t>
  </si>
  <si>
    <t>ADJUSTMENTS</t>
  </si>
  <si>
    <t>Adjustment of Catch Basins / Manholes Frames</t>
  </si>
  <si>
    <t>CW 3210-R7</t>
  </si>
  <si>
    <t>D.12</t>
  </si>
  <si>
    <t>Corrugated Steel Pipe - Supply</t>
  </si>
  <si>
    <t>CW 3610-R3</t>
  </si>
  <si>
    <t>(300mm,1.6mm)</t>
  </si>
  <si>
    <t>m</t>
  </si>
  <si>
    <t>Corrugated Steel Pipe - Install</t>
  </si>
  <si>
    <t>(300mm, 1.6mm)</t>
  </si>
  <si>
    <t>H.13</t>
  </si>
  <si>
    <t>A035</t>
  </si>
  <si>
    <t>B002</t>
  </si>
  <si>
    <t>CW 3130-R4</t>
  </si>
  <si>
    <t>CW 3235-R9</t>
  </si>
  <si>
    <t>100 mm Sidewalk</t>
  </si>
  <si>
    <t xml:space="preserve">CW 3410-R9 </t>
  </si>
  <si>
    <t>G003</t>
  </si>
  <si>
    <t>E023</t>
  </si>
  <si>
    <t>E024</t>
  </si>
  <si>
    <t>E025</t>
  </si>
  <si>
    <t>F001</t>
  </si>
  <si>
    <t xml:space="preserve">CW 3235-R9 </t>
  </si>
  <si>
    <t xml:space="preserve">CW 3235-R9  </t>
  </si>
  <si>
    <t>H.14</t>
  </si>
  <si>
    <t>Salvage Existing Bollards</t>
  </si>
  <si>
    <t>E8</t>
  </si>
  <si>
    <t>Supply of Bollards</t>
  </si>
  <si>
    <t>E9</t>
  </si>
  <si>
    <t>Installation of Bollards</t>
  </si>
  <si>
    <t>E10</t>
  </si>
  <si>
    <t>D.13</t>
  </si>
  <si>
    <t>H.15</t>
  </si>
  <si>
    <t>G.2</t>
  </si>
  <si>
    <t>A011</t>
  </si>
  <si>
    <t>CW 3110-R16</t>
  </si>
  <si>
    <t>E052s</t>
  </si>
  <si>
    <t>B.12</t>
  </si>
  <si>
    <t xml:space="preserve">CW 3110-R16 </t>
  </si>
  <si>
    <t>FORM B(R1): PRICES</t>
  </si>
  <si>
    <t xml:space="preserve">Supply and Place Asphalt Cuttings Base Course Material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</si>
</sst>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$&quot;#,##0.0"/>
    <numFmt numFmtId="182" formatCode="&quot;$&quot;#,##0"/>
    <numFmt numFmtId="183" formatCode="[$-1009]mmmm\-dd\-yy"/>
    <numFmt numFmtId="184" formatCode="[$-409]h:mm:ss\ AM/PM"/>
  </numFmts>
  <fonts count="5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0"/>
    </font>
    <font>
      <sz val="12"/>
      <color indexed="18"/>
      <name val="Arial"/>
      <family val="2"/>
    </font>
    <font>
      <b/>
      <sz val="10"/>
      <name val="MS Sans Serif"/>
      <family val="2"/>
    </font>
    <font>
      <sz val="10"/>
      <color indexed="18"/>
      <name val="MS Sans Serif"/>
      <family val="0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52" fillId="28" borderId="8" applyNumberFormat="0" applyAlignment="0" applyProtection="0"/>
    <xf numFmtId="9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2">
    <xf numFmtId="0" fontId="0" fillId="2" borderId="0" xfId="0" applyNumberFormat="1" applyAlignment="1">
      <alignment/>
    </xf>
    <xf numFmtId="1" fontId="0" fillId="2" borderId="10" xfId="0" applyNumberFormat="1" applyBorder="1" applyAlignment="1">
      <alignment vertical="top"/>
    </xf>
    <xf numFmtId="1" fontId="0" fillId="2" borderId="10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66" fontId="0" fillId="2" borderId="0" xfId="0" applyNumberFormat="1" applyAlignment="1">
      <alignment horizontal="right"/>
    </xf>
    <xf numFmtId="166" fontId="0" fillId="2" borderId="1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166" fontId="1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4" borderId="11" xfId="0" applyNumberFormat="1" applyFont="1" applyFill="1" applyBorder="1" applyAlignment="1" applyProtection="1">
      <alignment horizontal="left" vertical="center" wrapText="1"/>
      <protection/>
    </xf>
    <xf numFmtId="166" fontId="0" fillId="2" borderId="1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73" fontId="0" fillId="0" borderId="12" xfId="0" applyNumberFormat="1" applyFont="1" applyFill="1" applyBorder="1" applyAlignment="1" applyProtection="1">
      <alignment horizontal="center" vertical="top" wrapText="1"/>
      <protection/>
    </xf>
    <xf numFmtId="172" fontId="0" fillId="0" borderId="12" xfId="0" applyNumberFormat="1" applyFont="1" applyFill="1" applyBorder="1" applyAlignment="1" applyProtection="1">
      <alignment horizontal="left" vertical="top" wrapText="1"/>
      <protection/>
    </xf>
    <xf numFmtId="172" fontId="0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1" fontId="0" fillId="0" borderId="12" xfId="0" applyNumberFormat="1" applyFont="1" applyFill="1" applyBorder="1" applyAlignment="1" applyProtection="1">
      <alignment horizontal="right" vertical="top"/>
      <protection/>
    </xf>
    <xf numFmtId="174" fontId="0" fillId="0" borderId="12" xfId="0" applyNumberFormat="1" applyFont="1" applyFill="1" applyBorder="1" applyAlignment="1" applyProtection="1">
      <alignment vertical="top"/>
      <protection/>
    </xf>
    <xf numFmtId="173" fontId="0" fillId="0" borderId="12" xfId="0" applyNumberFormat="1" applyFont="1" applyFill="1" applyBorder="1" applyAlignment="1" applyProtection="1">
      <alignment horizontal="right" vertical="top" wrapText="1"/>
      <protection/>
    </xf>
    <xf numFmtId="4" fontId="0" fillId="0" borderId="12" xfId="0" applyNumberFormat="1" applyFont="1" applyFill="1" applyBorder="1" applyAlignment="1" applyProtection="1">
      <alignment horizontal="center" vertical="top"/>
      <protection/>
    </xf>
    <xf numFmtId="4" fontId="0" fillId="0" borderId="12" xfId="0" applyNumberFormat="1" applyFont="1" applyFill="1" applyBorder="1" applyAlignment="1" applyProtection="1">
      <alignment horizontal="center" vertical="top" wrapText="1"/>
      <protection/>
    </xf>
    <xf numFmtId="173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9" fillId="34" borderId="0" xfId="0" applyNumberFormat="1" applyFont="1" applyFill="1" applyBorder="1" applyAlignment="1" applyProtection="1">
      <alignment vertical="top"/>
      <protection/>
    </xf>
    <xf numFmtId="174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" fontId="0" fillId="34" borderId="0" xfId="0" applyNumberFormat="1" applyFont="1" applyFill="1" applyBorder="1" applyAlignment="1" applyProtection="1">
      <alignment vertical="top"/>
      <protection/>
    </xf>
    <xf numFmtId="174" fontId="12" fillId="34" borderId="0" xfId="0" applyNumberFormat="1" applyFont="1" applyFill="1" applyBorder="1" applyAlignment="1" applyProtection="1">
      <alignment vertical="top"/>
      <protection/>
    </xf>
    <xf numFmtId="0" fontId="13" fillId="2" borderId="0" xfId="0" applyFont="1" applyBorder="1" applyAlignment="1" applyProtection="1">
      <alignment vertical="top" wrapText="1"/>
      <protection/>
    </xf>
    <xf numFmtId="0" fontId="14" fillId="2" borderId="0" xfId="0" applyFont="1" applyBorder="1" applyAlignment="1">
      <alignment/>
    </xf>
    <xf numFmtId="0" fontId="14" fillId="2" borderId="0" xfId="0" applyFont="1" applyAlignment="1">
      <alignment/>
    </xf>
    <xf numFmtId="0" fontId="0" fillId="0" borderId="0" xfId="0" applyFill="1" applyAlignment="1">
      <alignment vertical="top"/>
    </xf>
    <xf numFmtId="0" fontId="0" fillId="2" borderId="0" xfId="0" applyNumberFormat="1" applyBorder="1" applyAlignment="1">
      <alignment/>
    </xf>
    <xf numFmtId="172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Fill="1" applyBorder="1" applyAlignment="1" applyProtection="1">
      <alignment horizontal="right" vertical="top"/>
      <protection/>
    </xf>
    <xf numFmtId="1" fontId="0" fillId="0" borderId="14" xfId="0" applyNumberFormat="1" applyFont="1" applyFill="1" applyBorder="1" applyAlignment="1" applyProtection="1">
      <alignment horizontal="right" vertical="top"/>
      <protection/>
    </xf>
    <xf numFmtId="4" fontId="0" fillId="0" borderId="14" xfId="0" applyNumberFormat="1" applyFont="1" applyFill="1" applyBorder="1" applyAlignment="1" applyProtection="1">
      <alignment horizontal="center" vertical="top"/>
      <protection/>
    </xf>
    <xf numFmtId="166" fontId="0" fillId="2" borderId="15" xfId="0" applyNumberFormat="1" applyBorder="1" applyAlignment="1">
      <alignment horizontal="center"/>
    </xf>
    <xf numFmtId="166" fontId="0" fillId="2" borderId="16" xfId="0" applyNumberFormat="1" applyBorder="1" applyAlignment="1">
      <alignment horizontal="right"/>
    </xf>
    <xf numFmtId="0" fontId="0" fillId="2" borderId="17" xfId="0" applyNumberFormat="1" applyBorder="1" applyAlignment="1">
      <alignment/>
    </xf>
    <xf numFmtId="0" fontId="0" fillId="2" borderId="17" xfId="0" applyNumberFormat="1" applyBorder="1" applyAlignment="1">
      <alignment horizontal="center"/>
    </xf>
    <xf numFmtId="0" fontId="15" fillId="2" borderId="14" xfId="0" applyNumberFormat="1" applyFont="1" applyBorder="1" applyAlignment="1">
      <alignment horizontal="center" vertical="center"/>
    </xf>
    <xf numFmtId="0" fontId="0" fillId="2" borderId="0" xfId="0" applyNumberFormat="1" applyBorder="1" applyAlignment="1">
      <alignment horizontal="center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/>
    </xf>
    <xf numFmtId="174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Border="1" applyAlignment="1">
      <alignment vertical="top"/>
    </xf>
    <xf numFmtId="174" fontId="4" fillId="2" borderId="19" xfId="0" applyNumberFormat="1" applyFont="1" applyBorder="1" applyAlignment="1">
      <alignment horizontal="right"/>
    </xf>
    <xf numFmtId="0" fontId="0" fillId="2" borderId="20" xfId="0" applyNumberFormat="1" applyBorder="1" applyAlignment="1">
      <alignment horizontal="center"/>
    </xf>
    <xf numFmtId="0" fontId="0" fillId="2" borderId="21" xfId="0" applyNumberFormat="1" applyBorder="1" applyAlignment="1">
      <alignment horizontal="center"/>
    </xf>
    <xf numFmtId="1" fontId="0" fillId="2" borderId="12" xfId="0" applyNumberFormat="1" applyBorder="1" applyAlignment="1">
      <alignment horizontal="center" vertical="top"/>
    </xf>
    <xf numFmtId="0" fontId="0" fillId="2" borderId="12" xfId="0" applyNumberFormat="1" applyBorder="1" applyAlignment="1">
      <alignment horizontal="center" vertical="top"/>
    </xf>
    <xf numFmtId="174" fontId="0" fillId="2" borderId="22" xfId="0" applyNumberFormat="1" applyBorder="1" applyAlignment="1">
      <alignment horizontal="right"/>
    </xf>
    <xf numFmtId="174" fontId="4" fillId="2" borderId="23" xfId="0" applyNumberFormat="1" applyFont="1" applyBorder="1" applyAlignment="1">
      <alignment horizontal="right"/>
    </xf>
    <xf numFmtId="0" fontId="4" fillId="2" borderId="24" xfId="0" applyNumberFormat="1" applyFont="1" applyBorder="1" applyAlignment="1">
      <alignment horizontal="center" vertical="center"/>
    </xf>
    <xf numFmtId="0" fontId="4" fillId="2" borderId="25" xfId="0" applyNumberFormat="1" applyFont="1" applyBorder="1" applyAlignment="1">
      <alignment horizontal="center" vertical="center"/>
    </xf>
    <xf numFmtId="0" fontId="4" fillId="2" borderId="14" xfId="0" applyNumberFormat="1" applyFont="1" applyBorder="1" applyAlignment="1">
      <alignment horizontal="left"/>
    </xf>
    <xf numFmtId="0" fontId="0" fillId="2" borderId="14" xfId="0" applyNumberFormat="1" applyBorder="1" applyAlignment="1">
      <alignment/>
    </xf>
    <xf numFmtId="166" fontId="0" fillId="0" borderId="26" xfId="0" applyNumberFormat="1" applyFill="1" applyBorder="1" applyAlignment="1">
      <alignment horizontal="right" vertical="center"/>
    </xf>
    <xf numFmtId="0" fontId="0" fillId="0" borderId="17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horizontal="center"/>
    </xf>
    <xf numFmtId="0" fontId="0" fillId="2" borderId="0" xfId="0" applyNumberFormat="1" applyBorder="1" applyAlignment="1">
      <alignment horizontal="centerContinuous" vertical="center"/>
    </xf>
    <xf numFmtId="166" fontId="1" fillId="0" borderId="0" xfId="0" applyNumberFormat="1" applyFont="1" applyFill="1" applyBorder="1" applyAlignment="1">
      <alignment horizontal="centerContinuous" vertical="center"/>
    </xf>
    <xf numFmtId="1" fontId="4" fillId="2" borderId="0" xfId="0" applyNumberFormat="1" applyFont="1" applyBorder="1" applyAlignment="1">
      <alignment horizontal="centerContinuous" vertical="top"/>
    </xf>
    <xf numFmtId="0" fontId="4" fillId="2" borderId="0" xfId="0" applyNumberFormat="1" applyFont="1" applyBorder="1" applyAlignment="1">
      <alignment horizontal="centerContinuous" vertical="center"/>
    </xf>
    <xf numFmtId="166" fontId="5" fillId="0" borderId="0" xfId="0" applyNumberFormat="1" applyFont="1" applyFill="1" applyBorder="1" applyAlignment="1">
      <alignment horizontal="centerContinuous" vertical="center"/>
    </xf>
    <xf numFmtId="1" fontId="0" fillId="2" borderId="0" xfId="0" applyNumberFormat="1" applyBorder="1" applyAlignment="1">
      <alignment horizontal="centerContinuous" vertical="top"/>
    </xf>
    <xf numFmtId="0" fontId="0" fillId="2" borderId="0" xfId="0" applyNumberFormat="1" applyBorder="1" applyAlignment="1">
      <alignment/>
    </xf>
    <xf numFmtId="166" fontId="0" fillId="0" borderId="0" xfId="0" applyNumberFormat="1" applyFill="1" applyBorder="1" applyAlignment="1">
      <alignment horizontal="centerContinuous" vertical="center"/>
    </xf>
    <xf numFmtId="2" fontId="0" fillId="2" borderId="0" xfId="0" applyNumberFormat="1" applyBorder="1" applyAlignment="1">
      <alignment horizontal="centerContinuous"/>
    </xf>
    <xf numFmtId="166" fontId="0" fillId="2" borderId="29" xfId="0" applyNumberFormat="1" applyBorder="1" applyAlignment="1">
      <alignment horizontal="right" vertical="center"/>
    </xf>
    <xf numFmtId="174" fontId="0" fillId="0" borderId="12" xfId="0" applyNumberFormat="1" applyFont="1" applyFill="1" applyBorder="1" applyAlignment="1" applyProtection="1">
      <alignment vertical="top"/>
      <protection locked="0"/>
    </xf>
    <xf numFmtId="4" fontId="0" fillId="0" borderId="30" xfId="0" applyNumberFormat="1" applyFont="1" applyFill="1" applyBorder="1" applyAlignment="1" applyProtection="1">
      <alignment horizontal="center" vertical="top"/>
      <protection/>
    </xf>
    <xf numFmtId="0" fontId="16" fillId="2" borderId="31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vertical="center"/>
      <protection/>
    </xf>
    <xf numFmtId="174" fontId="4" fillId="0" borderId="32" xfId="0" applyNumberFormat="1" applyFont="1" applyFill="1" applyBorder="1" applyAlignment="1" applyProtection="1">
      <alignment vertical="top"/>
      <protection/>
    </xf>
    <xf numFmtId="0" fontId="2" fillId="2" borderId="11" xfId="0" applyNumberFormat="1" applyFont="1" applyBorder="1" applyAlignment="1">
      <alignment vertical="top"/>
    </xf>
    <xf numFmtId="172" fontId="2" fillId="34" borderId="10" xfId="0" applyNumberFormat="1" applyFont="1" applyFill="1" applyBorder="1" applyAlignment="1" applyProtection="1">
      <alignment horizontal="left" vertical="center"/>
      <protection/>
    </xf>
    <xf numFmtId="166" fontId="0" fillId="2" borderId="11" xfId="0" applyNumberFormat="1" applyBorder="1" applyAlignment="1">
      <alignment horizontal="right"/>
    </xf>
    <xf numFmtId="174" fontId="0" fillId="0" borderId="33" xfId="0" applyNumberFormat="1" applyFont="1" applyFill="1" applyBorder="1" applyAlignment="1" applyProtection="1">
      <alignment vertical="top"/>
      <protection/>
    </xf>
    <xf numFmtId="176" fontId="0" fillId="0" borderId="12" xfId="0" applyNumberFormat="1" applyFont="1" applyFill="1" applyBorder="1" applyAlignment="1" applyProtection="1">
      <alignment horizontal="center" vertical="top"/>
      <protection/>
    </xf>
    <xf numFmtId="174" fontId="0" fillId="0" borderId="33" xfId="57" applyNumberFormat="1" applyFont="1" applyFill="1" applyBorder="1" applyAlignment="1" applyProtection="1">
      <alignment vertical="top"/>
      <protection/>
    </xf>
    <xf numFmtId="176" fontId="4" fillId="0" borderId="34" xfId="0" applyNumberFormat="1" applyFont="1" applyFill="1" applyBorder="1" applyAlignment="1" applyProtection="1">
      <alignment horizontal="center"/>
      <protection/>
    </xf>
    <xf numFmtId="173" fontId="4" fillId="0" borderId="34" xfId="0" applyNumberFormat="1" applyFont="1" applyFill="1" applyBorder="1" applyAlignment="1" applyProtection="1">
      <alignment horizontal="left" vertical="center" wrapText="1"/>
      <protection/>
    </xf>
    <xf numFmtId="172" fontId="4" fillId="0" borderId="34" xfId="0" applyNumberFormat="1" applyFont="1" applyFill="1" applyBorder="1" applyAlignment="1" applyProtection="1">
      <alignment vertical="center" wrapText="1"/>
      <protection/>
    </xf>
    <xf numFmtId="172" fontId="0" fillId="0" borderId="34" xfId="0" applyNumberFormat="1" applyFont="1" applyFill="1" applyBorder="1" applyAlignment="1" applyProtection="1">
      <alignment horizontal="centerContinuous" wrapText="1"/>
      <protection/>
    </xf>
    <xf numFmtId="0" fontId="0" fillId="0" borderId="34" xfId="0" applyNumberFormat="1" applyFont="1" applyFill="1" applyBorder="1" applyAlignment="1" applyProtection="1">
      <alignment vertical="center"/>
      <protection/>
    </xf>
    <xf numFmtId="177" fontId="0" fillId="0" borderId="34" xfId="0" applyNumberFormat="1" applyFont="1" applyFill="1" applyBorder="1" applyAlignment="1" applyProtection="1">
      <alignment horizontal="centerContinuous"/>
      <protection/>
    </xf>
    <xf numFmtId="0" fontId="17" fillId="0" borderId="0" xfId="0" applyFont="1" applyFill="1" applyAlignment="1">
      <alignment/>
    </xf>
    <xf numFmtId="172" fontId="0" fillId="0" borderId="17" xfId="0" applyNumberFormat="1" applyFont="1" applyFill="1" applyBorder="1" applyAlignment="1" applyProtection="1">
      <alignment horizontal="center" vertical="top" wrapText="1"/>
      <protection/>
    </xf>
    <xf numFmtId="0" fontId="15" fillId="2" borderId="35" xfId="0" applyNumberFormat="1" applyFont="1" applyBorder="1" applyAlignment="1">
      <alignment horizontal="center" vertical="center"/>
    </xf>
    <xf numFmtId="166" fontId="0" fillId="0" borderId="36" xfId="0" applyNumberFormat="1" applyFill="1" applyBorder="1" applyAlignment="1">
      <alignment horizontal="right" vertical="center"/>
    </xf>
    <xf numFmtId="166" fontId="0" fillId="2" borderId="37" xfId="0" applyNumberFormat="1" applyBorder="1" applyAlignment="1">
      <alignment horizontal="right" vertical="center"/>
    </xf>
    <xf numFmtId="0" fontId="0" fillId="2" borderId="38" xfId="0" applyNumberFormat="1" applyBorder="1" applyAlignment="1">
      <alignment horizontal="right"/>
    </xf>
    <xf numFmtId="0" fontId="0" fillId="2" borderId="39" xfId="0" applyNumberFormat="1" applyBorder="1" applyAlignment="1">
      <alignment vertical="top"/>
    </xf>
    <xf numFmtId="0" fontId="0" fillId="2" borderId="40" xfId="0" applyNumberFormat="1" applyBorder="1" applyAlignment="1">
      <alignment/>
    </xf>
    <xf numFmtId="0" fontId="0" fillId="2" borderId="40" xfId="0" applyNumberFormat="1" applyBorder="1" applyAlignment="1">
      <alignment horizontal="center"/>
    </xf>
    <xf numFmtId="0" fontId="0" fillId="0" borderId="40" xfId="0" applyNumberFormat="1" applyFill="1" applyBorder="1" applyAlignment="1">
      <alignment horizontal="right"/>
    </xf>
    <xf numFmtId="0" fontId="0" fillId="2" borderId="41" xfId="0" applyNumberFormat="1" applyBorder="1" applyAlignment="1">
      <alignment horizontal="right"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174" fontId="0" fillId="0" borderId="42" xfId="0" applyNumberFormat="1" applyFont="1" applyFill="1" applyBorder="1" applyAlignment="1" applyProtection="1">
      <alignment vertical="top"/>
      <protection/>
    </xf>
    <xf numFmtId="173" fontId="2" fillId="0" borderId="34" xfId="0" applyNumberFormat="1" applyFont="1" applyFill="1" applyBorder="1" applyAlignment="1" applyProtection="1">
      <alignment horizontal="center" vertical="center" wrapText="1"/>
      <protection/>
    </xf>
    <xf numFmtId="172" fontId="2" fillId="0" borderId="34" xfId="0" applyNumberFormat="1" applyFont="1" applyFill="1" applyBorder="1" applyAlignment="1" applyProtection="1">
      <alignment vertical="center" wrapText="1"/>
      <protection/>
    </xf>
    <xf numFmtId="172" fontId="9" fillId="0" borderId="34" xfId="0" applyNumberFormat="1" applyFont="1" applyFill="1" applyBorder="1" applyAlignment="1" applyProtection="1">
      <alignment horizontal="centerContinuous" wrapText="1"/>
      <protection/>
    </xf>
    <xf numFmtId="0" fontId="9" fillId="0" borderId="34" xfId="0" applyNumberFormat="1" applyFont="1" applyFill="1" applyBorder="1" applyAlignment="1" applyProtection="1">
      <alignment vertical="center"/>
      <protection/>
    </xf>
    <xf numFmtId="177" fontId="9" fillId="0" borderId="34" xfId="0" applyNumberFormat="1" applyFont="1" applyFill="1" applyBorder="1" applyAlignment="1" applyProtection="1">
      <alignment horizontal="centerContinuous"/>
      <protection/>
    </xf>
    <xf numFmtId="173" fontId="9" fillId="0" borderId="12" xfId="0" applyNumberFormat="1" applyFont="1" applyFill="1" applyBorder="1" applyAlignment="1" applyProtection="1">
      <alignment horizontal="left" vertical="top"/>
      <protection/>
    </xf>
    <xf numFmtId="172" fontId="9" fillId="0" borderId="12" xfId="0" applyNumberFormat="1" applyFont="1" applyFill="1" applyBorder="1" applyAlignment="1" applyProtection="1">
      <alignment horizontal="left" vertical="top" wrapText="1"/>
      <protection/>
    </xf>
    <xf numFmtId="172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1" fontId="9" fillId="0" borderId="12" xfId="0" applyNumberFormat="1" applyFont="1" applyFill="1" applyBorder="1" applyAlignment="1" applyProtection="1">
      <alignment horizontal="right" vertical="top"/>
      <protection/>
    </xf>
    <xf numFmtId="174" fontId="9" fillId="0" borderId="12" xfId="0" applyNumberFormat="1" applyFont="1" applyFill="1" applyBorder="1" applyAlignment="1" applyProtection="1">
      <alignment vertical="top"/>
      <protection locked="0"/>
    </xf>
    <xf numFmtId="173" fontId="9" fillId="0" borderId="13" xfId="0" applyNumberFormat="1" applyFont="1" applyFill="1" applyBorder="1" applyAlignment="1" applyProtection="1">
      <alignment horizontal="left" vertical="top"/>
      <protection/>
    </xf>
    <xf numFmtId="172" fontId="9" fillId="0" borderId="13" xfId="0" applyNumberFormat="1" applyFont="1" applyFill="1" applyBorder="1" applyAlignment="1" applyProtection="1">
      <alignment horizontal="left" vertical="top" wrapText="1"/>
      <protection/>
    </xf>
    <xf numFmtId="172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1" fontId="9" fillId="0" borderId="13" xfId="0" applyNumberFormat="1" applyFont="1" applyFill="1" applyBorder="1" applyAlignment="1" applyProtection="1">
      <alignment horizontal="right" vertical="top"/>
      <protection/>
    </xf>
    <xf numFmtId="173" fontId="9" fillId="0" borderId="12" xfId="0" applyNumberFormat="1" applyFont="1" applyFill="1" applyBorder="1" applyAlignment="1" applyProtection="1">
      <alignment horizontal="left" vertical="top" wrapText="1"/>
      <protection/>
    </xf>
    <xf numFmtId="172" fontId="9" fillId="0" borderId="12" xfId="0" applyNumberFormat="1" applyFont="1" applyFill="1" applyBorder="1" applyAlignment="1" applyProtection="1">
      <alignment vertical="top" wrapText="1"/>
      <protection/>
    </xf>
    <xf numFmtId="1" fontId="9" fillId="0" borderId="12" xfId="0" applyNumberFormat="1" applyFont="1" applyFill="1" applyBorder="1" applyAlignment="1" applyProtection="1">
      <alignment horizontal="right"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174" fontId="9" fillId="0" borderId="12" xfId="0" applyNumberFormat="1" applyFont="1" applyFill="1" applyBorder="1" applyAlignment="1" applyProtection="1">
      <alignment vertical="top" wrapText="1"/>
      <protection/>
    </xf>
    <xf numFmtId="173" fontId="9" fillId="0" borderId="12" xfId="0" applyNumberFormat="1" applyFont="1" applyFill="1" applyBorder="1" applyAlignment="1" applyProtection="1">
      <alignment horizontal="center" vertical="top" wrapText="1"/>
      <protection/>
    </xf>
    <xf numFmtId="1" fontId="0" fillId="2" borderId="29" xfId="0" applyNumberFormat="1" applyBorder="1" applyAlignment="1">
      <alignment horizontal="center" vertical="top"/>
    </xf>
    <xf numFmtId="0" fontId="0" fillId="2" borderId="29" xfId="0" applyNumberFormat="1" applyBorder="1" applyAlignment="1">
      <alignment horizontal="center" vertical="top"/>
    </xf>
    <xf numFmtId="166" fontId="0" fillId="2" borderId="20" xfId="0" applyNumberFormat="1" applyBorder="1" applyAlignment="1">
      <alignment horizontal="right"/>
    </xf>
    <xf numFmtId="174" fontId="4" fillId="0" borderId="43" xfId="0" applyNumberFormat="1" applyFont="1" applyFill="1" applyBorder="1" applyAlignment="1" applyProtection="1">
      <alignment vertical="top"/>
      <protection/>
    </xf>
    <xf numFmtId="172" fontId="0" fillId="0" borderId="12" xfId="0" applyNumberFormat="1" applyFont="1" applyFill="1" applyBorder="1" applyAlignment="1" applyProtection="1">
      <alignment vertical="top" wrapText="1"/>
      <protection/>
    </xf>
    <xf numFmtId="1" fontId="0" fillId="0" borderId="12" xfId="0" applyNumberFormat="1" applyFont="1" applyFill="1" applyBorder="1" applyAlignment="1" applyProtection="1">
      <alignment horizontal="right" vertical="top" wrapText="1"/>
      <protection/>
    </xf>
    <xf numFmtId="174" fontId="0" fillId="0" borderId="12" xfId="0" applyNumberFormat="1" applyFont="1" applyFill="1" applyBorder="1" applyAlignment="1" applyProtection="1">
      <alignment vertical="top" wrapText="1"/>
      <protection/>
    </xf>
    <xf numFmtId="166" fontId="4" fillId="2" borderId="37" xfId="0" applyNumberFormat="1" applyFont="1" applyBorder="1" applyAlignment="1">
      <alignment horizontal="right" vertical="center"/>
    </xf>
    <xf numFmtId="166" fontId="0" fillId="2" borderId="10" xfId="0" applyNumberFormat="1" applyBorder="1" applyAlignment="1">
      <alignment horizontal="right" vertical="top"/>
    </xf>
    <xf numFmtId="173" fontId="0" fillId="0" borderId="13" xfId="0" applyNumberFormat="1" applyFont="1" applyFill="1" applyBorder="1" applyAlignment="1" applyProtection="1">
      <alignment horizontal="center" vertical="top" wrapText="1"/>
      <protection/>
    </xf>
    <xf numFmtId="166" fontId="0" fillId="0" borderId="10" xfId="0" applyNumberFormat="1" applyFill="1" applyBorder="1" applyAlignment="1">
      <alignment horizontal="right" vertical="center"/>
    </xf>
    <xf numFmtId="166" fontId="0" fillId="2" borderId="12" xfId="0" applyNumberFormat="1" applyBorder="1" applyAlignment="1">
      <alignment horizontal="right" vertical="center"/>
    </xf>
    <xf numFmtId="0" fontId="15" fillId="2" borderId="44" xfId="0" applyNumberFormat="1" applyFont="1" applyBorder="1" applyAlignment="1">
      <alignment horizontal="center" vertical="center"/>
    </xf>
    <xf numFmtId="174" fontId="0" fillId="0" borderId="45" xfId="0" applyNumberFormat="1" applyFont="1" applyFill="1" applyBorder="1" applyAlignment="1" applyProtection="1">
      <alignment horizontal="center" vertical="center"/>
      <protection/>
    </xf>
    <xf numFmtId="166" fontId="4" fillId="2" borderId="43" xfId="0" applyNumberFormat="1" applyFont="1" applyBorder="1" applyAlignment="1">
      <alignment horizontal="right" vertical="center"/>
    </xf>
    <xf numFmtId="0" fontId="15" fillId="2" borderId="46" xfId="0" applyNumberFormat="1" applyFont="1" applyBorder="1" applyAlignment="1">
      <alignment horizontal="center" vertical="center"/>
    </xf>
    <xf numFmtId="166" fontId="0" fillId="0" borderId="47" xfId="0" applyNumberFormat="1" applyFill="1" applyBorder="1" applyAlignment="1">
      <alignment horizontal="right" vertical="center"/>
    </xf>
    <xf numFmtId="166" fontId="0" fillId="2" borderId="13" xfId="0" applyNumberFormat="1" applyBorder="1" applyAlignment="1">
      <alignment horizontal="right" vertical="center"/>
    </xf>
    <xf numFmtId="173" fontId="0" fillId="0" borderId="32" xfId="0" applyNumberFormat="1" applyFont="1" applyFill="1" applyBorder="1" applyAlignment="1" applyProtection="1">
      <alignment horizontal="center" vertical="top" wrapText="1"/>
      <protection/>
    </xf>
    <xf numFmtId="0" fontId="0" fillId="2" borderId="46" xfId="0" applyNumberFormat="1" applyBorder="1" applyAlignment="1">
      <alignment vertical="top"/>
    </xf>
    <xf numFmtId="0" fontId="4" fillId="2" borderId="17" xfId="0" applyNumberFormat="1" applyFont="1" applyBorder="1" applyAlignment="1">
      <alignment/>
    </xf>
    <xf numFmtId="174" fontId="4" fillId="2" borderId="48" xfId="0" applyNumberFormat="1" applyFont="1" applyBorder="1" applyAlignment="1">
      <alignment horizontal="right"/>
    </xf>
    <xf numFmtId="0" fontId="15" fillId="2" borderId="24" xfId="0" applyNumberFormat="1" applyFont="1" applyBorder="1" applyAlignment="1">
      <alignment horizontal="center" vertical="center"/>
    </xf>
    <xf numFmtId="174" fontId="0" fillId="0" borderId="49" xfId="0" applyNumberFormat="1" applyFont="1" applyFill="1" applyBorder="1" applyAlignment="1" applyProtection="1">
      <alignment horizontal="center" vertical="center"/>
      <protection/>
    </xf>
    <xf numFmtId="173" fontId="9" fillId="0" borderId="50" xfId="0" applyNumberFormat="1" applyFont="1" applyFill="1" applyBorder="1" applyAlignment="1" applyProtection="1">
      <alignment horizontal="left" vertical="top"/>
      <protection/>
    </xf>
    <xf numFmtId="172" fontId="9" fillId="0" borderId="50" xfId="0" applyNumberFormat="1" applyFont="1" applyFill="1" applyBorder="1" applyAlignment="1" applyProtection="1">
      <alignment horizontal="left" vertical="top" wrapText="1"/>
      <protection/>
    </xf>
    <xf numFmtId="174" fontId="9" fillId="0" borderId="51" xfId="0" applyNumberFormat="1" applyFont="1" applyFill="1" applyBorder="1" applyAlignment="1" applyProtection="1">
      <alignment vertical="top"/>
      <protection locked="0"/>
    </xf>
    <xf numFmtId="172" fontId="9" fillId="0" borderId="37" xfId="0" applyNumberFormat="1" applyFont="1" applyFill="1" applyBorder="1" applyAlignment="1" applyProtection="1">
      <alignment horizontal="center" vertical="top" wrapText="1"/>
      <protection/>
    </xf>
    <xf numFmtId="0" fontId="9" fillId="0" borderId="37" xfId="0" applyNumberFormat="1" applyFont="1" applyFill="1" applyBorder="1" applyAlignment="1" applyProtection="1">
      <alignment horizontal="center" vertical="top" wrapText="1"/>
      <protection/>
    </xf>
    <xf numFmtId="1" fontId="9" fillId="0" borderId="37" xfId="0" applyNumberFormat="1" applyFont="1" applyFill="1" applyBorder="1" applyAlignment="1" applyProtection="1">
      <alignment horizontal="right" vertical="top"/>
      <protection/>
    </xf>
    <xf numFmtId="174" fontId="9" fillId="0" borderId="46" xfId="0" applyNumberFormat="1" applyFont="1" applyFill="1" applyBorder="1" applyAlignment="1" applyProtection="1">
      <alignment vertical="top"/>
      <protection locked="0"/>
    </xf>
    <xf numFmtId="174" fontId="0" fillId="0" borderId="46" xfId="0" applyNumberFormat="1" applyFont="1" applyFill="1" applyBorder="1" applyAlignment="1" applyProtection="1">
      <alignment vertical="top"/>
      <protection/>
    </xf>
    <xf numFmtId="166" fontId="0" fillId="0" borderId="10" xfId="0" applyNumberFormat="1" applyFill="1" applyBorder="1" applyAlignment="1">
      <alignment horizontal="right"/>
    </xf>
    <xf numFmtId="0" fontId="0" fillId="0" borderId="52" xfId="0" applyNumberFormat="1" applyFill="1" applyBorder="1" applyAlignment="1">
      <alignment horizontal="right"/>
    </xf>
    <xf numFmtId="174" fontId="0" fillId="0" borderId="14" xfId="0" applyNumberFormat="1" applyFont="1" applyFill="1" applyBorder="1" applyAlignment="1" applyProtection="1">
      <alignment vertical="top"/>
      <protection/>
    </xf>
    <xf numFmtId="0" fontId="0" fillId="2" borderId="12" xfId="0" applyNumberFormat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/>
      <protection/>
    </xf>
    <xf numFmtId="1" fontId="3" fillId="2" borderId="24" xfId="0" applyNumberFormat="1" applyFont="1" applyBorder="1" applyAlignment="1">
      <alignment horizontal="left" vertical="center" wrapText="1"/>
    </xf>
    <xf numFmtId="0" fontId="0" fillId="2" borderId="53" xfId="0" applyNumberFormat="1" applyFont="1" applyBorder="1" applyAlignment="1">
      <alignment vertical="center" wrapText="1"/>
    </xf>
    <xf numFmtId="0" fontId="0" fillId="2" borderId="54" xfId="0" applyNumberFormat="1" applyFont="1" applyBorder="1" applyAlignment="1">
      <alignment vertical="center" wrapText="1"/>
    </xf>
    <xf numFmtId="1" fontId="3" fillId="2" borderId="55" xfId="0" applyNumberFormat="1" applyFont="1" applyBorder="1" applyAlignment="1">
      <alignment horizontal="left" vertical="center" wrapText="1"/>
    </xf>
    <xf numFmtId="166" fontId="0" fillId="0" borderId="20" xfId="0" applyNumberFormat="1" applyFill="1" applyBorder="1" applyAlignment="1">
      <alignment horizontal="center" wrapText="1"/>
    </xf>
    <xf numFmtId="166" fontId="0" fillId="0" borderId="27" xfId="0" applyNumberFormat="1" applyFill="1" applyBorder="1" applyAlignment="1">
      <alignment horizontal="center" wrapText="1"/>
    </xf>
    <xf numFmtId="0" fontId="0" fillId="2" borderId="20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1" fontId="6" fillId="2" borderId="55" xfId="0" applyNumberFormat="1" applyFont="1" applyBorder="1" applyAlignment="1">
      <alignment horizontal="left" vertical="center" wrapText="1"/>
    </xf>
    <xf numFmtId="0" fontId="0" fillId="2" borderId="53" xfId="0" applyNumberFormat="1" applyBorder="1" applyAlignment="1">
      <alignment vertical="center" wrapText="1"/>
    </xf>
    <xf numFmtId="0" fontId="0" fillId="2" borderId="54" xfId="0" applyNumberFormat="1" applyBorder="1" applyAlignment="1">
      <alignment vertical="center" wrapText="1"/>
    </xf>
    <xf numFmtId="0" fontId="0" fillId="2" borderId="56" xfId="0" applyNumberFormat="1" applyBorder="1" applyAlignment="1">
      <alignment horizontal="center"/>
    </xf>
    <xf numFmtId="0" fontId="0" fillId="2" borderId="57" xfId="0" applyNumberFormat="1" applyBorder="1" applyAlignment="1">
      <alignment horizontal="center"/>
    </xf>
    <xf numFmtId="0" fontId="0" fillId="2" borderId="58" xfId="0" applyNumberFormat="1" applyBorder="1" applyAlignment="1">
      <alignment horizontal="center"/>
    </xf>
    <xf numFmtId="0" fontId="0" fillId="2" borderId="59" xfId="0" applyNumberFormat="1" applyBorder="1" applyAlignment="1">
      <alignment horizontal="center"/>
    </xf>
    <xf numFmtId="1" fontId="6" fillId="2" borderId="26" xfId="0" applyNumberFormat="1" applyFont="1" applyBorder="1" applyAlignment="1">
      <alignment horizontal="left" vertical="center" wrapText="1"/>
    </xf>
    <xf numFmtId="0" fontId="0" fillId="2" borderId="52" xfId="0" applyNumberFormat="1" applyBorder="1" applyAlignment="1">
      <alignment vertical="center" wrapText="1"/>
    </xf>
    <xf numFmtId="0" fontId="0" fillId="2" borderId="21" xfId="0" applyNumberFormat="1" applyBorder="1" applyAlignment="1">
      <alignment vertical="center" wrapText="1"/>
    </xf>
    <xf numFmtId="1" fontId="6" fillId="2" borderId="60" xfId="0" applyNumberFormat="1" applyFont="1" applyBorder="1" applyAlignment="1">
      <alignment horizontal="left" vertical="center" wrapText="1"/>
    </xf>
    <xf numFmtId="0" fontId="0" fillId="2" borderId="61" xfId="0" applyNumberFormat="1" applyBorder="1" applyAlignment="1">
      <alignment vertical="center" wrapText="1"/>
    </xf>
    <xf numFmtId="0" fontId="0" fillId="2" borderId="62" xfId="0" applyNumberFormat="1" applyBorder="1" applyAlignment="1">
      <alignment vertical="center" wrapText="1"/>
    </xf>
    <xf numFmtId="1" fontId="6" fillId="2" borderId="1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63" xfId="0" applyNumberFormat="1" applyBorder="1" applyAlignment="1">
      <alignment vertical="center" wrapText="1"/>
    </xf>
    <xf numFmtId="1" fontId="6" fillId="2" borderId="36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64" xfId="0" applyNumberFormat="1" applyBorder="1" applyAlignment="1">
      <alignment vertical="center" wrapText="1"/>
    </xf>
    <xf numFmtId="1" fontId="6" fillId="2" borderId="47" xfId="0" applyNumberFormat="1" applyFont="1" applyBorder="1" applyAlignment="1">
      <alignment horizontal="left"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28" xfId="0" applyNumberForma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py of 584-2009_Form_B-Excel aug 2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7"/>
  <sheetViews>
    <sheetView showZeros="0" tabSelected="1" showOutlineSymbols="0" view="pageBreakPreview" zoomScaleNormal="75" zoomScaleSheetLayoutView="100" workbookViewId="0" topLeftCell="B165">
      <selection activeCell="G186" sqref="G186"/>
    </sheetView>
  </sheetViews>
  <sheetFormatPr defaultColWidth="10.5546875" defaultRowHeight="15"/>
  <cols>
    <col min="1" max="1" width="8.21484375" style="6" hidden="1" customWidth="1"/>
    <col min="2" max="2" width="8.5546875" style="3" customWidth="1"/>
    <col min="3" max="3" width="45.99609375" style="0" customWidth="1"/>
    <col min="4" max="4" width="12.77734375" style="7" customWidth="1"/>
    <col min="5" max="5" width="6.77734375" style="0" customWidth="1"/>
    <col min="6" max="6" width="11.77734375" style="0" customWidth="1"/>
    <col min="7" max="7" width="11.77734375" style="69" customWidth="1"/>
    <col min="8" max="8" width="16.77734375" style="6" customWidth="1"/>
  </cols>
  <sheetData>
    <row r="1" spans="1:8" ht="15.75">
      <c r="A1" s="9"/>
      <c r="B1" s="75" t="s">
        <v>216</v>
      </c>
      <c r="C1" s="76"/>
      <c r="D1" s="76"/>
      <c r="E1" s="76"/>
      <c r="F1" s="76"/>
      <c r="G1" s="77"/>
      <c r="H1" s="76"/>
    </row>
    <row r="2" spans="1:8" ht="15">
      <c r="A2" s="8"/>
      <c r="B2" s="78" t="s">
        <v>13</v>
      </c>
      <c r="C2" s="73"/>
      <c r="D2" s="73"/>
      <c r="E2" s="73"/>
      <c r="F2" s="73"/>
      <c r="G2" s="74"/>
      <c r="H2" s="73"/>
    </row>
    <row r="3" spans="1:8" ht="15">
      <c r="A3" s="4"/>
      <c r="B3" s="54" t="s">
        <v>0</v>
      </c>
      <c r="C3" s="79"/>
      <c r="D3" s="79"/>
      <c r="E3" s="79"/>
      <c r="F3" s="79"/>
      <c r="G3" s="80"/>
      <c r="H3" s="81"/>
    </row>
    <row r="4" spans="1:8" ht="15">
      <c r="A4" s="45" t="s">
        <v>12</v>
      </c>
      <c r="B4" s="185" t="s">
        <v>2</v>
      </c>
      <c r="C4" s="178" t="s">
        <v>3</v>
      </c>
      <c r="D4" s="56" t="s">
        <v>90</v>
      </c>
      <c r="E4" s="178" t="s">
        <v>4</v>
      </c>
      <c r="F4" s="57" t="s">
        <v>5</v>
      </c>
      <c r="G4" s="176" t="s">
        <v>6</v>
      </c>
      <c r="H4" s="183" t="s">
        <v>7</v>
      </c>
    </row>
    <row r="5" spans="1:8" ht="15">
      <c r="A5" s="46"/>
      <c r="B5" s="186"/>
      <c r="C5" s="179"/>
      <c r="D5" s="71" t="s">
        <v>8</v>
      </c>
      <c r="E5" s="179"/>
      <c r="F5" s="72" t="s">
        <v>9</v>
      </c>
      <c r="G5" s="177"/>
      <c r="H5" s="184"/>
    </row>
    <row r="6" spans="1:8" s="12" customFormat="1" ht="30" customHeight="1">
      <c r="A6" s="11"/>
      <c r="B6" s="49" t="s">
        <v>10</v>
      </c>
      <c r="C6" s="187" t="s">
        <v>99</v>
      </c>
      <c r="D6" s="188"/>
      <c r="E6" s="188"/>
      <c r="F6" s="189"/>
      <c r="G6" s="66"/>
      <c r="H6" s="82" t="s">
        <v>1</v>
      </c>
    </row>
    <row r="7" spans="1:8" ht="30" customHeight="1">
      <c r="A7" s="5"/>
      <c r="B7" s="88"/>
      <c r="C7" s="89" t="s">
        <v>55</v>
      </c>
      <c r="D7" s="58"/>
      <c r="E7" s="59" t="s">
        <v>1</v>
      </c>
      <c r="F7" s="59" t="s">
        <v>1</v>
      </c>
      <c r="G7" s="68" t="s">
        <v>1</v>
      </c>
      <c r="H7" s="90"/>
    </row>
    <row r="8" spans="1:8" s="12" customFormat="1" ht="24.75" customHeight="1">
      <c r="A8" s="21" t="s">
        <v>56</v>
      </c>
      <c r="B8" s="22" t="s">
        <v>14</v>
      </c>
      <c r="C8" s="14" t="s">
        <v>57</v>
      </c>
      <c r="D8" s="15" t="s">
        <v>212</v>
      </c>
      <c r="E8" s="16" t="s">
        <v>97</v>
      </c>
      <c r="F8" s="43">
        <v>290</v>
      </c>
      <c r="G8" s="83"/>
      <c r="H8" s="91">
        <f>ROUND(G8,2)*F8</f>
        <v>0</v>
      </c>
    </row>
    <row r="9" spans="1:8" ht="24.75" customHeight="1">
      <c r="A9" s="21" t="s">
        <v>58</v>
      </c>
      <c r="B9" s="22" t="s">
        <v>15</v>
      </c>
      <c r="C9" s="14" t="s">
        <v>59</v>
      </c>
      <c r="D9" s="15" t="s">
        <v>212</v>
      </c>
      <c r="E9" s="16" t="s">
        <v>16</v>
      </c>
      <c r="F9" s="43">
        <v>970</v>
      </c>
      <c r="G9" s="83"/>
      <c r="H9" s="91">
        <f>ROUND(G9,2)*F9</f>
        <v>0</v>
      </c>
    </row>
    <row r="10" spans="1:13" s="25" customFormat="1" ht="24.75" customHeight="1">
      <c r="A10" s="92" t="s">
        <v>60</v>
      </c>
      <c r="B10" s="22" t="s">
        <v>38</v>
      </c>
      <c r="C10" s="14" t="s">
        <v>61</v>
      </c>
      <c r="D10" s="15" t="s">
        <v>212</v>
      </c>
      <c r="E10" s="16"/>
      <c r="F10" s="17"/>
      <c r="G10" s="86"/>
      <c r="H10" s="18"/>
      <c r="K10" s="24"/>
      <c r="L10" s="24"/>
      <c r="M10" s="24"/>
    </row>
    <row r="11" spans="1:13" s="25" customFormat="1" ht="24.75" customHeight="1">
      <c r="A11" s="21" t="s">
        <v>62</v>
      </c>
      <c r="B11" s="13" t="s">
        <v>17</v>
      </c>
      <c r="C11" s="14" t="s">
        <v>96</v>
      </c>
      <c r="D11" s="15" t="s">
        <v>1</v>
      </c>
      <c r="E11" s="16" t="s">
        <v>18</v>
      </c>
      <c r="F11" s="17">
        <v>320</v>
      </c>
      <c r="G11" s="83"/>
      <c r="H11" s="18">
        <f>ROUND(G11*F11,2)</f>
        <v>0</v>
      </c>
      <c r="K11" s="24"/>
      <c r="L11" s="24"/>
      <c r="M11" s="24"/>
    </row>
    <row r="12" spans="1:13" s="25" customFormat="1" ht="30" customHeight="1">
      <c r="A12" s="92" t="s">
        <v>63</v>
      </c>
      <c r="B12" s="22" t="s">
        <v>39</v>
      </c>
      <c r="C12" s="14" t="s">
        <v>98</v>
      </c>
      <c r="D12" s="15" t="s">
        <v>212</v>
      </c>
      <c r="F12" s="17"/>
      <c r="G12" s="18"/>
      <c r="H12" s="18"/>
      <c r="K12" s="24"/>
      <c r="L12" s="24"/>
      <c r="M12" s="24"/>
    </row>
    <row r="13" spans="1:13" s="25" customFormat="1" ht="24.75" customHeight="1">
      <c r="A13" s="92"/>
      <c r="B13" s="13" t="s">
        <v>17</v>
      </c>
      <c r="C13" s="14" t="s">
        <v>162</v>
      </c>
      <c r="D13" s="15"/>
      <c r="E13" s="16" t="s">
        <v>97</v>
      </c>
      <c r="F13" s="17">
        <v>48</v>
      </c>
      <c r="G13" s="83"/>
      <c r="H13" s="18">
        <f>ROUND(G13*F13,2)</f>
        <v>0</v>
      </c>
      <c r="K13" s="24"/>
      <c r="L13" s="24"/>
      <c r="M13" s="24"/>
    </row>
    <row r="14" spans="1:13" s="25" customFormat="1" ht="24.75" customHeight="1">
      <c r="A14" s="21" t="s">
        <v>100</v>
      </c>
      <c r="B14" s="22" t="s">
        <v>40</v>
      </c>
      <c r="C14" s="14" t="s">
        <v>101</v>
      </c>
      <c r="D14" s="15" t="s">
        <v>212</v>
      </c>
      <c r="E14" s="16" t="s">
        <v>16</v>
      </c>
      <c r="F14" s="43">
        <v>50</v>
      </c>
      <c r="G14" s="83"/>
      <c r="H14" s="18">
        <f>ROUND(G14*F14,2)</f>
        <v>0</v>
      </c>
      <c r="K14" s="24"/>
      <c r="L14" s="24"/>
      <c r="M14" s="24"/>
    </row>
    <row r="15" spans="1:8" ht="24.75" customHeight="1" thickBot="1">
      <c r="A15" s="92" t="s">
        <v>66</v>
      </c>
      <c r="B15" s="22" t="s">
        <v>41</v>
      </c>
      <c r="C15" s="14" t="s">
        <v>95</v>
      </c>
      <c r="D15" s="15" t="s">
        <v>190</v>
      </c>
      <c r="E15" s="16" t="s">
        <v>16</v>
      </c>
      <c r="F15" s="43">
        <v>970</v>
      </c>
      <c r="G15" s="83"/>
      <c r="H15" s="18">
        <f>ROUND(G15*F15,2)</f>
        <v>0</v>
      </c>
    </row>
    <row r="16" spans="1:8" ht="24.75" customHeight="1" thickBot="1" thickTop="1">
      <c r="A16" s="21"/>
      <c r="B16" s="95" t="s">
        <v>102</v>
      </c>
      <c r="C16" s="96" t="s">
        <v>157</v>
      </c>
      <c r="D16" s="97"/>
      <c r="E16" s="97"/>
      <c r="F16" s="97"/>
      <c r="G16" s="98"/>
      <c r="H16" s="99"/>
    </row>
    <row r="17" spans="1:13" s="25" customFormat="1" ht="43.5" customHeight="1" thickTop="1">
      <c r="A17" s="94" t="s">
        <v>158</v>
      </c>
      <c r="B17" s="22" t="s">
        <v>42</v>
      </c>
      <c r="C17" s="14" t="s">
        <v>159</v>
      </c>
      <c r="D17" s="15" t="s">
        <v>212</v>
      </c>
      <c r="E17" s="16"/>
      <c r="F17" s="17"/>
      <c r="G17" s="86"/>
      <c r="H17" s="18"/>
      <c r="K17" s="24"/>
      <c r="L17" s="24"/>
      <c r="M17" s="24"/>
    </row>
    <row r="18" spans="1:13" s="23" customFormat="1" ht="30" customHeight="1">
      <c r="A18" s="20" t="s">
        <v>160</v>
      </c>
      <c r="B18" s="13" t="s">
        <v>17</v>
      </c>
      <c r="C18" s="14" t="s">
        <v>161</v>
      </c>
      <c r="D18" s="15"/>
      <c r="E18" s="16" t="s">
        <v>16</v>
      </c>
      <c r="F18" s="17">
        <v>970</v>
      </c>
      <c r="G18" s="83"/>
      <c r="H18" s="18">
        <f>ROUND(G18*F18,2)</f>
        <v>0</v>
      </c>
      <c r="K18" s="24"/>
      <c r="L18" s="24"/>
      <c r="M18" s="24"/>
    </row>
    <row r="19" spans="1:13" s="23" customFormat="1" ht="24.75" customHeight="1">
      <c r="A19" s="20" t="s">
        <v>22</v>
      </c>
      <c r="B19" s="22" t="s">
        <v>64</v>
      </c>
      <c r="C19" s="14" t="s">
        <v>23</v>
      </c>
      <c r="D19" s="15" t="s">
        <v>193</v>
      </c>
      <c r="E19" s="100"/>
      <c r="F19" s="17"/>
      <c r="G19" s="86"/>
      <c r="H19" s="18"/>
      <c r="K19" s="24"/>
      <c r="L19" s="24"/>
      <c r="M19" s="24"/>
    </row>
    <row r="20" spans="1:13" s="23" customFormat="1" ht="24.75" customHeight="1">
      <c r="A20" s="20" t="s">
        <v>24</v>
      </c>
      <c r="B20" s="13" t="s">
        <v>17</v>
      </c>
      <c r="C20" s="14" t="s">
        <v>25</v>
      </c>
      <c r="D20" s="15"/>
      <c r="E20" s="16"/>
      <c r="F20" s="17"/>
      <c r="G20" s="86"/>
      <c r="H20" s="18"/>
      <c r="K20" s="24"/>
      <c r="L20" s="24"/>
      <c r="M20" s="24"/>
    </row>
    <row r="21" spans="1:13" s="23" customFormat="1" ht="24.75" customHeight="1">
      <c r="A21" s="20" t="s">
        <v>26</v>
      </c>
      <c r="B21" s="19" t="s">
        <v>33</v>
      </c>
      <c r="C21" s="14" t="s">
        <v>36</v>
      </c>
      <c r="D21" s="15"/>
      <c r="E21" s="16" t="s">
        <v>18</v>
      </c>
      <c r="F21" s="17">
        <v>190</v>
      </c>
      <c r="G21" s="83"/>
      <c r="H21" s="18">
        <f>ROUND(G21*F21,2)</f>
        <v>0</v>
      </c>
      <c r="K21" s="24"/>
      <c r="L21" s="24"/>
      <c r="M21" s="24"/>
    </row>
    <row r="22" spans="1:13" s="23" customFormat="1" ht="24.75" customHeight="1">
      <c r="A22" s="20" t="s">
        <v>26</v>
      </c>
      <c r="B22" s="88"/>
      <c r="C22" s="10" t="s">
        <v>11</v>
      </c>
      <c r="D22" s="2"/>
      <c r="E22" s="1"/>
      <c r="F22" s="2"/>
      <c r="G22" s="167"/>
      <c r="H22" s="90"/>
      <c r="K22" s="24"/>
      <c r="L22" s="24"/>
      <c r="M22" s="24"/>
    </row>
    <row r="23" spans="1:8" s="23" customFormat="1" ht="24.75" customHeight="1">
      <c r="A23" s="5" t="s">
        <v>103</v>
      </c>
      <c r="B23" s="22" t="s">
        <v>65</v>
      </c>
      <c r="C23" s="14" t="s">
        <v>104</v>
      </c>
      <c r="D23" s="15" t="s">
        <v>105</v>
      </c>
      <c r="E23" s="16"/>
      <c r="F23" s="43"/>
      <c r="G23" s="93"/>
      <c r="H23" s="93"/>
    </row>
    <row r="24" spans="1:8" s="23" customFormat="1" ht="24.75" customHeight="1" thickBot="1">
      <c r="A24" s="20" t="s">
        <v>194</v>
      </c>
      <c r="B24" s="153" t="s">
        <v>17</v>
      </c>
      <c r="C24" s="40" t="s">
        <v>165</v>
      </c>
      <c r="D24" s="101"/>
      <c r="E24" s="41" t="s">
        <v>16</v>
      </c>
      <c r="F24" s="42">
        <v>775</v>
      </c>
      <c r="G24" s="83"/>
      <c r="H24" s="112">
        <f>ROUND(G24*F24,2)</f>
        <v>0</v>
      </c>
    </row>
    <row r="25" spans="1:8" s="23" customFormat="1" ht="24.75" customHeight="1" thickTop="1">
      <c r="A25" s="44"/>
      <c r="B25" s="113" t="s">
        <v>102</v>
      </c>
      <c r="C25" s="114" t="s">
        <v>169</v>
      </c>
      <c r="D25" s="115"/>
      <c r="E25" s="115"/>
      <c r="F25" s="115"/>
      <c r="G25" s="116"/>
      <c r="H25" s="117"/>
    </row>
    <row r="26" spans="1:8" s="23" customFormat="1" ht="24.75" customHeight="1" thickBot="1">
      <c r="A26" s="84" t="s">
        <v>102</v>
      </c>
      <c r="B26" s="118" t="s">
        <v>67</v>
      </c>
      <c r="C26" s="119" t="s">
        <v>202</v>
      </c>
      <c r="D26" s="120" t="s">
        <v>203</v>
      </c>
      <c r="E26" s="121" t="s">
        <v>170</v>
      </c>
      <c r="F26" s="122">
        <v>1</v>
      </c>
      <c r="G26" s="123"/>
      <c r="H26" s="18">
        <f>ROUND(G26*F26,2)</f>
        <v>0</v>
      </c>
    </row>
    <row r="27" spans="1:8" s="23" customFormat="1" ht="24.75" customHeight="1" thickTop="1">
      <c r="A27" s="11" t="s">
        <v>102</v>
      </c>
      <c r="B27" s="124" t="s">
        <v>76</v>
      </c>
      <c r="C27" s="125" t="s">
        <v>204</v>
      </c>
      <c r="D27" s="126" t="s">
        <v>205</v>
      </c>
      <c r="E27" s="127" t="s">
        <v>170</v>
      </c>
      <c r="F27" s="128">
        <v>1</v>
      </c>
      <c r="G27" s="165"/>
      <c r="H27" s="166">
        <f>ROUND(G27*F27,2)</f>
        <v>0</v>
      </c>
    </row>
    <row r="28" spans="1:8" s="23" customFormat="1" ht="24.75" customHeight="1" thickBot="1">
      <c r="A28" s="11"/>
      <c r="B28" s="159" t="s">
        <v>171</v>
      </c>
      <c r="C28" s="160" t="s">
        <v>206</v>
      </c>
      <c r="D28" s="162" t="s">
        <v>207</v>
      </c>
      <c r="E28" s="163" t="s">
        <v>170</v>
      </c>
      <c r="F28" s="164">
        <v>1</v>
      </c>
      <c r="G28" s="161"/>
      <c r="H28" s="112">
        <f>ROUND(G28*F28,2)</f>
        <v>0</v>
      </c>
    </row>
    <row r="29" spans="1:8" s="23" customFormat="1" ht="24.75" customHeight="1" thickBot="1">
      <c r="A29" s="5"/>
      <c r="B29" s="85" t="s">
        <v>10</v>
      </c>
      <c r="C29" s="190" t="s">
        <v>99</v>
      </c>
      <c r="D29" s="191"/>
      <c r="E29" s="191"/>
      <c r="F29" s="192"/>
      <c r="G29" s="158" t="s">
        <v>77</v>
      </c>
      <c r="H29" s="87">
        <f>SUM(H8:H28)</f>
        <v>0</v>
      </c>
    </row>
    <row r="30" spans="1:8" s="23" customFormat="1" ht="24.75" customHeight="1" thickTop="1">
      <c r="A30" s="21" t="s">
        <v>102</v>
      </c>
      <c r="B30" s="49" t="s">
        <v>68</v>
      </c>
      <c r="C30" s="187" t="s">
        <v>106</v>
      </c>
      <c r="D30" s="188"/>
      <c r="E30" s="188"/>
      <c r="F30" s="189"/>
      <c r="G30" s="66"/>
      <c r="H30" s="82" t="s">
        <v>1</v>
      </c>
    </row>
    <row r="31" spans="1:8" s="23" customFormat="1" ht="24.75" customHeight="1">
      <c r="A31" s="21" t="s">
        <v>102</v>
      </c>
      <c r="B31" s="88"/>
      <c r="C31" s="89" t="s">
        <v>55</v>
      </c>
      <c r="D31" s="58"/>
      <c r="E31" s="59" t="s">
        <v>1</v>
      </c>
      <c r="F31" s="59" t="s">
        <v>1</v>
      </c>
      <c r="G31" s="68"/>
      <c r="H31" s="90"/>
    </row>
    <row r="32" spans="1:8" s="23" customFormat="1" ht="24.75" customHeight="1">
      <c r="A32" s="92" t="s">
        <v>56</v>
      </c>
      <c r="B32" s="22" t="s">
        <v>27</v>
      </c>
      <c r="C32" s="14" t="s">
        <v>57</v>
      </c>
      <c r="D32" s="15" t="s">
        <v>212</v>
      </c>
      <c r="E32" s="16" t="s">
        <v>97</v>
      </c>
      <c r="F32" s="43">
        <v>165</v>
      </c>
      <c r="G32" s="83"/>
      <c r="H32" s="91">
        <f>ROUND(G32,2)*F32</f>
        <v>0</v>
      </c>
    </row>
    <row r="33" spans="1:8" s="23" customFormat="1" ht="24.75" customHeight="1">
      <c r="A33" s="21" t="s">
        <v>58</v>
      </c>
      <c r="B33" s="22" t="s">
        <v>49</v>
      </c>
      <c r="C33" s="14" t="s">
        <v>59</v>
      </c>
      <c r="D33" s="15" t="s">
        <v>212</v>
      </c>
      <c r="E33" s="16" t="s">
        <v>16</v>
      </c>
      <c r="F33" s="43">
        <v>555</v>
      </c>
      <c r="G33" s="83"/>
      <c r="H33" s="91">
        <f>ROUND(G33,2)*F33</f>
        <v>0</v>
      </c>
    </row>
    <row r="34" spans="1:8" s="23" customFormat="1" ht="24.75" customHeight="1">
      <c r="A34" s="21"/>
      <c r="B34" s="22" t="s">
        <v>50</v>
      </c>
      <c r="C34" s="14" t="s">
        <v>61</v>
      </c>
      <c r="D34" s="15" t="s">
        <v>212</v>
      </c>
      <c r="E34" s="16"/>
      <c r="F34" s="43"/>
      <c r="G34" s="18"/>
      <c r="H34" s="169"/>
    </row>
    <row r="35" spans="1:8" s="27" customFormat="1" ht="24.75" customHeight="1">
      <c r="A35" s="92" t="s">
        <v>188</v>
      </c>
      <c r="B35" s="13" t="s">
        <v>17</v>
      </c>
      <c r="C35" s="14" t="s">
        <v>164</v>
      </c>
      <c r="D35" s="15"/>
      <c r="E35" s="16" t="s">
        <v>18</v>
      </c>
      <c r="F35" s="17">
        <v>185</v>
      </c>
      <c r="G35" s="83"/>
      <c r="H35" s="18">
        <f>ROUND(G35*F35,2)</f>
        <v>0</v>
      </c>
    </row>
    <row r="36" spans="1:8" s="27" customFormat="1" ht="32.25" customHeight="1">
      <c r="A36" s="92" t="s">
        <v>63</v>
      </c>
      <c r="B36" s="22" t="s">
        <v>51</v>
      </c>
      <c r="C36" s="14" t="s">
        <v>98</v>
      </c>
      <c r="D36" s="15" t="s">
        <v>212</v>
      </c>
      <c r="E36" s="26"/>
      <c r="F36" s="17"/>
      <c r="G36" s="18"/>
      <c r="H36" s="18"/>
    </row>
    <row r="37" spans="1:8" s="27" customFormat="1" ht="24.75" customHeight="1">
      <c r="A37" s="21"/>
      <c r="B37" s="13" t="s">
        <v>17</v>
      </c>
      <c r="C37" s="14" t="s">
        <v>162</v>
      </c>
      <c r="D37" s="15"/>
      <c r="E37" s="16" t="s">
        <v>97</v>
      </c>
      <c r="F37" s="17">
        <v>28</v>
      </c>
      <c r="G37" s="83"/>
      <c r="H37" s="18">
        <f>ROUND(G37*F37,2)</f>
        <v>0</v>
      </c>
    </row>
    <row r="38" spans="1:8" ht="34.5" customHeight="1" thickBot="1">
      <c r="A38" s="21" t="s">
        <v>100</v>
      </c>
      <c r="B38" s="22" t="s">
        <v>52</v>
      </c>
      <c r="C38" s="14" t="s">
        <v>101</v>
      </c>
      <c r="D38" s="15" t="s">
        <v>212</v>
      </c>
      <c r="E38" s="16" t="s">
        <v>16</v>
      </c>
      <c r="F38" s="43">
        <v>50</v>
      </c>
      <c r="G38" s="83"/>
      <c r="H38" s="91">
        <f>ROUND(G38,2)*F38</f>
        <v>0</v>
      </c>
    </row>
    <row r="39" spans="1:8" ht="24.75" customHeight="1" thickBot="1" thickTop="1">
      <c r="A39" s="94" t="s">
        <v>66</v>
      </c>
      <c r="B39" s="22" t="s">
        <v>53</v>
      </c>
      <c r="C39" s="14" t="s">
        <v>95</v>
      </c>
      <c r="D39" s="15" t="s">
        <v>190</v>
      </c>
      <c r="E39" s="16" t="s">
        <v>16</v>
      </c>
      <c r="F39" s="43">
        <v>555</v>
      </c>
      <c r="G39" s="83"/>
      <c r="H39" s="91">
        <f>ROUND(G39,2)*F39</f>
        <v>0</v>
      </c>
    </row>
    <row r="40" spans="1:8" ht="24.75" customHeight="1" thickTop="1">
      <c r="A40" s="20" t="s">
        <v>102</v>
      </c>
      <c r="B40" s="95" t="s">
        <v>102</v>
      </c>
      <c r="C40" s="96" t="s">
        <v>157</v>
      </c>
      <c r="D40" s="97"/>
      <c r="E40" s="97"/>
      <c r="F40" s="97"/>
      <c r="G40" s="98"/>
      <c r="H40" s="99"/>
    </row>
    <row r="41" spans="1:8" ht="24.75" customHeight="1">
      <c r="A41" s="20" t="s">
        <v>158</v>
      </c>
      <c r="B41" s="22" t="s">
        <v>54</v>
      </c>
      <c r="C41" s="14" t="s">
        <v>159</v>
      </c>
      <c r="D41" s="15" t="s">
        <v>212</v>
      </c>
      <c r="E41" s="16"/>
      <c r="F41" s="17"/>
      <c r="G41" s="86"/>
      <c r="H41" s="18"/>
    </row>
    <row r="42" spans="1:8" ht="24.75" customHeight="1">
      <c r="A42" s="20" t="s">
        <v>189</v>
      </c>
      <c r="B42" s="13" t="s">
        <v>17</v>
      </c>
      <c r="C42" s="14" t="s">
        <v>168</v>
      </c>
      <c r="D42" s="15" t="s">
        <v>1</v>
      </c>
      <c r="E42" s="16" t="s">
        <v>16</v>
      </c>
      <c r="F42" s="17">
        <v>85</v>
      </c>
      <c r="G42" s="83"/>
      <c r="H42" s="18">
        <f>ROUND(G42*F42,2)</f>
        <v>0</v>
      </c>
    </row>
    <row r="43" spans="1:8" ht="34.5" customHeight="1">
      <c r="A43" s="20" t="s">
        <v>160</v>
      </c>
      <c r="B43" s="13" t="s">
        <v>19</v>
      </c>
      <c r="C43" s="14" t="s">
        <v>161</v>
      </c>
      <c r="D43" s="15"/>
      <c r="E43" s="16" t="s">
        <v>16</v>
      </c>
      <c r="F43" s="17">
        <v>555</v>
      </c>
      <c r="G43" s="83"/>
      <c r="H43" s="18">
        <f>ROUND(G43*F43,2)</f>
        <v>0</v>
      </c>
    </row>
    <row r="44" spans="1:8" ht="24.75" customHeight="1">
      <c r="A44" s="20" t="s">
        <v>91</v>
      </c>
      <c r="B44" s="22" t="s">
        <v>71</v>
      </c>
      <c r="C44" s="14" t="s">
        <v>20</v>
      </c>
      <c r="D44" s="15" t="s">
        <v>191</v>
      </c>
      <c r="E44" s="16"/>
      <c r="F44" s="17"/>
      <c r="G44" s="86"/>
      <c r="H44" s="18"/>
    </row>
    <row r="45" spans="1:8" s="25" customFormat="1" ht="24.75" customHeight="1">
      <c r="A45" s="20" t="s">
        <v>92</v>
      </c>
      <c r="B45" s="13" t="s">
        <v>17</v>
      </c>
      <c r="C45" s="14" t="s">
        <v>192</v>
      </c>
      <c r="D45" s="15" t="s">
        <v>21</v>
      </c>
      <c r="E45" s="16"/>
      <c r="F45" s="17"/>
      <c r="G45" s="86"/>
      <c r="H45" s="18"/>
    </row>
    <row r="46" spans="1:18" s="32" customFormat="1" ht="24.75" customHeight="1">
      <c r="A46" s="20" t="s">
        <v>93</v>
      </c>
      <c r="B46" s="19" t="s">
        <v>33</v>
      </c>
      <c r="C46" s="14" t="s">
        <v>35</v>
      </c>
      <c r="D46" s="15"/>
      <c r="E46" s="16" t="s">
        <v>16</v>
      </c>
      <c r="F46" s="17">
        <v>4</v>
      </c>
      <c r="G46" s="83"/>
      <c r="H46" s="18">
        <f>ROUND(G46*F46,2)</f>
        <v>0</v>
      </c>
      <c r="I46" s="28"/>
      <c r="J46" s="29"/>
      <c r="K46" s="30"/>
      <c r="L46" s="29"/>
      <c r="M46" s="31"/>
      <c r="N46" s="31"/>
      <c r="O46" s="31"/>
      <c r="P46" s="31"/>
      <c r="Q46" s="31"/>
      <c r="R46" s="31"/>
    </row>
    <row r="47" spans="1:18" s="37" customFormat="1" ht="24.75" customHeight="1">
      <c r="A47" s="20" t="s">
        <v>94</v>
      </c>
      <c r="B47" s="19" t="s">
        <v>34</v>
      </c>
      <c r="C47" s="14" t="s">
        <v>46</v>
      </c>
      <c r="D47" s="15" t="s">
        <v>1</v>
      </c>
      <c r="E47" s="16" t="s">
        <v>16</v>
      </c>
      <c r="F47" s="17">
        <v>50</v>
      </c>
      <c r="G47" s="83"/>
      <c r="H47" s="18">
        <f>ROUND(G47*F47,2)</f>
        <v>0</v>
      </c>
      <c r="I47" s="33"/>
      <c r="J47" s="34"/>
      <c r="K47" s="35"/>
      <c r="L47" s="34"/>
      <c r="M47" s="36"/>
      <c r="N47" s="36"/>
      <c r="O47" s="36"/>
      <c r="P47" s="36"/>
      <c r="Q47" s="36"/>
      <c r="R47" s="36"/>
    </row>
    <row r="48" spans="1:12" s="37" customFormat="1" ht="24.75" customHeight="1">
      <c r="A48" s="20" t="s">
        <v>22</v>
      </c>
      <c r="B48" s="22" t="s">
        <v>72</v>
      </c>
      <c r="C48" s="14" t="s">
        <v>23</v>
      </c>
      <c r="D48" s="15" t="s">
        <v>193</v>
      </c>
      <c r="E48" s="100"/>
      <c r="F48" s="17"/>
      <c r="G48" s="86"/>
      <c r="H48" s="18"/>
      <c r="I48" s="33"/>
      <c r="J48" s="34"/>
      <c r="K48" s="35"/>
      <c r="L48" s="34"/>
    </row>
    <row r="49" spans="1:8" s="25" customFormat="1" ht="24.75" customHeight="1">
      <c r="A49" s="20" t="s">
        <v>24</v>
      </c>
      <c r="B49" s="13" t="s">
        <v>17</v>
      </c>
      <c r="C49" s="14" t="s">
        <v>25</v>
      </c>
      <c r="D49" s="15"/>
      <c r="E49" s="16"/>
      <c r="F49" s="17"/>
      <c r="G49" s="86"/>
      <c r="H49" s="18"/>
    </row>
    <row r="50" spans="1:8" s="27" customFormat="1" ht="24.75" customHeight="1" thickBot="1">
      <c r="A50" s="5" t="s">
        <v>26</v>
      </c>
      <c r="B50" s="19" t="s">
        <v>33</v>
      </c>
      <c r="C50" s="14" t="s">
        <v>36</v>
      </c>
      <c r="D50" s="15"/>
      <c r="E50" s="16" t="s">
        <v>18</v>
      </c>
      <c r="F50" s="17">
        <v>110</v>
      </c>
      <c r="G50" s="83"/>
      <c r="H50" s="18">
        <f>ROUND(G50*F50,2)</f>
        <v>0</v>
      </c>
    </row>
    <row r="51" spans="1:8" s="38" customFormat="1" ht="30" customHeight="1" thickTop="1">
      <c r="A51" s="20" t="s">
        <v>102</v>
      </c>
      <c r="B51" s="113" t="s">
        <v>102</v>
      </c>
      <c r="C51" s="114" t="s">
        <v>172</v>
      </c>
      <c r="D51" s="115"/>
      <c r="E51" s="115"/>
      <c r="F51" s="115"/>
      <c r="G51" s="116"/>
      <c r="H51" s="117"/>
    </row>
    <row r="52" spans="1:8" s="38" customFormat="1" ht="30" customHeight="1">
      <c r="A52" s="20" t="s">
        <v>195</v>
      </c>
      <c r="B52" s="129" t="s">
        <v>78</v>
      </c>
      <c r="C52" s="130" t="s">
        <v>173</v>
      </c>
      <c r="D52" s="120" t="s">
        <v>174</v>
      </c>
      <c r="E52" s="121"/>
      <c r="F52" s="131"/>
      <c r="G52" s="132"/>
      <c r="H52" s="133"/>
    </row>
    <row r="53" spans="1:8" s="38" customFormat="1" ht="24.75" customHeight="1">
      <c r="A53" s="44" t="s">
        <v>196</v>
      </c>
      <c r="B53" s="134" t="s">
        <v>17</v>
      </c>
      <c r="C53" s="119" t="s">
        <v>175</v>
      </c>
      <c r="D53" s="120"/>
      <c r="E53" s="121" t="s">
        <v>170</v>
      </c>
      <c r="F53" s="131">
        <v>1</v>
      </c>
      <c r="G53" s="123"/>
      <c r="H53" s="18">
        <f>ROUND(G53*F53,2)</f>
        <v>0</v>
      </c>
    </row>
    <row r="54" spans="1:8" s="23" customFormat="1" ht="24.75" customHeight="1" thickBot="1">
      <c r="A54" s="84" t="s">
        <v>197</v>
      </c>
      <c r="B54" s="134" t="s">
        <v>19</v>
      </c>
      <c r="C54" s="119" t="s">
        <v>176</v>
      </c>
      <c r="D54" s="120"/>
      <c r="E54" s="121" t="s">
        <v>170</v>
      </c>
      <c r="F54" s="131">
        <v>1</v>
      </c>
      <c r="G54" s="123"/>
      <c r="H54" s="18">
        <f>ROUND(G54*F54,2)</f>
        <v>0</v>
      </c>
    </row>
    <row r="55" spans="1:8" s="23" customFormat="1" ht="24.75" customHeight="1" thickTop="1">
      <c r="A55" s="11"/>
      <c r="B55" s="113" t="s">
        <v>102</v>
      </c>
      <c r="C55" s="114" t="s">
        <v>177</v>
      </c>
      <c r="D55" s="115"/>
      <c r="E55" s="115"/>
      <c r="F55" s="115"/>
      <c r="G55" s="116"/>
      <c r="H55" s="117"/>
    </row>
    <row r="56" spans="1:8" s="23" customFormat="1" ht="30" customHeight="1">
      <c r="A56" s="5" t="s">
        <v>198</v>
      </c>
      <c r="B56" s="129" t="s">
        <v>79</v>
      </c>
      <c r="C56" s="119" t="s">
        <v>178</v>
      </c>
      <c r="D56" s="120" t="s">
        <v>179</v>
      </c>
      <c r="E56" s="121" t="s">
        <v>170</v>
      </c>
      <c r="F56" s="131">
        <v>1</v>
      </c>
      <c r="G56" s="123"/>
      <c r="H56" s="18">
        <f>ROUND(G56*F56,2)</f>
        <v>0</v>
      </c>
    </row>
    <row r="57" spans="1:8" s="23" customFormat="1" ht="24.75" customHeight="1">
      <c r="A57" s="21" t="s">
        <v>102</v>
      </c>
      <c r="B57" s="88"/>
      <c r="C57" s="10" t="s">
        <v>11</v>
      </c>
      <c r="D57" s="2"/>
      <c r="E57" s="1"/>
      <c r="F57" s="2"/>
      <c r="G57" s="167"/>
      <c r="H57" s="90"/>
    </row>
    <row r="58" spans="1:8" ht="24.75" customHeight="1">
      <c r="A58" s="21" t="s">
        <v>103</v>
      </c>
      <c r="B58" s="22" t="s">
        <v>214</v>
      </c>
      <c r="C58" s="14" t="s">
        <v>104</v>
      </c>
      <c r="D58" s="15" t="s">
        <v>105</v>
      </c>
      <c r="E58" s="16"/>
      <c r="F58" s="43"/>
      <c r="G58" s="93"/>
      <c r="H58" s="93"/>
    </row>
    <row r="59" spans="1:8" s="23" customFormat="1" ht="24.75" customHeight="1">
      <c r="A59" s="21" t="s">
        <v>194</v>
      </c>
      <c r="B59" s="144" t="s">
        <v>17</v>
      </c>
      <c r="C59" s="40" t="s">
        <v>165</v>
      </c>
      <c r="D59" s="101"/>
      <c r="E59" s="41" t="s">
        <v>16</v>
      </c>
      <c r="F59" s="42">
        <v>445</v>
      </c>
      <c r="G59" s="83"/>
      <c r="H59" s="18">
        <f>ROUND(G59*F59,2)</f>
        <v>0</v>
      </c>
    </row>
    <row r="60" spans="1:8" s="23" customFormat="1" ht="24.75" customHeight="1" thickBot="1">
      <c r="A60" s="21"/>
      <c r="B60" s="147" t="s">
        <v>68</v>
      </c>
      <c r="C60" s="180" t="s">
        <v>106</v>
      </c>
      <c r="D60" s="181"/>
      <c r="E60" s="181"/>
      <c r="F60" s="182"/>
      <c r="G60" s="148" t="s">
        <v>77</v>
      </c>
      <c r="H60" s="149">
        <f>SUM(H32:H59)</f>
        <v>0</v>
      </c>
    </row>
    <row r="61" spans="1:8" s="25" customFormat="1" ht="30" customHeight="1" thickTop="1">
      <c r="A61" s="92" t="s">
        <v>63</v>
      </c>
      <c r="B61" s="49" t="s">
        <v>69</v>
      </c>
      <c r="C61" s="193" t="s">
        <v>107</v>
      </c>
      <c r="D61" s="194"/>
      <c r="E61" s="194"/>
      <c r="F61" s="195"/>
      <c r="G61" s="145"/>
      <c r="H61" s="146" t="s">
        <v>1</v>
      </c>
    </row>
    <row r="62" spans="1:8" s="23" customFormat="1" ht="24.75" customHeight="1">
      <c r="A62" s="92"/>
      <c r="B62" s="88"/>
      <c r="C62" s="89" t="s">
        <v>55</v>
      </c>
      <c r="D62" s="135"/>
      <c r="E62" s="136" t="s">
        <v>1</v>
      </c>
      <c r="F62" s="136" t="s">
        <v>1</v>
      </c>
      <c r="G62" s="168"/>
      <c r="H62" s="137"/>
    </row>
    <row r="63" spans="1:8" s="23" customFormat="1" ht="24.75" customHeight="1">
      <c r="A63" s="92" t="s">
        <v>56</v>
      </c>
      <c r="B63" s="22" t="s">
        <v>47</v>
      </c>
      <c r="C63" s="14" t="s">
        <v>57</v>
      </c>
      <c r="D63" s="15" t="s">
        <v>212</v>
      </c>
      <c r="E63" s="16" t="s">
        <v>97</v>
      </c>
      <c r="F63" s="43">
        <v>225</v>
      </c>
      <c r="G63" s="83"/>
      <c r="H63" s="91">
        <f>ROUND(G63,2)*F63</f>
        <v>0</v>
      </c>
    </row>
    <row r="64" spans="1:8" s="25" customFormat="1" ht="24.75" customHeight="1">
      <c r="A64" s="21" t="s">
        <v>58</v>
      </c>
      <c r="B64" s="22" t="s">
        <v>28</v>
      </c>
      <c r="C64" s="14" t="s">
        <v>59</v>
      </c>
      <c r="D64" s="15" t="s">
        <v>212</v>
      </c>
      <c r="E64" s="16" t="s">
        <v>16</v>
      </c>
      <c r="F64" s="43">
        <v>750</v>
      </c>
      <c r="G64" s="83"/>
      <c r="H64" s="91">
        <f>ROUND(G64,2)*F64</f>
        <v>0</v>
      </c>
    </row>
    <row r="65" spans="1:8" s="25" customFormat="1" ht="24.75" customHeight="1">
      <c r="A65" s="92" t="s">
        <v>60</v>
      </c>
      <c r="B65" s="22" t="s">
        <v>29</v>
      </c>
      <c r="C65" s="14" t="s">
        <v>61</v>
      </c>
      <c r="D65" s="15" t="s">
        <v>212</v>
      </c>
      <c r="E65" s="16"/>
      <c r="F65" s="17"/>
      <c r="G65" s="86"/>
      <c r="H65" s="18"/>
    </row>
    <row r="66" spans="1:8" s="26" customFormat="1" ht="24.75" customHeight="1" thickBot="1">
      <c r="A66" s="21" t="s">
        <v>62</v>
      </c>
      <c r="B66" s="13" t="s">
        <v>17</v>
      </c>
      <c r="C66" s="14" t="s">
        <v>96</v>
      </c>
      <c r="D66" s="15" t="s">
        <v>1</v>
      </c>
      <c r="E66" s="16" t="s">
        <v>18</v>
      </c>
      <c r="F66" s="17">
        <v>125</v>
      </c>
      <c r="G66" s="83"/>
      <c r="H66" s="18">
        <f>ROUND(G66*F66,2)</f>
        <v>0</v>
      </c>
    </row>
    <row r="67" spans="1:8" s="23" customFormat="1" ht="24.75" customHeight="1" thickTop="1">
      <c r="A67" s="94" t="s">
        <v>188</v>
      </c>
      <c r="B67" s="13" t="s">
        <v>19</v>
      </c>
      <c r="C67" s="14" t="s">
        <v>164</v>
      </c>
      <c r="D67" s="15"/>
      <c r="E67" s="16" t="s">
        <v>18</v>
      </c>
      <c r="F67" s="17">
        <v>125</v>
      </c>
      <c r="G67" s="83"/>
      <c r="H67" s="18">
        <f>ROUND(G67*F67,2)</f>
        <v>0</v>
      </c>
    </row>
    <row r="68" spans="1:8" ht="15">
      <c r="A68" s="20" t="s">
        <v>63</v>
      </c>
      <c r="B68" s="22" t="s">
        <v>30</v>
      </c>
      <c r="C68" s="14" t="s">
        <v>98</v>
      </c>
      <c r="D68" s="15" t="s">
        <v>212</v>
      </c>
      <c r="E68" s="170"/>
      <c r="G68" s="18"/>
      <c r="H68" s="18"/>
    </row>
    <row r="69" spans="1:8" s="23" customFormat="1" ht="24.75" customHeight="1">
      <c r="A69" s="20"/>
      <c r="B69" s="13" t="s">
        <v>17</v>
      </c>
      <c r="C69" s="14" t="s">
        <v>163</v>
      </c>
      <c r="D69" s="15"/>
      <c r="E69" s="16" t="s">
        <v>97</v>
      </c>
      <c r="F69" s="17">
        <v>37</v>
      </c>
      <c r="G69" s="83"/>
      <c r="H69" s="18">
        <f>ROUND(G69*F69,2)</f>
        <v>0</v>
      </c>
    </row>
    <row r="70" spans="1:8" ht="24.75" customHeight="1">
      <c r="A70" s="20" t="s">
        <v>100</v>
      </c>
      <c r="B70" s="22" t="s">
        <v>82</v>
      </c>
      <c r="C70" s="14" t="s">
        <v>101</v>
      </c>
      <c r="D70" s="15" t="s">
        <v>212</v>
      </c>
      <c r="E70" s="16" t="s">
        <v>16</v>
      </c>
      <c r="F70" s="43">
        <v>50</v>
      </c>
      <c r="G70" s="83"/>
      <c r="H70" s="91">
        <f>ROUND(G70,2)*F70</f>
        <v>0</v>
      </c>
    </row>
    <row r="71" spans="1:8" ht="24.75" customHeight="1" thickBot="1">
      <c r="A71" s="20" t="s">
        <v>66</v>
      </c>
      <c r="B71" s="22" t="s">
        <v>83</v>
      </c>
      <c r="C71" s="14" t="s">
        <v>95</v>
      </c>
      <c r="D71" s="15" t="s">
        <v>190</v>
      </c>
      <c r="E71" s="16" t="s">
        <v>16</v>
      </c>
      <c r="F71" s="43">
        <v>750</v>
      </c>
      <c r="G71" s="83"/>
      <c r="H71" s="91">
        <f>ROUND(G71,2)*F71</f>
        <v>0</v>
      </c>
    </row>
    <row r="72" spans="1:8" ht="34.5" customHeight="1" thickTop="1">
      <c r="A72" s="20" t="s">
        <v>102</v>
      </c>
      <c r="B72" s="95" t="s">
        <v>102</v>
      </c>
      <c r="C72" s="96" t="s">
        <v>157</v>
      </c>
      <c r="D72" s="97"/>
      <c r="E72" s="97"/>
      <c r="F72" s="97"/>
      <c r="G72" s="98"/>
      <c r="H72" s="99"/>
    </row>
    <row r="73" spans="1:8" ht="24.75" customHeight="1">
      <c r="A73" s="20" t="s">
        <v>158</v>
      </c>
      <c r="B73" s="22" t="s">
        <v>84</v>
      </c>
      <c r="C73" s="14" t="s">
        <v>159</v>
      </c>
      <c r="D73" s="15" t="s">
        <v>212</v>
      </c>
      <c r="E73" s="16"/>
      <c r="F73" s="17"/>
      <c r="G73" s="86"/>
      <c r="H73" s="18"/>
    </row>
    <row r="74" spans="1:8" ht="24.75" customHeight="1">
      <c r="A74" s="20" t="s">
        <v>160</v>
      </c>
      <c r="B74" s="13" t="s">
        <v>17</v>
      </c>
      <c r="C74" s="14" t="s">
        <v>161</v>
      </c>
      <c r="D74" s="15" t="s">
        <v>1</v>
      </c>
      <c r="E74" s="16" t="s">
        <v>16</v>
      </c>
      <c r="F74" s="17">
        <v>690</v>
      </c>
      <c r="G74" s="83"/>
      <c r="H74" s="18">
        <f>ROUND(G74*F74,2)</f>
        <v>0</v>
      </c>
    </row>
    <row r="75" spans="1:8" ht="24.75" customHeight="1">
      <c r="A75" s="44" t="s">
        <v>22</v>
      </c>
      <c r="B75" s="22" t="s">
        <v>80</v>
      </c>
      <c r="C75" s="14" t="s">
        <v>23</v>
      </c>
      <c r="D75" s="15" t="s">
        <v>193</v>
      </c>
      <c r="E75" s="100"/>
      <c r="F75" s="17"/>
      <c r="G75" s="86"/>
      <c r="H75" s="18"/>
    </row>
    <row r="76" spans="1:8" ht="24.75" customHeight="1" thickBot="1">
      <c r="A76" s="84" t="s">
        <v>24</v>
      </c>
      <c r="B76" s="13" t="s">
        <v>17</v>
      </c>
      <c r="C76" s="14" t="s">
        <v>25</v>
      </c>
      <c r="D76" s="15"/>
      <c r="E76" s="16"/>
      <c r="F76" s="17"/>
      <c r="G76" s="86"/>
      <c r="H76" s="18"/>
    </row>
    <row r="77" spans="1:8" ht="24.75" customHeight="1" thickTop="1">
      <c r="A77" s="11" t="s">
        <v>26</v>
      </c>
      <c r="B77" s="19" t="s">
        <v>33</v>
      </c>
      <c r="C77" s="14" t="s">
        <v>36</v>
      </c>
      <c r="D77" s="15"/>
      <c r="E77" s="16" t="s">
        <v>18</v>
      </c>
      <c r="F77" s="17">
        <v>145</v>
      </c>
      <c r="G77" s="83"/>
      <c r="H77" s="18">
        <f>ROUND(G77*F77,2)</f>
        <v>0</v>
      </c>
    </row>
    <row r="78" spans="1:8" ht="24.75" customHeight="1">
      <c r="A78" s="5"/>
      <c r="B78" s="88"/>
      <c r="C78" s="10" t="s">
        <v>11</v>
      </c>
      <c r="D78" s="2"/>
      <c r="E78" s="1"/>
      <c r="F78" s="2"/>
      <c r="G78" s="167"/>
      <c r="H78" s="90"/>
    </row>
    <row r="79" spans="1:8" ht="24.75" customHeight="1">
      <c r="A79" s="21" t="s">
        <v>103</v>
      </c>
      <c r="B79" s="22" t="s">
        <v>81</v>
      </c>
      <c r="C79" s="14" t="s">
        <v>104</v>
      </c>
      <c r="D79" s="15" t="s">
        <v>105</v>
      </c>
      <c r="E79" s="16"/>
      <c r="F79" s="43"/>
      <c r="G79" s="93"/>
      <c r="H79" s="93"/>
    </row>
    <row r="80" spans="1:8" ht="24.75" customHeight="1">
      <c r="A80" s="92" t="s">
        <v>194</v>
      </c>
      <c r="B80" s="144" t="s">
        <v>17</v>
      </c>
      <c r="C80" s="40" t="s">
        <v>165</v>
      </c>
      <c r="D80" s="101"/>
      <c r="E80" s="41" t="s">
        <v>16</v>
      </c>
      <c r="F80" s="42">
        <v>600</v>
      </c>
      <c r="G80" s="83"/>
      <c r="H80" s="18">
        <f>ROUND(G80*F80,2)</f>
        <v>0</v>
      </c>
    </row>
    <row r="81" spans="1:8" ht="24.75" customHeight="1" thickBot="1">
      <c r="A81" s="21" t="s">
        <v>102</v>
      </c>
      <c r="B81" s="85" t="s">
        <v>69</v>
      </c>
      <c r="C81" s="190" t="s">
        <v>107</v>
      </c>
      <c r="D81" s="191"/>
      <c r="E81" s="191"/>
      <c r="F81" s="192"/>
      <c r="G81" s="148" t="s">
        <v>77</v>
      </c>
      <c r="H81" s="138">
        <f>SUM(H63:H80)</f>
        <v>0</v>
      </c>
    </row>
    <row r="82" spans="1:8" ht="24.75" customHeight="1" thickTop="1">
      <c r="A82" s="21"/>
      <c r="B82" s="49" t="s">
        <v>70</v>
      </c>
      <c r="C82" s="187" t="s">
        <v>108</v>
      </c>
      <c r="D82" s="188"/>
      <c r="E82" s="188"/>
      <c r="F82" s="189"/>
      <c r="G82" s="66"/>
      <c r="H82" s="82" t="s">
        <v>1</v>
      </c>
    </row>
    <row r="83" spans="1:8" ht="24.75" customHeight="1">
      <c r="A83" s="92" t="s">
        <v>102</v>
      </c>
      <c r="B83" s="88"/>
      <c r="C83" s="89" t="s">
        <v>55</v>
      </c>
      <c r="D83" s="135"/>
      <c r="E83" s="136" t="s">
        <v>1</v>
      </c>
      <c r="F83" s="136" t="s">
        <v>1</v>
      </c>
      <c r="G83" s="168"/>
      <c r="H83" s="137"/>
    </row>
    <row r="84" spans="1:8" ht="24.75" customHeight="1">
      <c r="A84" s="92" t="s">
        <v>56</v>
      </c>
      <c r="B84" s="22" t="s">
        <v>31</v>
      </c>
      <c r="C84" s="14" t="s">
        <v>57</v>
      </c>
      <c r="D84" s="15" t="s">
        <v>212</v>
      </c>
      <c r="E84" s="16" t="s">
        <v>97</v>
      </c>
      <c r="F84" s="43">
        <v>435</v>
      </c>
      <c r="G84" s="83"/>
      <c r="H84" s="91">
        <f>ROUND(G84,2)*F84</f>
        <v>0</v>
      </c>
    </row>
    <row r="85" spans="1:8" ht="24.75" customHeight="1">
      <c r="A85" s="92" t="s">
        <v>58</v>
      </c>
      <c r="B85" s="22" t="s">
        <v>32</v>
      </c>
      <c r="C85" s="14" t="s">
        <v>59</v>
      </c>
      <c r="D85" s="15" t="s">
        <v>212</v>
      </c>
      <c r="E85" s="16" t="s">
        <v>16</v>
      </c>
      <c r="F85" s="43">
        <v>1455</v>
      </c>
      <c r="G85" s="83"/>
      <c r="H85" s="91">
        <f>ROUND(G85,2)*F85</f>
        <v>0</v>
      </c>
    </row>
    <row r="86" spans="1:8" ht="31.5" customHeight="1">
      <c r="A86" s="21" t="s">
        <v>60</v>
      </c>
      <c r="B86" s="22" t="s">
        <v>43</v>
      </c>
      <c r="C86" s="14" t="s">
        <v>61</v>
      </c>
      <c r="D86" s="15" t="s">
        <v>212</v>
      </c>
      <c r="E86" s="16"/>
      <c r="F86" s="17"/>
      <c r="G86" s="86"/>
      <c r="H86" s="18"/>
    </row>
    <row r="87" spans="1:8" ht="24.75" customHeight="1" thickBot="1">
      <c r="A87" s="92" t="s">
        <v>62</v>
      </c>
      <c r="B87" s="13" t="s">
        <v>17</v>
      </c>
      <c r="C87" s="14" t="s">
        <v>96</v>
      </c>
      <c r="D87" s="15" t="s">
        <v>1</v>
      </c>
      <c r="E87" s="16" t="s">
        <v>18</v>
      </c>
      <c r="F87" s="17">
        <v>480</v>
      </c>
      <c r="G87" s="83"/>
      <c r="H87" s="18">
        <f>ROUND(G87*F87,2)</f>
        <v>0</v>
      </c>
    </row>
    <row r="88" spans="1:8" ht="30" customHeight="1" thickTop="1">
      <c r="A88" s="94" t="s">
        <v>63</v>
      </c>
      <c r="B88" s="22" t="s">
        <v>37</v>
      </c>
      <c r="C88" s="14" t="s">
        <v>98</v>
      </c>
      <c r="D88" s="15" t="s">
        <v>215</v>
      </c>
      <c r="F88" s="17"/>
      <c r="G88" s="18"/>
      <c r="H88" s="18"/>
    </row>
    <row r="89" spans="1:8" ht="24.75" customHeight="1">
      <c r="A89" s="20"/>
      <c r="B89" s="13" t="s">
        <v>17</v>
      </c>
      <c r="C89" s="14" t="s">
        <v>162</v>
      </c>
      <c r="D89" s="15"/>
      <c r="E89" s="16" t="s">
        <v>97</v>
      </c>
      <c r="F89" s="17">
        <v>75</v>
      </c>
      <c r="G89" s="83"/>
      <c r="H89" s="18">
        <f>ROUND(G89*F89,2)</f>
        <v>0</v>
      </c>
    </row>
    <row r="90" spans="1:8" ht="24.75" customHeight="1">
      <c r="A90" s="20" t="s">
        <v>100</v>
      </c>
      <c r="B90" s="22" t="s">
        <v>44</v>
      </c>
      <c r="C90" s="14" t="s">
        <v>101</v>
      </c>
      <c r="D90" s="15" t="s">
        <v>212</v>
      </c>
      <c r="E90" s="16" t="s">
        <v>16</v>
      </c>
      <c r="F90" s="43">
        <v>50</v>
      </c>
      <c r="G90" s="83"/>
      <c r="H90" s="91">
        <f>ROUND(G90,2)*F90</f>
        <v>0</v>
      </c>
    </row>
    <row r="91" spans="1:8" ht="24.75" customHeight="1" thickBot="1">
      <c r="A91" s="20" t="s">
        <v>66</v>
      </c>
      <c r="B91" s="22" t="s">
        <v>45</v>
      </c>
      <c r="C91" s="14" t="s">
        <v>95</v>
      </c>
      <c r="D91" s="15" t="s">
        <v>190</v>
      </c>
      <c r="E91" s="16" t="s">
        <v>16</v>
      </c>
      <c r="F91" s="43">
        <v>1450</v>
      </c>
      <c r="G91" s="83"/>
      <c r="H91" s="91">
        <f>ROUND(G91,2)*F91</f>
        <v>0</v>
      </c>
    </row>
    <row r="92" spans="1:8" ht="24.75" customHeight="1" thickTop="1">
      <c r="A92" s="20" t="s">
        <v>102</v>
      </c>
      <c r="B92" s="95" t="s">
        <v>102</v>
      </c>
      <c r="C92" s="96" t="s">
        <v>157</v>
      </c>
      <c r="D92" s="97"/>
      <c r="E92" s="97"/>
      <c r="F92" s="97"/>
      <c r="G92" s="98"/>
      <c r="H92" s="99"/>
    </row>
    <row r="93" spans="1:8" ht="24.75" customHeight="1">
      <c r="A93" s="20" t="s">
        <v>158</v>
      </c>
      <c r="B93" s="22" t="s">
        <v>48</v>
      </c>
      <c r="C93" s="14" t="s">
        <v>159</v>
      </c>
      <c r="D93" s="15" t="s">
        <v>212</v>
      </c>
      <c r="E93" s="16"/>
      <c r="F93" s="17"/>
      <c r="G93" s="86"/>
      <c r="H93" s="18"/>
    </row>
    <row r="94" spans="1:8" ht="24.75" customHeight="1">
      <c r="A94" s="20" t="s">
        <v>189</v>
      </c>
      <c r="B94" s="13" t="s">
        <v>17</v>
      </c>
      <c r="C94" s="14" t="s">
        <v>168</v>
      </c>
      <c r="D94" s="15" t="s">
        <v>1</v>
      </c>
      <c r="E94" s="16" t="s">
        <v>16</v>
      </c>
      <c r="F94" s="17">
        <v>90</v>
      </c>
      <c r="G94" s="83"/>
      <c r="H94" s="18">
        <f>ROUND(G94*F94,2)</f>
        <v>0</v>
      </c>
    </row>
    <row r="95" spans="1:8" ht="24.75" customHeight="1">
      <c r="A95" s="20" t="s">
        <v>160</v>
      </c>
      <c r="B95" s="13" t="s">
        <v>19</v>
      </c>
      <c r="C95" s="14" t="s">
        <v>161</v>
      </c>
      <c r="D95" s="15"/>
      <c r="E95" s="16" t="s">
        <v>16</v>
      </c>
      <c r="F95" s="17">
        <v>1365</v>
      </c>
      <c r="G95" s="83"/>
      <c r="H95" s="18">
        <f>ROUND(G95*F95,2)</f>
        <v>0</v>
      </c>
    </row>
    <row r="96" spans="1:8" ht="24.75" customHeight="1">
      <c r="A96" s="20" t="s">
        <v>91</v>
      </c>
      <c r="B96" s="22" t="s">
        <v>85</v>
      </c>
      <c r="C96" s="14" t="s">
        <v>20</v>
      </c>
      <c r="D96" s="15" t="s">
        <v>199</v>
      </c>
      <c r="E96" s="16"/>
      <c r="F96" s="17"/>
      <c r="G96" s="86"/>
      <c r="H96" s="18"/>
    </row>
    <row r="97" spans="1:8" ht="24.75" customHeight="1">
      <c r="A97" s="20" t="s">
        <v>92</v>
      </c>
      <c r="B97" s="13" t="s">
        <v>17</v>
      </c>
      <c r="C97" s="14" t="s">
        <v>192</v>
      </c>
      <c r="D97" s="15" t="s">
        <v>21</v>
      </c>
      <c r="E97" s="16"/>
      <c r="F97" s="17"/>
      <c r="G97" s="86"/>
      <c r="H97" s="18"/>
    </row>
    <row r="98" spans="1:8" ht="24.75" customHeight="1">
      <c r="A98" s="20" t="s">
        <v>94</v>
      </c>
      <c r="B98" s="19" t="s">
        <v>33</v>
      </c>
      <c r="C98" s="14" t="s">
        <v>46</v>
      </c>
      <c r="D98" s="15" t="s">
        <v>1</v>
      </c>
      <c r="E98" s="16" t="s">
        <v>16</v>
      </c>
      <c r="F98" s="17">
        <v>180</v>
      </c>
      <c r="G98" s="83"/>
      <c r="H98" s="18">
        <f>ROUND(G98*F98,2)</f>
        <v>0</v>
      </c>
    </row>
    <row r="99" spans="1:8" ht="24.75" customHeight="1">
      <c r="A99" s="20" t="s">
        <v>22</v>
      </c>
      <c r="B99" s="22" t="s">
        <v>86</v>
      </c>
      <c r="C99" s="14" t="s">
        <v>23</v>
      </c>
      <c r="D99" s="15" t="s">
        <v>193</v>
      </c>
      <c r="E99" s="100"/>
      <c r="F99" s="17"/>
      <c r="G99" s="86"/>
      <c r="H99" s="18"/>
    </row>
    <row r="100" spans="1:8" ht="24.75" customHeight="1">
      <c r="A100" s="44" t="s">
        <v>24</v>
      </c>
      <c r="B100" s="13" t="s">
        <v>17</v>
      </c>
      <c r="C100" s="14" t="s">
        <v>25</v>
      </c>
      <c r="D100" s="15"/>
      <c r="E100" s="16"/>
      <c r="F100" s="17"/>
      <c r="G100" s="86"/>
      <c r="H100" s="18"/>
    </row>
    <row r="101" spans="1:8" ht="24.75" customHeight="1" thickBot="1">
      <c r="A101" s="84" t="s">
        <v>26</v>
      </c>
      <c r="B101" s="19" t="s">
        <v>33</v>
      </c>
      <c r="C101" s="14" t="s">
        <v>36</v>
      </c>
      <c r="D101" s="15"/>
      <c r="E101" s="16" t="s">
        <v>18</v>
      </c>
      <c r="F101" s="17">
        <v>265</v>
      </c>
      <c r="G101" s="83"/>
      <c r="H101" s="18">
        <f>ROUND(G101*F101,2)</f>
        <v>0</v>
      </c>
    </row>
    <row r="102" spans="1:8" ht="24.75" customHeight="1" thickTop="1">
      <c r="A102" s="11"/>
      <c r="B102" s="88"/>
      <c r="C102" s="10" t="s">
        <v>11</v>
      </c>
      <c r="D102" s="2"/>
      <c r="E102" s="1"/>
      <c r="F102" s="2"/>
      <c r="G102" s="167"/>
      <c r="H102" s="90"/>
    </row>
    <row r="103" spans="1:8" ht="24.75" customHeight="1">
      <c r="A103" s="143" t="s">
        <v>103</v>
      </c>
      <c r="B103" s="22" t="s">
        <v>87</v>
      </c>
      <c r="C103" s="14" t="s">
        <v>104</v>
      </c>
      <c r="D103" s="15" t="s">
        <v>105</v>
      </c>
      <c r="E103" s="16"/>
      <c r="F103" s="43"/>
      <c r="G103" s="93"/>
      <c r="H103" s="93"/>
    </row>
    <row r="104" spans="1:8" ht="32.25" customHeight="1" thickBot="1">
      <c r="A104" s="21" t="s">
        <v>194</v>
      </c>
      <c r="B104" s="153" t="s">
        <v>17</v>
      </c>
      <c r="C104" s="40" t="s">
        <v>165</v>
      </c>
      <c r="D104" s="101"/>
      <c r="E104" s="41" t="s">
        <v>16</v>
      </c>
      <c r="F104" s="42">
        <v>1210</v>
      </c>
      <c r="G104" s="83"/>
      <c r="H104" s="18">
        <f>ROUND(G104*F104,2)</f>
        <v>0</v>
      </c>
    </row>
    <row r="105" spans="1:8" ht="24.75" customHeight="1" thickTop="1">
      <c r="A105" s="92" t="s">
        <v>60</v>
      </c>
      <c r="B105" s="113" t="s">
        <v>102</v>
      </c>
      <c r="C105" s="114" t="s">
        <v>169</v>
      </c>
      <c r="D105" s="115"/>
      <c r="E105" s="115"/>
      <c r="F105" s="115"/>
      <c r="G105" s="116"/>
      <c r="H105" s="117"/>
    </row>
    <row r="106" spans="1:8" ht="24.75" customHeight="1" thickBot="1">
      <c r="A106" s="84" t="s">
        <v>102</v>
      </c>
      <c r="B106" s="118" t="s">
        <v>88</v>
      </c>
      <c r="C106" s="119" t="s">
        <v>202</v>
      </c>
      <c r="D106" s="120" t="s">
        <v>203</v>
      </c>
      <c r="E106" s="121" t="s">
        <v>170</v>
      </c>
      <c r="F106" s="122">
        <v>1</v>
      </c>
      <c r="G106" s="123"/>
      <c r="H106" s="18">
        <f>ROUND(G106*F106,2)</f>
        <v>0</v>
      </c>
    </row>
    <row r="107" spans="1:8" ht="24.75" customHeight="1" thickTop="1">
      <c r="A107" s="11" t="s">
        <v>102</v>
      </c>
      <c r="B107" s="124" t="s">
        <v>180</v>
      </c>
      <c r="C107" s="125" t="s">
        <v>204</v>
      </c>
      <c r="D107" s="126" t="s">
        <v>205</v>
      </c>
      <c r="E107" s="127" t="s">
        <v>170</v>
      </c>
      <c r="F107" s="128">
        <v>1</v>
      </c>
      <c r="G107" s="165"/>
      <c r="H107" s="166">
        <f>ROUND(G107*F107,2)</f>
        <v>0</v>
      </c>
    </row>
    <row r="108" spans="1:8" ht="24.75" customHeight="1" thickBot="1">
      <c r="A108" s="11"/>
      <c r="B108" s="159" t="s">
        <v>208</v>
      </c>
      <c r="C108" s="160" t="s">
        <v>206</v>
      </c>
      <c r="D108" s="162" t="s">
        <v>207</v>
      </c>
      <c r="E108" s="163" t="s">
        <v>170</v>
      </c>
      <c r="F108" s="164">
        <v>1</v>
      </c>
      <c r="G108" s="161"/>
      <c r="H108" s="112">
        <f>ROUND(G108*F108,2)</f>
        <v>0</v>
      </c>
    </row>
    <row r="109" spans="1:8" ht="24.75" customHeight="1" thickBot="1">
      <c r="A109" s="92" t="s">
        <v>63</v>
      </c>
      <c r="B109" s="147" t="s">
        <v>70</v>
      </c>
      <c r="C109" s="180" t="s">
        <v>108</v>
      </c>
      <c r="D109" s="181"/>
      <c r="E109" s="181"/>
      <c r="F109" s="182"/>
      <c r="G109" s="148" t="s">
        <v>77</v>
      </c>
      <c r="H109" s="149">
        <f>SUM(H84:H108)</f>
        <v>0</v>
      </c>
    </row>
    <row r="110" spans="1:8" ht="24.75" customHeight="1" thickTop="1">
      <c r="A110" s="92"/>
      <c r="B110" s="49" t="s">
        <v>109</v>
      </c>
      <c r="C110" s="193" t="s">
        <v>110</v>
      </c>
      <c r="D110" s="194"/>
      <c r="E110" s="194"/>
      <c r="F110" s="195"/>
      <c r="G110" s="145"/>
      <c r="H110" s="146" t="s">
        <v>1</v>
      </c>
    </row>
    <row r="111" spans="1:8" ht="24.75" customHeight="1">
      <c r="A111" s="92"/>
      <c r="B111" s="88"/>
      <c r="C111" s="89" t="s">
        <v>55</v>
      </c>
      <c r="D111" s="135"/>
      <c r="E111" s="136" t="s">
        <v>1</v>
      </c>
      <c r="F111" s="136" t="s">
        <v>1</v>
      </c>
      <c r="G111" s="168"/>
      <c r="H111" s="137"/>
    </row>
    <row r="112" spans="1:8" ht="24.75" customHeight="1">
      <c r="A112" s="21" t="s">
        <v>56</v>
      </c>
      <c r="B112" s="22" t="s">
        <v>117</v>
      </c>
      <c r="C112" s="14" t="s">
        <v>57</v>
      </c>
      <c r="D112" s="15" t="s">
        <v>212</v>
      </c>
      <c r="E112" s="16" t="s">
        <v>97</v>
      </c>
      <c r="F112" s="43">
        <v>125</v>
      </c>
      <c r="G112" s="83"/>
      <c r="H112" s="91">
        <f>ROUND(G112,2)*F112</f>
        <v>0</v>
      </c>
    </row>
    <row r="113" spans="1:8" ht="24.75" customHeight="1">
      <c r="A113" s="92" t="s">
        <v>58</v>
      </c>
      <c r="B113" s="22" t="s">
        <v>118</v>
      </c>
      <c r="C113" s="14" t="s">
        <v>59</v>
      </c>
      <c r="D113" s="15" t="s">
        <v>212</v>
      </c>
      <c r="E113" s="16" t="s">
        <v>16</v>
      </c>
      <c r="F113" s="43">
        <v>410</v>
      </c>
      <c r="G113" s="83"/>
      <c r="H113" s="91">
        <f>ROUND(G113,2)*F113</f>
        <v>0</v>
      </c>
    </row>
    <row r="114" spans="1:8" ht="24.75" customHeight="1" thickBot="1">
      <c r="A114" s="21" t="s">
        <v>60</v>
      </c>
      <c r="B114" s="22" t="s">
        <v>119</v>
      </c>
      <c r="C114" s="14" t="s">
        <v>61</v>
      </c>
      <c r="D114" s="15" t="s">
        <v>212</v>
      </c>
      <c r="E114" s="16"/>
      <c r="F114" s="17"/>
      <c r="G114" s="86"/>
      <c r="H114" s="18"/>
    </row>
    <row r="115" spans="1:8" ht="24.75" customHeight="1" thickTop="1">
      <c r="A115" s="94" t="s">
        <v>62</v>
      </c>
      <c r="B115" s="13" t="s">
        <v>17</v>
      </c>
      <c r="C115" s="14" t="s">
        <v>96</v>
      </c>
      <c r="D115" s="15" t="s">
        <v>1</v>
      </c>
      <c r="E115" s="16" t="s">
        <v>18</v>
      </c>
      <c r="F115" s="17">
        <v>135</v>
      </c>
      <c r="G115" s="83"/>
      <c r="H115" s="18">
        <f>ROUND(G115*F115,2)</f>
        <v>0</v>
      </c>
    </row>
    <row r="116" spans="1:8" ht="24.75" customHeight="1">
      <c r="A116" s="20" t="s">
        <v>211</v>
      </c>
      <c r="B116" s="22" t="s">
        <v>120</v>
      </c>
      <c r="C116" s="14" t="s">
        <v>217</v>
      </c>
      <c r="D116" s="15" t="s">
        <v>212</v>
      </c>
      <c r="E116" s="16" t="s">
        <v>97</v>
      </c>
      <c r="F116" s="43">
        <v>20</v>
      </c>
      <c r="G116" s="83"/>
      <c r="H116" s="18">
        <f>ROUND(G116*F116,2)</f>
        <v>0</v>
      </c>
    </row>
    <row r="117" spans="1:8" ht="24.75" customHeight="1">
      <c r="A117" s="20" t="s">
        <v>100</v>
      </c>
      <c r="B117" s="22" t="s">
        <v>121</v>
      </c>
      <c r="C117" s="14" t="s">
        <v>101</v>
      </c>
      <c r="D117" s="15" t="s">
        <v>212</v>
      </c>
      <c r="E117" s="16" t="s">
        <v>16</v>
      </c>
      <c r="F117" s="43">
        <v>50</v>
      </c>
      <c r="G117" s="83"/>
      <c r="H117" s="91">
        <f>ROUND(G117,2)*F117</f>
        <v>0</v>
      </c>
    </row>
    <row r="118" spans="1:8" ht="24.75" customHeight="1" thickBot="1">
      <c r="A118" s="20" t="s">
        <v>66</v>
      </c>
      <c r="B118" s="22" t="s">
        <v>122</v>
      </c>
      <c r="C118" s="14" t="s">
        <v>95</v>
      </c>
      <c r="D118" s="15" t="s">
        <v>190</v>
      </c>
      <c r="E118" s="16" t="s">
        <v>16</v>
      </c>
      <c r="F118" s="43">
        <v>330</v>
      </c>
      <c r="G118" s="83"/>
      <c r="H118" s="91">
        <f>ROUND(G118,2)*F118</f>
        <v>0</v>
      </c>
    </row>
    <row r="119" spans="1:8" ht="24.75" customHeight="1" thickTop="1">
      <c r="A119" s="20" t="s">
        <v>102</v>
      </c>
      <c r="B119" s="95" t="s">
        <v>102</v>
      </c>
      <c r="C119" s="96" t="s">
        <v>157</v>
      </c>
      <c r="D119" s="97"/>
      <c r="E119" s="97"/>
      <c r="F119" s="97"/>
      <c r="G119" s="98"/>
      <c r="H119" s="99"/>
    </row>
    <row r="120" spans="1:8" ht="24.75" customHeight="1">
      <c r="A120" s="20" t="s">
        <v>158</v>
      </c>
      <c r="B120" s="22" t="s">
        <v>123</v>
      </c>
      <c r="C120" s="14" t="s">
        <v>159</v>
      </c>
      <c r="D120" s="15" t="s">
        <v>212</v>
      </c>
      <c r="E120" s="16"/>
      <c r="F120" s="17"/>
      <c r="G120" s="86"/>
      <c r="H120" s="18"/>
    </row>
    <row r="121" spans="1:8" ht="24.75" customHeight="1">
      <c r="A121" s="20" t="s">
        <v>189</v>
      </c>
      <c r="B121" s="13" t="s">
        <v>17</v>
      </c>
      <c r="C121" s="14" t="s">
        <v>168</v>
      </c>
      <c r="D121" s="15" t="s">
        <v>1</v>
      </c>
      <c r="E121" s="16" t="s">
        <v>16</v>
      </c>
      <c r="F121" s="17">
        <v>15</v>
      </c>
      <c r="G121" s="83"/>
      <c r="H121" s="18">
        <f>ROUND(G121*F121,2)</f>
        <v>0</v>
      </c>
    </row>
    <row r="122" spans="1:8" ht="24.75" customHeight="1">
      <c r="A122" s="20" t="s">
        <v>160</v>
      </c>
      <c r="B122" s="13" t="s">
        <v>19</v>
      </c>
      <c r="C122" s="14" t="s">
        <v>161</v>
      </c>
      <c r="D122" s="15"/>
      <c r="E122" s="16" t="s">
        <v>16</v>
      </c>
      <c r="F122" s="17">
        <v>250</v>
      </c>
      <c r="G122" s="83"/>
      <c r="H122" s="18">
        <f>ROUND(G122*F122,2)</f>
        <v>0</v>
      </c>
    </row>
    <row r="123" spans="1:8" ht="24.75" customHeight="1">
      <c r="A123" s="20" t="s">
        <v>91</v>
      </c>
      <c r="B123" s="22" t="s">
        <v>124</v>
      </c>
      <c r="C123" s="14" t="s">
        <v>20</v>
      </c>
      <c r="D123" s="15" t="s">
        <v>200</v>
      </c>
      <c r="E123" s="16"/>
      <c r="F123" s="17"/>
      <c r="G123" s="86"/>
      <c r="H123" s="18"/>
    </row>
    <row r="124" spans="1:8" ht="24.75" customHeight="1">
      <c r="A124" s="5" t="s">
        <v>92</v>
      </c>
      <c r="B124" s="13" t="s">
        <v>17</v>
      </c>
      <c r="C124" s="14" t="s">
        <v>192</v>
      </c>
      <c r="D124" s="15" t="s">
        <v>21</v>
      </c>
      <c r="E124" s="16"/>
      <c r="F124" s="17"/>
      <c r="G124" s="86"/>
      <c r="H124" s="18"/>
    </row>
    <row r="125" spans="1:8" ht="24.75" customHeight="1">
      <c r="A125" s="20" t="s">
        <v>93</v>
      </c>
      <c r="B125" s="19" t="s">
        <v>33</v>
      </c>
      <c r="C125" s="14" t="s">
        <v>35</v>
      </c>
      <c r="D125" s="15"/>
      <c r="E125" s="16" t="s">
        <v>16</v>
      </c>
      <c r="F125" s="17">
        <v>15</v>
      </c>
      <c r="G125" s="83"/>
      <c r="H125" s="18">
        <f>ROUND(G125*F125,2)</f>
        <v>0</v>
      </c>
    </row>
    <row r="126" spans="1:8" ht="24.75" customHeight="1" thickBot="1">
      <c r="A126" s="84" t="s">
        <v>22</v>
      </c>
      <c r="B126" s="22" t="s">
        <v>125</v>
      </c>
      <c r="C126" s="14" t="s">
        <v>23</v>
      </c>
      <c r="D126" s="15" t="s">
        <v>193</v>
      </c>
      <c r="E126" s="100"/>
      <c r="F126" s="17"/>
      <c r="G126" s="86"/>
      <c r="H126" s="18"/>
    </row>
    <row r="127" spans="1:8" ht="24.75" customHeight="1" thickTop="1">
      <c r="A127" s="11" t="s">
        <v>24</v>
      </c>
      <c r="B127" s="13" t="s">
        <v>17</v>
      </c>
      <c r="C127" s="14" t="s">
        <v>25</v>
      </c>
      <c r="D127" s="15"/>
      <c r="E127" s="16"/>
      <c r="F127" s="17"/>
      <c r="G127" s="86"/>
      <c r="H127" s="18"/>
    </row>
    <row r="128" spans="1:8" ht="24.75" customHeight="1">
      <c r="A128" s="5" t="s">
        <v>26</v>
      </c>
      <c r="B128" s="19" t="s">
        <v>33</v>
      </c>
      <c r="C128" s="14" t="s">
        <v>36</v>
      </c>
      <c r="D128" s="15"/>
      <c r="E128" s="16" t="s">
        <v>18</v>
      </c>
      <c r="F128" s="17">
        <v>80</v>
      </c>
      <c r="G128" s="83"/>
      <c r="H128" s="18">
        <f>ROUND(G128*F128,2)</f>
        <v>0</v>
      </c>
    </row>
    <row r="129" spans="1:8" ht="24.75" customHeight="1">
      <c r="A129" s="21" t="s">
        <v>102</v>
      </c>
      <c r="B129" s="88"/>
      <c r="C129" s="10" t="s">
        <v>11</v>
      </c>
      <c r="D129" s="2"/>
      <c r="E129" s="1"/>
      <c r="F129" s="2"/>
      <c r="G129" s="167"/>
      <c r="H129" s="90"/>
    </row>
    <row r="130" spans="1:8" ht="24.75" customHeight="1">
      <c r="A130" s="21" t="s">
        <v>103</v>
      </c>
      <c r="B130" s="22" t="s">
        <v>126</v>
      </c>
      <c r="C130" s="14" t="s">
        <v>104</v>
      </c>
      <c r="D130" s="15" t="s">
        <v>105</v>
      </c>
      <c r="E130" s="16"/>
      <c r="F130" s="43"/>
      <c r="G130" s="93"/>
      <c r="H130" s="93"/>
    </row>
    <row r="131" spans="1:8" ht="24.75" customHeight="1">
      <c r="A131" s="21" t="s">
        <v>194</v>
      </c>
      <c r="B131" s="144" t="s">
        <v>17</v>
      </c>
      <c r="C131" s="40" t="s">
        <v>165</v>
      </c>
      <c r="D131" s="101"/>
      <c r="E131" s="41" t="s">
        <v>16</v>
      </c>
      <c r="F131" s="42">
        <v>330</v>
      </c>
      <c r="G131" s="83"/>
      <c r="H131" s="18">
        <f>ROUND(G131*F131,2)</f>
        <v>0</v>
      </c>
    </row>
    <row r="132" spans="1:8" ht="24.75" customHeight="1" thickBot="1">
      <c r="A132" s="21"/>
      <c r="B132" s="147" t="s">
        <v>109</v>
      </c>
      <c r="C132" s="180" t="s">
        <v>110</v>
      </c>
      <c r="D132" s="181"/>
      <c r="E132" s="181"/>
      <c r="F132" s="182"/>
      <c r="G132" s="148" t="s">
        <v>77</v>
      </c>
      <c r="H132" s="149">
        <f>SUM(H112:H131)</f>
        <v>0</v>
      </c>
    </row>
    <row r="133" spans="1:8" ht="24.75" customHeight="1" thickTop="1">
      <c r="A133" s="92" t="s">
        <v>102</v>
      </c>
      <c r="B133" s="49" t="s">
        <v>111</v>
      </c>
      <c r="C133" s="193" t="s">
        <v>166</v>
      </c>
      <c r="D133" s="194"/>
      <c r="E133" s="194"/>
      <c r="F133" s="195"/>
      <c r="G133" s="145"/>
      <c r="H133" s="146" t="s">
        <v>1</v>
      </c>
    </row>
    <row r="134" spans="1:8" ht="24.75" customHeight="1">
      <c r="A134" s="92"/>
      <c r="B134" s="88"/>
      <c r="C134" s="89" t="s">
        <v>55</v>
      </c>
      <c r="D134" s="135"/>
      <c r="E134" s="136" t="s">
        <v>1</v>
      </c>
      <c r="F134" s="136" t="s">
        <v>1</v>
      </c>
      <c r="G134" s="168"/>
      <c r="H134" s="137"/>
    </row>
    <row r="135" spans="1:8" ht="24.75" customHeight="1">
      <c r="A135" s="92" t="s">
        <v>56</v>
      </c>
      <c r="B135" s="22" t="s">
        <v>127</v>
      </c>
      <c r="C135" s="14" t="s">
        <v>57</v>
      </c>
      <c r="D135" s="15" t="s">
        <v>212</v>
      </c>
      <c r="E135" s="16" t="s">
        <v>97</v>
      </c>
      <c r="F135" s="43">
        <v>210</v>
      </c>
      <c r="G135" s="83"/>
      <c r="H135" s="91">
        <f>ROUND(G135,2)*F135</f>
        <v>0</v>
      </c>
    </row>
    <row r="136" spans="1:8" ht="24.75" customHeight="1">
      <c r="A136" s="21" t="s">
        <v>58</v>
      </c>
      <c r="B136" s="22" t="s">
        <v>128</v>
      </c>
      <c r="C136" s="14" t="s">
        <v>59</v>
      </c>
      <c r="D136" s="15" t="s">
        <v>212</v>
      </c>
      <c r="E136" s="16" t="s">
        <v>16</v>
      </c>
      <c r="F136" s="43">
        <v>700</v>
      </c>
      <c r="G136" s="83"/>
      <c r="H136" s="91">
        <f>ROUND(G136,2)*F136</f>
        <v>0</v>
      </c>
    </row>
    <row r="137" spans="1:8" ht="24.75" customHeight="1">
      <c r="A137" s="92" t="s">
        <v>60</v>
      </c>
      <c r="B137" s="22" t="s">
        <v>129</v>
      </c>
      <c r="C137" s="14" t="s">
        <v>61</v>
      </c>
      <c r="D137" s="15" t="s">
        <v>212</v>
      </c>
      <c r="E137" s="16"/>
      <c r="F137" s="17"/>
      <c r="G137" s="86"/>
      <c r="H137" s="18"/>
    </row>
    <row r="138" spans="1:8" ht="24.75" customHeight="1">
      <c r="A138" s="21" t="s">
        <v>62</v>
      </c>
      <c r="B138" s="13" t="s">
        <v>17</v>
      </c>
      <c r="C138" s="14" t="s">
        <v>96</v>
      </c>
      <c r="D138" s="15" t="s">
        <v>1</v>
      </c>
      <c r="E138" s="16" t="s">
        <v>18</v>
      </c>
      <c r="F138" s="17">
        <v>230</v>
      </c>
      <c r="G138" s="83"/>
      <c r="H138" s="18">
        <f>ROUND(G138*F138,2)</f>
        <v>0</v>
      </c>
    </row>
    <row r="139" spans="1:8" ht="30" customHeight="1">
      <c r="A139" s="20" t="s">
        <v>63</v>
      </c>
      <c r="B139" s="22" t="s">
        <v>130</v>
      </c>
      <c r="C139" s="14" t="s">
        <v>98</v>
      </c>
      <c r="D139" s="15" t="s">
        <v>212</v>
      </c>
      <c r="F139" s="17"/>
      <c r="G139" s="18"/>
      <c r="H139" s="18"/>
    </row>
    <row r="140" spans="1:8" ht="24.75" customHeight="1">
      <c r="A140" s="20"/>
      <c r="B140" s="13" t="s">
        <v>17</v>
      </c>
      <c r="C140" s="14" t="s">
        <v>163</v>
      </c>
      <c r="D140" s="15"/>
      <c r="E140" s="16" t="s">
        <v>97</v>
      </c>
      <c r="F140" s="17">
        <v>35</v>
      </c>
      <c r="G140" s="83"/>
      <c r="H140" s="18">
        <f>ROUND(G140*F140,2)</f>
        <v>0</v>
      </c>
    </row>
    <row r="141" spans="1:8" ht="24.75" customHeight="1">
      <c r="A141" s="20" t="s">
        <v>100</v>
      </c>
      <c r="B141" s="22" t="s">
        <v>131</v>
      </c>
      <c r="C141" s="14" t="s">
        <v>101</v>
      </c>
      <c r="D141" s="15" t="s">
        <v>212</v>
      </c>
      <c r="E141" s="16" t="s">
        <v>16</v>
      </c>
      <c r="F141" s="43">
        <v>50</v>
      </c>
      <c r="G141" s="83"/>
      <c r="H141" s="91">
        <f>ROUND(G141,2)*F141</f>
        <v>0</v>
      </c>
    </row>
    <row r="142" spans="1:8" ht="24.75" customHeight="1" thickBot="1">
      <c r="A142" s="20" t="s">
        <v>66</v>
      </c>
      <c r="B142" s="22" t="s">
        <v>132</v>
      </c>
      <c r="C142" s="14" t="s">
        <v>95</v>
      </c>
      <c r="D142" s="15" t="s">
        <v>190</v>
      </c>
      <c r="E142" s="16" t="s">
        <v>16</v>
      </c>
      <c r="F142" s="43">
        <v>700</v>
      </c>
      <c r="G142" s="83"/>
      <c r="H142" s="91">
        <f>ROUND(G142,2)*F142</f>
        <v>0</v>
      </c>
    </row>
    <row r="143" spans="1:8" ht="24.75" customHeight="1" thickTop="1">
      <c r="A143" s="20" t="s">
        <v>102</v>
      </c>
      <c r="B143" s="95" t="s">
        <v>102</v>
      </c>
      <c r="C143" s="96" t="s">
        <v>157</v>
      </c>
      <c r="D143" s="97"/>
      <c r="E143" s="97"/>
      <c r="F143" s="97"/>
      <c r="G143" s="98"/>
      <c r="H143" s="99"/>
    </row>
    <row r="144" spans="1:8" ht="24.75" customHeight="1">
      <c r="A144" s="20" t="s">
        <v>158</v>
      </c>
      <c r="B144" s="22" t="s">
        <v>133</v>
      </c>
      <c r="C144" s="14" t="s">
        <v>159</v>
      </c>
      <c r="D144" s="15" t="s">
        <v>212</v>
      </c>
      <c r="E144" s="16"/>
      <c r="F144" s="17"/>
      <c r="G144" s="86"/>
      <c r="H144" s="18"/>
    </row>
    <row r="145" spans="1:8" ht="24.75" customHeight="1">
      <c r="A145" s="20" t="s">
        <v>160</v>
      </c>
      <c r="B145" s="13" t="s">
        <v>17</v>
      </c>
      <c r="C145" s="14" t="s">
        <v>161</v>
      </c>
      <c r="D145" s="15" t="s">
        <v>1</v>
      </c>
      <c r="E145" s="16" t="s">
        <v>16</v>
      </c>
      <c r="F145" s="17">
        <v>700</v>
      </c>
      <c r="G145" s="83"/>
      <c r="H145" s="18">
        <f>ROUND(G145*F145,2)</f>
        <v>0</v>
      </c>
    </row>
    <row r="146" spans="1:8" ht="32.25" customHeight="1">
      <c r="A146" s="44" t="s">
        <v>22</v>
      </c>
      <c r="B146" s="22" t="s">
        <v>134</v>
      </c>
      <c r="C146" s="14" t="s">
        <v>23</v>
      </c>
      <c r="D146" s="15" t="s">
        <v>193</v>
      </c>
      <c r="E146" s="100"/>
      <c r="F146" s="17"/>
      <c r="G146" s="86"/>
      <c r="H146" s="18"/>
    </row>
    <row r="147" spans="1:8" ht="24.75" customHeight="1" thickBot="1">
      <c r="A147" s="84" t="s">
        <v>24</v>
      </c>
      <c r="B147" s="13" t="s">
        <v>17</v>
      </c>
      <c r="C147" s="14" t="s">
        <v>25</v>
      </c>
      <c r="D147" s="15"/>
      <c r="E147" s="16"/>
      <c r="F147" s="17"/>
      <c r="G147" s="86"/>
      <c r="H147" s="18"/>
    </row>
    <row r="148" spans="1:8" ht="24.75" customHeight="1" thickTop="1">
      <c r="A148" s="11" t="s">
        <v>26</v>
      </c>
      <c r="B148" s="19" t="s">
        <v>33</v>
      </c>
      <c r="C148" s="14" t="s">
        <v>36</v>
      </c>
      <c r="D148" s="15"/>
      <c r="E148" s="16" t="s">
        <v>18</v>
      </c>
      <c r="F148" s="17">
        <v>135</v>
      </c>
      <c r="G148" s="83"/>
      <c r="H148" s="18">
        <f>ROUND(G148*F148,2)</f>
        <v>0</v>
      </c>
    </row>
    <row r="149" spans="1:8" ht="24.75" customHeight="1">
      <c r="A149" s="5"/>
      <c r="B149" s="88"/>
      <c r="C149" s="10" t="s">
        <v>11</v>
      </c>
      <c r="D149" s="2"/>
      <c r="E149" s="1"/>
      <c r="F149" s="2"/>
      <c r="G149" s="167"/>
      <c r="H149" s="90"/>
    </row>
    <row r="150" spans="1:8" ht="24.75" customHeight="1">
      <c r="A150" s="21" t="s">
        <v>103</v>
      </c>
      <c r="B150" s="22" t="s">
        <v>135</v>
      </c>
      <c r="C150" s="14" t="s">
        <v>104</v>
      </c>
      <c r="D150" s="15" t="s">
        <v>105</v>
      </c>
      <c r="E150" s="16"/>
      <c r="F150" s="43"/>
      <c r="G150" s="93"/>
      <c r="H150" s="93"/>
    </row>
    <row r="151" spans="1:8" ht="24.75" customHeight="1">
      <c r="A151" s="92" t="s">
        <v>194</v>
      </c>
      <c r="B151" s="144" t="s">
        <v>17</v>
      </c>
      <c r="C151" s="40" t="s">
        <v>165</v>
      </c>
      <c r="D151" s="101"/>
      <c r="E151" s="41" t="s">
        <v>16</v>
      </c>
      <c r="F151" s="42">
        <v>580</v>
      </c>
      <c r="G151" s="83"/>
      <c r="H151" s="18">
        <f>ROUND(G151*F151,2)</f>
        <v>0</v>
      </c>
    </row>
    <row r="152" spans="1:8" ht="24.75" customHeight="1" thickBot="1">
      <c r="A152" s="21" t="s">
        <v>102</v>
      </c>
      <c r="B152" s="147" t="s">
        <v>111</v>
      </c>
      <c r="C152" s="180" t="s">
        <v>166</v>
      </c>
      <c r="D152" s="181"/>
      <c r="E152" s="181"/>
      <c r="F152" s="182"/>
      <c r="G152" s="148" t="s">
        <v>77</v>
      </c>
      <c r="H152" s="149">
        <f>SUM(H135:H151)</f>
        <v>0</v>
      </c>
    </row>
    <row r="153" spans="1:8" ht="24.75" customHeight="1" thickTop="1">
      <c r="A153" s="21"/>
      <c r="B153" s="150" t="s">
        <v>112</v>
      </c>
      <c r="C153" s="199" t="s">
        <v>167</v>
      </c>
      <c r="D153" s="200"/>
      <c r="E153" s="200"/>
      <c r="F153" s="201"/>
      <c r="G153" s="151"/>
      <c r="H153" s="152" t="s">
        <v>1</v>
      </c>
    </row>
    <row r="154" spans="1:8" ht="24.75" customHeight="1">
      <c r="A154" s="92" t="s">
        <v>102</v>
      </c>
      <c r="B154" s="88"/>
      <c r="C154" s="89" t="s">
        <v>55</v>
      </c>
      <c r="D154" s="58"/>
      <c r="E154" s="59" t="s">
        <v>1</v>
      </c>
      <c r="F154" s="59" t="s">
        <v>1</v>
      </c>
      <c r="G154" s="68"/>
      <c r="H154" s="90"/>
    </row>
    <row r="155" spans="1:8" ht="24.75" customHeight="1">
      <c r="A155" s="92" t="s">
        <v>56</v>
      </c>
      <c r="B155" s="22" t="s">
        <v>136</v>
      </c>
      <c r="C155" s="14" t="s">
        <v>57</v>
      </c>
      <c r="D155" s="15" t="s">
        <v>212</v>
      </c>
      <c r="E155" s="16" t="s">
        <v>97</v>
      </c>
      <c r="F155" s="43">
        <v>225</v>
      </c>
      <c r="G155" s="83"/>
      <c r="H155" s="91">
        <f>ROUND(G155,2)*F155</f>
        <v>0</v>
      </c>
    </row>
    <row r="156" spans="1:8" ht="24.75" customHeight="1">
      <c r="A156" s="92" t="s">
        <v>58</v>
      </c>
      <c r="B156" s="22" t="s">
        <v>210</v>
      </c>
      <c r="C156" s="14" t="s">
        <v>59</v>
      </c>
      <c r="D156" s="15" t="s">
        <v>212</v>
      </c>
      <c r="E156" s="16" t="s">
        <v>16</v>
      </c>
      <c r="F156" s="43">
        <v>760</v>
      </c>
      <c r="G156" s="83"/>
      <c r="H156" s="91">
        <f>ROUND(G156,2)*F156</f>
        <v>0</v>
      </c>
    </row>
    <row r="157" spans="1:8" ht="24.75" customHeight="1">
      <c r="A157" s="21" t="s">
        <v>60</v>
      </c>
      <c r="B157" s="22" t="s">
        <v>137</v>
      </c>
      <c r="C157" s="14" t="s">
        <v>61</v>
      </c>
      <c r="D157" s="15" t="s">
        <v>212</v>
      </c>
      <c r="E157" s="16"/>
      <c r="F157" s="17"/>
      <c r="G157" s="86"/>
      <c r="H157" s="18"/>
    </row>
    <row r="158" spans="1:8" ht="24.75" customHeight="1" thickBot="1">
      <c r="A158" s="21" t="s">
        <v>188</v>
      </c>
      <c r="B158" s="13" t="s">
        <v>17</v>
      </c>
      <c r="C158" s="14" t="s">
        <v>164</v>
      </c>
      <c r="D158" s="15"/>
      <c r="E158" s="121" t="s">
        <v>18</v>
      </c>
      <c r="F158" s="17">
        <v>250</v>
      </c>
      <c r="G158" s="83"/>
      <c r="H158" s="18">
        <f>ROUND(G158*F158,2)</f>
        <v>0</v>
      </c>
    </row>
    <row r="159" spans="1:8" ht="30" customHeight="1" thickTop="1">
      <c r="A159" s="94" t="s">
        <v>63</v>
      </c>
      <c r="B159" s="22" t="s">
        <v>138</v>
      </c>
      <c r="C159" s="14" t="s">
        <v>98</v>
      </c>
      <c r="D159" s="15" t="s">
        <v>212</v>
      </c>
      <c r="F159" s="17"/>
      <c r="G159" s="18"/>
      <c r="H159" s="18"/>
    </row>
    <row r="160" spans="1:8" ht="30" customHeight="1">
      <c r="A160" s="171"/>
      <c r="B160" s="13" t="s">
        <v>17</v>
      </c>
      <c r="C160" s="14" t="s">
        <v>163</v>
      </c>
      <c r="D160" s="15"/>
      <c r="E160" s="16" t="s">
        <v>97</v>
      </c>
      <c r="F160" s="43">
        <v>38</v>
      </c>
      <c r="G160" s="83"/>
      <c r="H160" s="169"/>
    </row>
    <row r="161" spans="1:8" ht="24.75" customHeight="1">
      <c r="A161" s="20" t="s">
        <v>100</v>
      </c>
      <c r="B161" s="22" t="s">
        <v>139</v>
      </c>
      <c r="C161" s="14" t="s">
        <v>101</v>
      </c>
      <c r="D161" s="15" t="s">
        <v>212</v>
      </c>
      <c r="E161" s="16" t="s">
        <v>16</v>
      </c>
      <c r="F161" s="43">
        <v>50</v>
      </c>
      <c r="G161" s="83"/>
      <c r="H161" s="91">
        <f>ROUND(G161,2)*F161</f>
        <v>0</v>
      </c>
    </row>
    <row r="162" spans="1:8" ht="24.75" customHeight="1" thickBot="1">
      <c r="A162" s="20" t="s">
        <v>66</v>
      </c>
      <c r="B162" s="22" t="s">
        <v>140</v>
      </c>
      <c r="C162" s="14" t="s">
        <v>95</v>
      </c>
      <c r="D162" s="15" t="s">
        <v>190</v>
      </c>
      <c r="E162" s="16" t="s">
        <v>16</v>
      </c>
      <c r="F162" s="43">
        <v>760</v>
      </c>
      <c r="G162" s="83"/>
      <c r="H162" s="91">
        <f>ROUND(G162,2)*F162</f>
        <v>0</v>
      </c>
    </row>
    <row r="163" spans="1:8" ht="24.75" customHeight="1" thickTop="1">
      <c r="A163" s="20" t="s">
        <v>102</v>
      </c>
      <c r="B163" s="95" t="s">
        <v>102</v>
      </c>
      <c r="C163" s="96" t="s">
        <v>157</v>
      </c>
      <c r="D163" s="97"/>
      <c r="E163" s="97"/>
      <c r="F163" s="97"/>
      <c r="G163" s="98"/>
      <c r="H163" s="99"/>
    </row>
    <row r="164" spans="1:8" ht="24.75" customHeight="1">
      <c r="A164" s="20" t="s">
        <v>158</v>
      </c>
      <c r="B164" s="22" t="s">
        <v>141</v>
      </c>
      <c r="C164" s="14" t="s">
        <v>159</v>
      </c>
      <c r="D164" s="15" t="s">
        <v>212</v>
      </c>
      <c r="E164" s="16"/>
      <c r="F164" s="17"/>
      <c r="G164" s="86"/>
      <c r="H164" s="18"/>
    </row>
    <row r="165" spans="1:8" ht="24.75" customHeight="1">
      <c r="A165" s="20" t="s">
        <v>160</v>
      </c>
      <c r="B165" s="13" t="s">
        <v>17</v>
      </c>
      <c r="C165" s="14" t="s">
        <v>161</v>
      </c>
      <c r="D165" s="15" t="s">
        <v>1</v>
      </c>
      <c r="E165" s="16" t="s">
        <v>16</v>
      </c>
      <c r="F165" s="17">
        <v>760</v>
      </c>
      <c r="G165" s="83"/>
      <c r="H165" s="18">
        <f>ROUND(G165*F165,2)</f>
        <v>0</v>
      </c>
    </row>
    <row r="166" spans="1:8" ht="24.75" customHeight="1">
      <c r="A166" s="44" t="s">
        <v>22</v>
      </c>
      <c r="B166" s="22" t="s">
        <v>142</v>
      </c>
      <c r="C166" s="14" t="s">
        <v>23</v>
      </c>
      <c r="D166" s="15" t="s">
        <v>193</v>
      </c>
      <c r="E166" s="100"/>
      <c r="F166" s="17"/>
      <c r="G166" s="86"/>
      <c r="H166" s="18"/>
    </row>
    <row r="167" spans="1:8" ht="24.75" customHeight="1" thickBot="1">
      <c r="A167" s="84" t="s">
        <v>24</v>
      </c>
      <c r="B167" s="13" t="s">
        <v>17</v>
      </c>
      <c r="C167" s="14" t="s">
        <v>25</v>
      </c>
      <c r="D167" s="15"/>
      <c r="E167" s="16"/>
      <c r="F167" s="17"/>
      <c r="G167" s="86"/>
      <c r="H167" s="18"/>
    </row>
    <row r="168" spans="1:8" ht="24.75" customHeight="1" thickBot="1" thickTop="1">
      <c r="A168" s="11" t="s">
        <v>26</v>
      </c>
      <c r="B168" s="19" t="s">
        <v>33</v>
      </c>
      <c r="C168" s="14" t="s">
        <v>36</v>
      </c>
      <c r="D168" s="15"/>
      <c r="E168" s="16" t="s">
        <v>18</v>
      </c>
      <c r="F168" s="17">
        <v>150</v>
      </c>
      <c r="G168" s="83"/>
      <c r="H168" s="18">
        <f>ROUND(G168*F168,2)</f>
        <v>0</v>
      </c>
    </row>
    <row r="169" spans="1:8" ht="30" customHeight="1" thickTop="1">
      <c r="A169" s="5"/>
      <c r="B169" s="113" t="s">
        <v>102</v>
      </c>
      <c r="C169" s="114" t="s">
        <v>172</v>
      </c>
      <c r="D169" s="115"/>
      <c r="E169" s="115"/>
      <c r="F169" s="115"/>
      <c r="G169" s="116"/>
      <c r="H169" s="117"/>
    </row>
    <row r="170" spans="1:8" ht="24.75" customHeight="1">
      <c r="A170" s="21" t="s">
        <v>213</v>
      </c>
      <c r="B170" s="22" t="s">
        <v>143</v>
      </c>
      <c r="C170" s="139" t="s">
        <v>181</v>
      </c>
      <c r="D170" s="15" t="s">
        <v>182</v>
      </c>
      <c r="E170" s="16"/>
      <c r="F170" s="140"/>
      <c r="G170" s="86"/>
      <c r="H170" s="141"/>
    </row>
    <row r="171" spans="1:8" ht="24.75" customHeight="1">
      <c r="A171" s="21"/>
      <c r="B171" s="13" t="s">
        <v>17</v>
      </c>
      <c r="C171" s="14" t="s">
        <v>183</v>
      </c>
      <c r="D171" s="15"/>
      <c r="E171" s="16" t="s">
        <v>184</v>
      </c>
      <c r="F171" s="140">
        <v>1</v>
      </c>
      <c r="G171" s="83"/>
      <c r="H171" s="141">
        <f>ROUND(G171,2)*F171</f>
        <v>0</v>
      </c>
    </row>
    <row r="172" spans="1:8" ht="24.75" customHeight="1">
      <c r="A172" s="92"/>
      <c r="B172" s="22" t="s">
        <v>144</v>
      </c>
      <c r="C172" s="139" t="s">
        <v>185</v>
      </c>
      <c r="D172" s="15" t="s">
        <v>182</v>
      </c>
      <c r="E172" s="16"/>
      <c r="F172" s="140"/>
      <c r="G172" s="86"/>
      <c r="H172" s="141"/>
    </row>
    <row r="173" spans="1:8" ht="24.75" customHeight="1">
      <c r="A173" s="21"/>
      <c r="B173" s="13" t="s">
        <v>17</v>
      </c>
      <c r="C173" s="14" t="s">
        <v>186</v>
      </c>
      <c r="D173" s="15"/>
      <c r="E173" s="16" t="s">
        <v>184</v>
      </c>
      <c r="F173" s="140">
        <v>1</v>
      </c>
      <c r="G173" s="83"/>
      <c r="H173" s="141">
        <f>ROUND(G173,2)*F173</f>
        <v>0</v>
      </c>
    </row>
    <row r="174" spans="1:8" ht="24.75" customHeight="1">
      <c r="A174" s="21"/>
      <c r="B174" s="88"/>
      <c r="C174" s="10" t="s">
        <v>11</v>
      </c>
      <c r="D174" s="2"/>
      <c r="E174" s="1"/>
      <c r="F174" s="2"/>
      <c r="G174" s="167"/>
      <c r="H174" s="90"/>
    </row>
    <row r="175" spans="1:8" ht="24.75" customHeight="1">
      <c r="A175" s="92" t="s">
        <v>103</v>
      </c>
      <c r="B175" s="22" t="s">
        <v>145</v>
      </c>
      <c r="C175" s="14" t="s">
        <v>104</v>
      </c>
      <c r="D175" s="15" t="s">
        <v>105</v>
      </c>
      <c r="E175" s="16"/>
      <c r="F175" s="43"/>
      <c r="G175" s="93"/>
      <c r="H175" s="93"/>
    </row>
    <row r="176" spans="1:8" ht="24.75" customHeight="1">
      <c r="A176" s="92" t="s">
        <v>194</v>
      </c>
      <c r="B176" s="144" t="s">
        <v>17</v>
      </c>
      <c r="C176" s="40" t="s">
        <v>165</v>
      </c>
      <c r="D176" s="101"/>
      <c r="E176" s="41" t="s">
        <v>16</v>
      </c>
      <c r="F176" s="42">
        <v>630</v>
      </c>
      <c r="G176" s="83"/>
      <c r="H176" s="18">
        <f>ROUND(G176*F176,2)</f>
        <v>0</v>
      </c>
    </row>
    <row r="177" spans="1:8" ht="24.75" customHeight="1" thickBot="1">
      <c r="A177" s="21" t="s">
        <v>102</v>
      </c>
      <c r="B177" s="102" t="s">
        <v>112</v>
      </c>
      <c r="C177" s="196" t="s">
        <v>167</v>
      </c>
      <c r="D177" s="197"/>
      <c r="E177" s="197"/>
      <c r="F177" s="198"/>
      <c r="G177" s="148" t="s">
        <v>77</v>
      </c>
      <c r="H177" s="142">
        <f>SUM(H155:H176)</f>
        <v>0</v>
      </c>
    </row>
    <row r="178" spans="1:8" ht="24.75" customHeight="1" thickTop="1">
      <c r="A178" s="92" t="s">
        <v>102</v>
      </c>
      <c r="B178" s="102" t="s">
        <v>113</v>
      </c>
      <c r="C178" s="196" t="s">
        <v>114</v>
      </c>
      <c r="D178" s="197"/>
      <c r="E178" s="197"/>
      <c r="F178" s="198"/>
      <c r="G178" s="103"/>
      <c r="H178" s="104" t="s">
        <v>1</v>
      </c>
    </row>
    <row r="179" spans="1:8" ht="24.75" customHeight="1" thickBot="1">
      <c r="A179" s="21" t="s">
        <v>102</v>
      </c>
      <c r="B179" s="88"/>
      <c r="C179" s="89" t="s">
        <v>55</v>
      </c>
      <c r="D179" s="58"/>
      <c r="E179" s="59" t="s">
        <v>1</v>
      </c>
      <c r="F179" s="59" t="s">
        <v>1</v>
      </c>
      <c r="G179" s="68"/>
      <c r="H179" s="90"/>
    </row>
    <row r="180" spans="1:8" ht="24.75" customHeight="1" thickTop="1">
      <c r="A180" s="94" t="s">
        <v>56</v>
      </c>
      <c r="B180" s="22" t="s">
        <v>146</v>
      </c>
      <c r="C180" s="14" t="s">
        <v>57</v>
      </c>
      <c r="D180" s="15" t="s">
        <v>212</v>
      </c>
      <c r="E180" s="16" t="s">
        <v>97</v>
      </c>
      <c r="F180" s="43">
        <v>230</v>
      </c>
      <c r="G180" s="83"/>
      <c r="H180" s="91">
        <f>ROUND(G180,2)*F180</f>
        <v>0</v>
      </c>
    </row>
    <row r="181" spans="1:8" ht="24.75" customHeight="1">
      <c r="A181" s="20" t="s">
        <v>58</v>
      </c>
      <c r="B181" s="22" t="s">
        <v>147</v>
      </c>
      <c r="C181" s="14" t="s">
        <v>59</v>
      </c>
      <c r="D181" s="15" t="s">
        <v>212</v>
      </c>
      <c r="E181" s="16" t="s">
        <v>16</v>
      </c>
      <c r="F181" s="43">
        <v>770</v>
      </c>
      <c r="G181" s="83"/>
      <c r="H181" s="91">
        <f>ROUND(G181,2)*F181</f>
        <v>0</v>
      </c>
    </row>
    <row r="182" spans="1:8" ht="24.75" customHeight="1">
      <c r="A182" s="20" t="s">
        <v>60</v>
      </c>
      <c r="B182" s="22" t="s">
        <v>148</v>
      </c>
      <c r="C182" s="14" t="s">
        <v>61</v>
      </c>
      <c r="D182" s="15" t="s">
        <v>212</v>
      </c>
      <c r="E182" s="16"/>
      <c r="F182" s="17"/>
      <c r="G182" s="86"/>
      <c r="H182" s="18"/>
    </row>
    <row r="183" spans="1:8" ht="24.75" customHeight="1">
      <c r="A183" s="20" t="s">
        <v>62</v>
      </c>
      <c r="B183" s="13" t="s">
        <v>17</v>
      </c>
      <c r="C183" s="14" t="s">
        <v>96</v>
      </c>
      <c r="D183" s="15" t="s">
        <v>1</v>
      </c>
      <c r="E183" s="16" t="s">
        <v>18</v>
      </c>
      <c r="F183" s="17">
        <v>170</v>
      </c>
      <c r="G183" s="83"/>
      <c r="H183" s="18">
        <f>ROUND(G183*F183,2)</f>
        <v>0</v>
      </c>
    </row>
    <row r="184" spans="1:8" ht="24.75" customHeight="1">
      <c r="A184" s="20" t="s">
        <v>188</v>
      </c>
      <c r="B184" s="13" t="s">
        <v>19</v>
      </c>
      <c r="C184" s="14" t="s">
        <v>164</v>
      </c>
      <c r="D184" s="15"/>
      <c r="E184" s="16" t="s">
        <v>18</v>
      </c>
      <c r="F184" s="17">
        <v>85</v>
      </c>
      <c r="G184" s="83"/>
      <c r="H184" s="18">
        <f>ROUND(G184*F184,2)</f>
        <v>0</v>
      </c>
    </row>
    <row r="185" spans="1:8" ht="30" customHeight="1">
      <c r="A185" s="20" t="s">
        <v>63</v>
      </c>
      <c r="B185" s="22" t="s">
        <v>149</v>
      </c>
      <c r="C185" s="14" t="s">
        <v>98</v>
      </c>
      <c r="D185" s="15" t="s">
        <v>212</v>
      </c>
      <c r="F185" s="17"/>
      <c r="G185" s="18"/>
      <c r="H185" s="18">
        <f>ROUND(G185*F185,2)</f>
        <v>0</v>
      </c>
    </row>
    <row r="186" spans="1:8" ht="24.75" customHeight="1">
      <c r="A186" s="20"/>
      <c r="B186" s="13" t="s">
        <v>17</v>
      </c>
      <c r="C186" s="14" t="s">
        <v>162</v>
      </c>
      <c r="D186" s="15"/>
      <c r="E186" s="16" t="s">
        <v>97</v>
      </c>
      <c r="F186" s="17">
        <v>20</v>
      </c>
      <c r="G186" s="83"/>
      <c r="H186" s="18">
        <f>ROUND(G186*F186,2)</f>
        <v>0</v>
      </c>
    </row>
    <row r="187" spans="1:8" ht="24.75" customHeight="1">
      <c r="A187" s="20"/>
      <c r="B187" s="13" t="s">
        <v>19</v>
      </c>
      <c r="C187" s="14" t="s">
        <v>163</v>
      </c>
      <c r="D187" s="15"/>
      <c r="E187" s="16" t="s">
        <v>97</v>
      </c>
      <c r="F187" s="17">
        <v>20</v>
      </c>
      <c r="G187" s="83"/>
      <c r="H187" s="18">
        <f>ROUND(G187*F187,2)</f>
        <v>0</v>
      </c>
    </row>
    <row r="188" spans="1:8" ht="24.75" customHeight="1">
      <c r="A188" s="20" t="s">
        <v>100</v>
      </c>
      <c r="B188" s="22" t="s">
        <v>150</v>
      </c>
      <c r="C188" s="14" t="s">
        <v>101</v>
      </c>
      <c r="D188" s="15" t="s">
        <v>212</v>
      </c>
      <c r="E188" s="16" t="s">
        <v>16</v>
      </c>
      <c r="F188" s="43">
        <v>50</v>
      </c>
      <c r="G188" s="83"/>
      <c r="H188" s="91">
        <f>ROUND(G188,2)*F188</f>
        <v>0</v>
      </c>
    </row>
    <row r="189" spans="1:8" ht="24.75" customHeight="1" thickBot="1">
      <c r="A189" s="20" t="s">
        <v>66</v>
      </c>
      <c r="B189" s="22" t="s">
        <v>151</v>
      </c>
      <c r="C189" s="14" t="s">
        <v>95</v>
      </c>
      <c r="D189" s="15" t="s">
        <v>190</v>
      </c>
      <c r="E189" s="16" t="s">
        <v>16</v>
      </c>
      <c r="F189" s="43">
        <v>1540</v>
      </c>
      <c r="G189" s="83"/>
      <c r="H189" s="91">
        <f>ROUND(G189,2)*F189</f>
        <v>0</v>
      </c>
    </row>
    <row r="190" spans="1:8" ht="34.5" customHeight="1" thickTop="1">
      <c r="A190" s="5"/>
      <c r="B190" s="95" t="s">
        <v>102</v>
      </c>
      <c r="C190" s="96" t="s">
        <v>157</v>
      </c>
      <c r="D190" s="97"/>
      <c r="E190" s="97"/>
      <c r="F190" s="97"/>
      <c r="G190" s="98"/>
      <c r="H190" s="99"/>
    </row>
    <row r="191" spans="1:8" ht="24.75" customHeight="1">
      <c r="A191" s="20" t="s">
        <v>158</v>
      </c>
      <c r="B191" s="22" t="s">
        <v>152</v>
      </c>
      <c r="C191" s="14" t="s">
        <v>159</v>
      </c>
      <c r="D191" s="15" t="s">
        <v>212</v>
      </c>
      <c r="E191" s="16"/>
      <c r="F191" s="17"/>
      <c r="G191" s="86"/>
      <c r="H191" s="18"/>
    </row>
    <row r="192" spans="1:8" ht="24.75" customHeight="1">
      <c r="A192" s="20" t="s">
        <v>160</v>
      </c>
      <c r="B192" s="13" t="s">
        <v>17</v>
      </c>
      <c r="C192" s="14" t="s">
        <v>161</v>
      </c>
      <c r="D192" s="15" t="s">
        <v>1</v>
      </c>
      <c r="E192" s="16" t="s">
        <v>16</v>
      </c>
      <c r="F192" s="17">
        <v>770</v>
      </c>
      <c r="G192" s="83"/>
      <c r="H192" s="18">
        <f>ROUND(G192*F192,2)</f>
        <v>0</v>
      </c>
    </row>
    <row r="193" spans="1:8" ht="24.75" customHeight="1">
      <c r="A193" s="111" t="s">
        <v>22</v>
      </c>
      <c r="B193" s="22" t="s">
        <v>153</v>
      </c>
      <c r="C193" s="14" t="s">
        <v>23</v>
      </c>
      <c r="D193" s="15" t="s">
        <v>193</v>
      </c>
      <c r="E193" s="100"/>
      <c r="F193" s="17"/>
      <c r="G193" s="86"/>
      <c r="H193" s="18"/>
    </row>
    <row r="194" spans="1:8" ht="24.75" customHeight="1">
      <c r="A194" s="111" t="s">
        <v>24</v>
      </c>
      <c r="B194" s="13" t="s">
        <v>17</v>
      </c>
      <c r="C194" s="14" t="s">
        <v>25</v>
      </c>
      <c r="D194" s="15"/>
      <c r="E194" s="16"/>
      <c r="F194" s="17"/>
      <c r="G194" s="86"/>
      <c r="H194" s="18"/>
    </row>
    <row r="195" spans="1:8" ht="24.75" customHeight="1" thickBot="1">
      <c r="A195" s="111" t="s">
        <v>26</v>
      </c>
      <c r="B195" s="19" t="s">
        <v>33</v>
      </c>
      <c r="C195" s="14" t="s">
        <v>36</v>
      </c>
      <c r="D195" s="15"/>
      <c r="E195" s="16" t="s">
        <v>18</v>
      </c>
      <c r="F195" s="17">
        <v>150</v>
      </c>
      <c r="G195" s="83"/>
      <c r="H195" s="18">
        <f>ROUND(G195*F195,2)</f>
        <v>0</v>
      </c>
    </row>
    <row r="196" spans="1:8" ht="30" customHeight="1" thickTop="1">
      <c r="A196" s="111"/>
      <c r="B196" s="113" t="s">
        <v>102</v>
      </c>
      <c r="C196" s="114" t="s">
        <v>172</v>
      </c>
      <c r="D196" s="115"/>
      <c r="E196" s="115"/>
      <c r="F196" s="115"/>
      <c r="G196" s="116"/>
      <c r="H196" s="117"/>
    </row>
    <row r="197" spans="1:8" ht="24.75" customHeight="1">
      <c r="A197" s="111" t="s">
        <v>213</v>
      </c>
      <c r="B197" s="22" t="s">
        <v>154</v>
      </c>
      <c r="C197" s="139" t="s">
        <v>181</v>
      </c>
      <c r="D197" s="15" t="s">
        <v>182</v>
      </c>
      <c r="E197" s="16"/>
      <c r="F197" s="140"/>
      <c r="G197" s="86"/>
      <c r="H197" s="141"/>
    </row>
    <row r="198" spans="1:8" ht="24.75" customHeight="1">
      <c r="A198" s="111"/>
      <c r="B198" s="13" t="s">
        <v>17</v>
      </c>
      <c r="C198" s="14" t="s">
        <v>183</v>
      </c>
      <c r="D198" s="15"/>
      <c r="E198" s="16" t="s">
        <v>184</v>
      </c>
      <c r="F198" s="140">
        <v>1</v>
      </c>
      <c r="G198" s="83"/>
      <c r="H198" s="141">
        <f>ROUND(G198,2)*F198</f>
        <v>0</v>
      </c>
    </row>
    <row r="199" spans="1:8" ht="24.75" customHeight="1">
      <c r="A199" s="111"/>
      <c r="B199" s="22" t="s">
        <v>155</v>
      </c>
      <c r="C199" s="139" t="s">
        <v>185</v>
      </c>
      <c r="D199" s="15" t="s">
        <v>182</v>
      </c>
      <c r="E199" s="16"/>
      <c r="F199" s="140"/>
      <c r="G199" s="86"/>
      <c r="H199" s="141"/>
    </row>
    <row r="200" spans="1:8" ht="24.75" customHeight="1">
      <c r="A200" s="111"/>
      <c r="B200" s="13" t="s">
        <v>17</v>
      </c>
      <c r="C200" s="14" t="s">
        <v>186</v>
      </c>
      <c r="D200" s="15"/>
      <c r="E200" s="16" t="s">
        <v>184</v>
      </c>
      <c r="F200" s="140">
        <v>1</v>
      </c>
      <c r="G200" s="83"/>
      <c r="H200" s="141">
        <f>ROUND(G200,2)*F200</f>
        <v>0</v>
      </c>
    </row>
    <row r="201" spans="1:8" ht="24.75" customHeight="1">
      <c r="A201" s="111"/>
      <c r="B201" s="88"/>
      <c r="C201" s="10" t="s">
        <v>11</v>
      </c>
      <c r="D201" s="2"/>
      <c r="E201" s="1"/>
      <c r="F201" s="2"/>
      <c r="G201" s="167"/>
      <c r="H201" s="90"/>
    </row>
    <row r="202" spans="1:8" ht="24.75" customHeight="1">
      <c r="A202" s="111" t="s">
        <v>103</v>
      </c>
      <c r="B202" s="22" t="s">
        <v>156</v>
      </c>
      <c r="C202" s="14" t="s">
        <v>104</v>
      </c>
      <c r="D202" s="15" t="s">
        <v>105</v>
      </c>
      <c r="E202" s="16"/>
      <c r="F202" s="43"/>
      <c r="G202" s="93"/>
      <c r="H202" s="93"/>
    </row>
    <row r="203" spans="1:8" ht="24.75" customHeight="1" thickBot="1">
      <c r="A203" s="111" t="s">
        <v>194</v>
      </c>
      <c r="B203" s="153" t="s">
        <v>17</v>
      </c>
      <c r="C203" s="40" t="s">
        <v>165</v>
      </c>
      <c r="D203" s="101"/>
      <c r="E203" s="41" t="s">
        <v>16</v>
      </c>
      <c r="F203" s="42">
        <v>670</v>
      </c>
      <c r="G203" s="83"/>
      <c r="H203" s="18">
        <f>ROUND(G203*F203,2)</f>
        <v>0</v>
      </c>
    </row>
    <row r="204" spans="1:8" ht="24.75" customHeight="1" thickTop="1">
      <c r="A204" s="111"/>
      <c r="B204" s="113" t="s">
        <v>102</v>
      </c>
      <c r="C204" s="114" t="s">
        <v>169</v>
      </c>
      <c r="D204" s="115"/>
      <c r="E204" s="115"/>
      <c r="F204" s="115"/>
      <c r="G204" s="116"/>
      <c r="H204" s="117"/>
    </row>
    <row r="205" spans="1:8" ht="24.75" customHeight="1" thickBot="1">
      <c r="A205" s="84" t="s">
        <v>102</v>
      </c>
      <c r="B205" s="118" t="s">
        <v>187</v>
      </c>
      <c r="C205" s="119" t="s">
        <v>202</v>
      </c>
      <c r="D205" s="120" t="s">
        <v>203</v>
      </c>
      <c r="E205" s="121" t="s">
        <v>170</v>
      </c>
      <c r="F205" s="122">
        <v>1</v>
      </c>
      <c r="G205" s="123"/>
      <c r="H205" s="18">
        <f>ROUND(G205*F205,2)</f>
        <v>0</v>
      </c>
    </row>
    <row r="206" spans="1:8" ht="24.75" customHeight="1" thickTop="1">
      <c r="A206" s="11" t="s">
        <v>102</v>
      </c>
      <c r="B206" s="124" t="s">
        <v>201</v>
      </c>
      <c r="C206" s="125" t="s">
        <v>204</v>
      </c>
      <c r="D206" s="126" t="s">
        <v>205</v>
      </c>
      <c r="E206" s="127" t="s">
        <v>170</v>
      </c>
      <c r="F206" s="128">
        <v>1</v>
      </c>
      <c r="G206" s="165"/>
      <c r="H206" s="166">
        <f>ROUND(G206*F206,2)</f>
        <v>0</v>
      </c>
    </row>
    <row r="207" spans="1:8" ht="24.75" customHeight="1" thickBot="1">
      <c r="A207" s="11"/>
      <c r="B207" s="159" t="s">
        <v>209</v>
      </c>
      <c r="C207" s="160" t="s">
        <v>206</v>
      </c>
      <c r="D207" s="162" t="s">
        <v>207</v>
      </c>
      <c r="E207" s="163" t="s">
        <v>170</v>
      </c>
      <c r="F207" s="164">
        <v>1</v>
      </c>
      <c r="G207" s="161"/>
      <c r="H207" s="112">
        <f>ROUND(G207*F207,2)</f>
        <v>0</v>
      </c>
    </row>
    <row r="208" spans="1:8" ht="34.5" customHeight="1" thickBot="1">
      <c r="A208" s="111"/>
      <c r="B208" s="157" t="s">
        <v>113</v>
      </c>
      <c r="C208" s="180" t="s">
        <v>114</v>
      </c>
      <c r="D208" s="181"/>
      <c r="E208" s="181"/>
      <c r="F208" s="182"/>
      <c r="G208" s="148" t="s">
        <v>77</v>
      </c>
      <c r="H208" s="138">
        <f>SUM(H180:H207)</f>
        <v>0</v>
      </c>
    </row>
    <row r="209" spans="1:8" ht="34.5" customHeight="1" thickBot="1" thickTop="1">
      <c r="A209" s="5"/>
      <c r="B209" s="154"/>
      <c r="C209" s="155" t="s">
        <v>89</v>
      </c>
      <c r="D209" s="48"/>
      <c r="E209" s="47"/>
      <c r="F209" s="47"/>
      <c r="G209" s="67"/>
      <c r="H209" s="156"/>
    </row>
    <row r="210" spans="1:8" ht="32.25" customHeight="1" thickBot="1" thickTop="1">
      <c r="A210" s="20"/>
      <c r="B210" s="62" t="s">
        <v>10</v>
      </c>
      <c r="C210" s="175" t="s">
        <v>99</v>
      </c>
      <c r="D210" s="173"/>
      <c r="E210" s="173"/>
      <c r="F210" s="174"/>
      <c r="G210" s="53" t="s">
        <v>77</v>
      </c>
      <c r="H210" s="55">
        <f>H29</f>
        <v>0</v>
      </c>
    </row>
    <row r="211" spans="1:8" ht="24.75" customHeight="1" thickBot="1" thickTop="1">
      <c r="A211" s="20"/>
      <c r="B211" s="63" t="s">
        <v>68</v>
      </c>
      <c r="C211" s="175" t="s">
        <v>106</v>
      </c>
      <c r="D211" s="173"/>
      <c r="E211" s="173"/>
      <c r="F211" s="174"/>
      <c r="G211" s="53" t="s">
        <v>77</v>
      </c>
      <c r="H211" s="55">
        <f>H60</f>
        <v>0</v>
      </c>
    </row>
    <row r="212" spans="1:8" ht="24.75" customHeight="1" thickBot="1" thickTop="1">
      <c r="A212" s="20"/>
      <c r="B212" s="63" t="s">
        <v>69</v>
      </c>
      <c r="C212" s="172" t="s">
        <v>107</v>
      </c>
      <c r="D212" s="173"/>
      <c r="E212" s="173"/>
      <c r="F212" s="174"/>
      <c r="G212" s="53" t="s">
        <v>77</v>
      </c>
      <c r="H212" s="55">
        <f>H81</f>
        <v>0</v>
      </c>
    </row>
    <row r="213" spans="1:8" ht="24.75" customHeight="1" thickBot="1" thickTop="1">
      <c r="A213" s="20"/>
      <c r="B213" s="63" t="s">
        <v>70</v>
      </c>
      <c r="C213" s="175" t="s">
        <v>108</v>
      </c>
      <c r="D213" s="173"/>
      <c r="E213" s="173"/>
      <c r="F213" s="174"/>
      <c r="G213" s="53" t="s">
        <v>77</v>
      </c>
      <c r="H213" s="61">
        <f>H109</f>
        <v>0</v>
      </c>
    </row>
    <row r="214" spans="1:8" ht="24.75" customHeight="1" thickBot="1" thickTop="1">
      <c r="A214" s="20"/>
      <c r="B214" s="62" t="s">
        <v>109</v>
      </c>
      <c r="C214" s="175" t="s">
        <v>110</v>
      </c>
      <c r="D214" s="173"/>
      <c r="E214" s="173"/>
      <c r="F214" s="174"/>
      <c r="G214" s="53" t="s">
        <v>77</v>
      </c>
      <c r="H214" s="55">
        <f>H132</f>
        <v>0</v>
      </c>
    </row>
    <row r="215" spans="1:8" ht="24.75" customHeight="1" thickBot="1" thickTop="1">
      <c r="A215" s="20"/>
      <c r="B215" s="63" t="s">
        <v>111</v>
      </c>
      <c r="C215" s="175" t="s">
        <v>115</v>
      </c>
      <c r="D215" s="173"/>
      <c r="E215" s="173"/>
      <c r="F215" s="174"/>
      <c r="G215" s="53" t="s">
        <v>77</v>
      </c>
      <c r="H215" s="55">
        <f>H152</f>
        <v>0</v>
      </c>
    </row>
    <row r="216" spans="1:8" ht="24.75" customHeight="1" thickBot="1" thickTop="1">
      <c r="A216" s="20"/>
      <c r="B216" s="63" t="s">
        <v>112</v>
      </c>
      <c r="C216" s="172" t="s">
        <v>116</v>
      </c>
      <c r="D216" s="173"/>
      <c r="E216" s="173"/>
      <c r="F216" s="174"/>
      <c r="G216" s="53" t="s">
        <v>77</v>
      </c>
      <c r="H216" s="55">
        <f>H177</f>
        <v>0</v>
      </c>
    </row>
    <row r="217" spans="1:8" ht="24.75" customHeight="1" thickBot="1" thickTop="1">
      <c r="A217" s="20"/>
      <c r="B217" s="63" t="s">
        <v>113</v>
      </c>
      <c r="C217" s="175" t="s">
        <v>114</v>
      </c>
      <c r="D217" s="173"/>
      <c r="E217" s="173"/>
      <c r="F217" s="174"/>
      <c r="G217" s="53" t="s">
        <v>77</v>
      </c>
      <c r="H217" s="61">
        <f>H208</f>
        <v>0</v>
      </c>
    </row>
    <row r="218" spans="1:8" ht="24.75" customHeight="1" thickTop="1">
      <c r="A218" s="20"/>
      <c r="B218" s="64" t="s">
        <v>73</v>
      </c>
      <c r="C218" s="52"/>
      <c r="D218" s="50" t="s">
        <v>75</v>
      </c>
      <c r="E218" s="48"/>
      <c r="F218" s="47"/>
      <c r="G218" s="67"/>
      <c r="H218" s="60">
        <f>SUM(H210:H217)</f>
        <v>0</v>
      </c>
    </row>
    <row r="219" spans="1:8" ht="24.75" customHeight="1">
      <c r="A219" s="20"/>
      <c r="B219" s="65" t="s">
        <v>74</v>
      </c>
      <c r="C219" s="39"/>
      <c r="D219" s="50"/>
      <c r="E219" s="39"/>
      <c r="F219" s="39"/>
      <c r="G219" s="68"/>
      <c r="H219" s="105"/>
    </row>
    <row r="220" spans="1:8" ht="24.75" customHeight="1" thickBot="1">
      <c r="A220" s="20"/>
      <c r="B220" s="106"/>
      <c r="C220" s="107"/>
      <c r="D220" s="108"/>
      <c r="E220" s="107"/>
      <c r="F220" s="107"/>
      <c r="G220" s="109"/>
      <c r="H220" s="110"/>
    </row>
    <row r="221" spans="1:8" ht="34.5" customHeight="1">
      <c r="A221" s="39"/>
      <c r="B221" s="54"/>
      <c r="C221" s="39"/>
      <c r="D221" s="50"/>
      <c r="E221" s="39"/>
      <c r="F221" s="39"/>
      <c r="G221" s="68"/>
      <c r="H221" s="51"/>
    </row>
    <row r="222" spans="1:8" ht="34.5" customHeight="1">
      <c r="A222" s="39"/>
      <c r="B222" s="54"/>
      <c r="C222" s="39"/>
      <c r="D222" s="50"/>
      <c r="E222" s="39"/>
      <c r="F222" s="39"/>
      <c r="G222" s="68"/>
      <c r="H222" s="51"/>
    </row>
    <row r="223" spans="1:8" ht="34.5" customHeight="1">
      <c r="A223" s="39"/>
      <c r="B223" s="54"/>
      <c r="C223" s="39"/>
      <c r="D223" s="50"/>
      <c r="E223" s="39"/>
      <c r="F223" s="39"/>
      <c r="G223" s="68"/>
      <c r="H223" s="51"/>
    </row>
    <row r="224" spans="1:8" ht="34.5" customHeight="1">
      <c r="A224" s="39"/>
      <c r="B224" s="54"/>
      <c r="C224" s="39"/>
      <c r="D224" s="50"/>
      <c r="E224" s="39"/>
      <c r="F224" s="39"/>
      <c r="G224" s="68"/>
      <c r="H224" s="51"/>
    </row>
    <row r="225" spans="1:8" ht="34.5" customHeight="1">
      <c r="A225" s="39"/>
      <c r="B225" s="54"/>
      <c r="C225" s="39"/>
      <c r="D225" s="50"/>
      <c r="E225" s="39"/>
      <c r="F225" s="39"/>
      <c r="G225" s="68"/>
      <c r="H225" s="51"/>
    </row>
    <row r="226" spans="1:8" ht="34.5" customHeight="1">
      <c r="A226" s="39"/>
      <c r="B226" s="54"/>
      <c r="C226" s="39"/>
      <c r="D226" s="50"/>
      <c r="E226" s="39"/>
      <c r="F226" s="39"/>
      <c r="G226" s="68"/>
      <c r="H226" s="51"/>
    </row>
    <row r="227" spans="1:8" ht="34.5" customHeight="1">
      <c r="A227" s="39"/>
      <c r="B227" s="54"/>
      <c r="C227" s="39"/>
      <c r="D227" s="50"/>
      <c r="E227" s="39"/>
      <c r="F227" s="39"/>
      <c r="G227" s="68"/>
      <c r="H227" s="51"/>
    </row>
    <row r="228" spans="1:8" ht="34.5" customHeight="1">
      <c r="A228" s="39"/>
      <c r="B228" s="54"/>
      <c r="C228" s="39"/>
      <c r="D228" s="50"/>
      <c r="E228" s="39"/>
      <c r="F228" s="39"/>
      <c r="G228" s="68"/>
      <c r="H228" s="51"/>
    </row>
    <row r="229" spans="1:8" ht="34.5" customHeight="1">
      <c r="A229" s="39"/>
      <c r="B229" s="54"/>
      <c r="C229" s="39"/>
      <c r="D229" s="50"/>
      <c r="E229" s="39"/>
      <c r="F229" s="39"/>
      <c r="G229" s="68"/>
      <c r="H229" s="51"/>
    </row>
    <row r="230" ht="34.5" customHeight="1">
      <c r="A230"/>
    </row>
    <row r="231" ht="34.5" customHeight="1">
      <c r="A231"/>
    </row>
    <row r="232" ht="34.5" customHeight="1">
      <c r="A232"/>
    </row>
    <row r="233" ht="34.5" customHeight="1">
      <c r="A233"/>
    </row>
    <row r="234" ht="34.5" customHeight="1">
      <c r="A234"/>
    </row>
    <row r="235" spans="1:8" ht="34.5" customHeight="1">
      <c r="A235"/>
      <c r="H235"/>
    </row>
    <row r="236" spans="1:8" ht="34.5" customHeight="1">
      <c r="A236"/>
      <c r="B236"/>
      <c r="D236"/>
      <c r="G236" s="70"/>
      <c r="H236"/>
    </row>
    <row r="237" spans="1:7" ht="15">
      <c r="A237"/>
      <c r="B237"/>
      <c r="D237"/>
      <c r="G237" s="70"/>
    </row>
  </sheetData>
  <sheetProtection password="CC6B" sheet="1" selectLockedCells="1"/>
  <mergeCells count="29">
    <mergeCell ref="C82:F82"/>
    <mergeCell ref="C178:F178"/>
    <mergeCell ref="C208:F208"/>
    <mergeCell ref="C110:F110"/>
    <mergeCell ref="C132:F132"/>
    <mergeCell ref="C133:F133"/>
    <mergeCell ref="C152:F152"/>
    <mergeCell ref="C153:F153"/>
    <mergeCell ref="C177:F177"/>
    <mergeCell ref="H4:H5"/>
    <mergeCell ref="B4:B5"/>
    <mergeCell ref="C4:C5"/>
    <mergeCell ref="C210:F210"/>
    <mergeCell ref="C6:F6"/>
    <mergeCell ref="C29:F29"/>
    <mergeCell ref="C30:F30"/>
    <mergeCell ref="C60:F60"/>
    <mergeCell ref="C61:F61"/>
    <mergeCell ref="C81:F81"/>
    <mergeCell ref="C216:F216"/>
    <mergeCell ref="C217:F217"/>
    <mergeCell ref="G4:G5"/>
    <mergeCell ref="E4:E5"/>
    <mergeCell ref="C211:F211"/>
    <mergeCell ref="C212:F212"/>
    <mergeCell ref="C213:F213"/>
    <mergeCell ref="C214:F214"/>
    <mergeCell ref="C215:F215"/>
    <mergeCell ref="C109:F109"/>
  </mergeCells>
  <conditionalFormatting sqref="D150:D151 D175:D176 D155:D173 D180:D200 D202:D207 D130:D131 D135:D148 D112:D128 D103:D108 D58:D59 D79:D80 D63:D77 D84:D101 D53:D56 D23:D28 D32:D33 D8:D21 D35:D51">
    <cfRule type="cellIs" priority="13" dxfId="8" operator="equal" stopIfTrue="1">
      <formula>"CW 2130-R11"</formula>
    </cfRule>
    <cfRule type="cellIs" priority="14" dxfId="8" operator="equal" stopIfTrue="1">
      <formula>"CW 3120-R2"</formula>
    </cfRule>
    <cfRule type="cellIs" priority="15" dxfId="8" operator="equal" stopIfTrue="1">
      <formula>"CW 3240-R7"</formula>
    </cfRule>
  </conditionalFormatting>
  <conditionalFormatting sqref="D52">
    <cfRule type="cellIs" priority="46" dxfId="8" operator="equal" stopIfTrue="1">
      <formula>"CW 3120-R2"</formula>
    </cfRule>
    <cfRule type="cellIs" priority="47" dxfId="8" operator="equal" stopIfTrue="1">
      <formula>"CW 3240-R7"</formula>
    </cfRule>
  </conditionalFormatting>
  <conditionalFormatting sqref="D34">
    <cfRule type="cellIs" priority="1" dxfId="8" operator="equal" stopIfTrue="1">
      <formula>"CW 2130-R11"</formula>
    </cfRule>
    <cfRule type="cellIs" priority="2" dxfId="8" operator="equal" stopIfTrue="1">
      <formula>"CW 3120-R2"</formula>
    </cfRule>
    <cfRule type="cellIs" priority="3" dxfId="8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149 G146:G147 G163:G164 G190:G191 G143:G144 G174 G157 G166:G167 G201 G182 G193:G194 G204 G196:G197 G199 G169:G170 G172 G119:G120 G126:G127 G129 G123:G124 G137 G105 G92:G93 G99:G100 G114 G102 G96:G97 G22 G19:G20 G16:G17 G25 G10 G55 G51:G52 G86 G44:G45 G72:G73 G40:G41 G75:G76 G48:G49 G65 G78 G57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95 G145 G165 G192 G183:G189 G168 G205:G207 G158:G162 G148 G138:G142 G125 G121:G122 G128 G131 G151 G155:G156 G171 G173 G176 G180:G181 G198 G200 G203 G112:G113 G104 G115:G118 G98 G106:G108 G94:G95 G101 G24 G21 G26:G28 G18 G13:G15 G11 G8:G9 G66:G71 G46:G47 G56 G53:G54 G50 G87:G91 G74 G42:G43 G77 G59 G63:G64 G80 G84:G85 G32:G39 G135:G136">
      <formula1>IF(G195&gt;=0.01,ROUND(G195,2),0.01)</formula1>
    </dataValidation>
  </dataValidations>
  <printOptions/>
  <pageMargins left="0.5118110236220472" right="0.5118110236220472" top="0.7480314960629921" bottom="0.7480314960629921" header="0.2362204724409449" footer="0.2362204724409449"/>
  <pageSetup fitToHeight="0" horizontalDpi="600" verticalDpi="600" orientation="portrait" scale="69" r:id="rId1"/>
  <headerFooter alignWithMargins="0">
    <oddHeader>&amp;L&amp;10The City of Winnipeg
Bid Opportunity No. 700-2012_Addendum 1
&amp;XTemplate Version: C420081212 - RW&amp;R&amp;10Bid Submission
Page &amp;P+3 of 16</oddHeader>
    <oddFooter xml:space="preserve">&amp;R__________________
Name of Bidder                    </oddFooter>
  </headerFooter>
  <rowBreaks count="8" manualBreakCount="8">
    <brk id="29" min="1" max="7" man="1"/>
    <brk id="60" min="1" max="7" man="1"/>
    <brk id="81" min="1" max="7" man="1"/>
    <brk id="109" min="1" max="7" man="1"/>
    <brk id="132" min="1" max="7" man="1"/>
    <brk id="152" min="1" max="7" man="1"/>
    <brk id="177" min="1" max="7" man="1"/>
    <brk id="20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 Pheifer Sept 11 2012
Re-checked by HP on Sept 12 2012
Checked by HP on Sept 20, 2012
File Size = 71768</dc:description>
  <cp:lastModifiedBy>Colleen Rempel</cp:lastModifiedBy>
  <cp:lastPrinted>2012-09-20T20:51:11Z</cp:lastPrinted>
  <dcterms:created xsi:type="dcterms:W3CDTF">1999-03-31T15:44:33Z</dcterms:created>
  <dcterms:modified xsi:type="dcterms:W3CDTF">2012-09-20T20:55:48Z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C420081212</vt:lpwstr>
  </property>
</Properties>
</file>