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0" windowWidth="15540" windowHeight="12900" activeTab="0"/>
  </bookViews>
  <sheets>
    <sheet name="180-2012" sheetId="1" r:id="rId1"/>
  </sheets>
  <definedNames>
    <definedName name="HEADER" localSheetId="0">'180-2012'!#REF!</definedName>
    <definedName name="HEADER">#REF!</definedName>
    <definedName name="PAGE1OF13" localSheetId="0">'180-2012'!#REF!</definedName>
    <definedName name="PAGE1OF13">#REF!</definedName>
    <definedName name="_xlnm.Print_Area" localSheetId="0">'180-2012'!$B$1:$H$276</definedName>
    <definedName name="_xlnm.Print_Titles" localSheetId="0">'180-2012'!$1:$5</definedName>
    <definedName name="TEMP" localSheetId="0">'180-2012'!#REF!</definedName>
    <definedName name="TEMP">#REF!</definedName>
    <definedName name="TENDERNO.181-" localSheetId="0">'180-2012'!#REF!</definedName>
    <definedName name="TENDERNO.181-">#REF!</definedName>
    <definedName name="TENDERSUBMISSI" localSheetId="0">'180-2012'!#REF!</definedName>
    <definedName name="TENDERSUBMISSI">#REF!</definedName>
    <definedName name="TESTHEAD" localSheetId="0">'180-2012'!#REF!</definedName>
    <definedName name="TESTHEAD">#REF!</definedName>
    <definedName name="XEVERYTHING" localSheetId="0">'180-2012'!$B$1:$IV$70</definedName>
    <definedName name="XEVERYTHING">#REF!</definedName>
    <definedName name="XITEMS" localSheetId="0">'180-2012'!$B$6:$IV$70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<sst xmlns="http://schemas.openxmlformats.org/spreadsheetml/2006/main" count="1068" uniqueCount="333">
  <si>
    <t>UNIT PRICES</t>
  </si>
  <si>
    <t/>
  </si>
  <si>
    <t>ITEM</t>
  </si>
  <si>
    <t>DESCRIPTION</t>
  </si>
  <si>
    <t>UNIT</t>
  </si>
  <si>
    <t>APPROX.</t>
  </si>
  <si>
    <t>UNIT PRICE</t>
  </si>
  <si>
    <t>AMOUNT</t>
  </si>
  <si>
    <t>REF.</t>
  </si>
  <si>
    <t>QUANTITY</t>
  </si>
  <si>
    <t>A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</si>
  <si>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</si>
  <si>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</si>
  <si>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</si>
  <si>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</si>
  <si>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</si>
  <si>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</si>
  <si>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</si>
  <si>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A.1</t>
  </si>
  <si>
    <t>A.2</t>
  </si>
  <si>
    <t>m²</t>
  </si>
  <si>
    <t>i)</t>
  </si>
  <si>
    <t>tonne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</si>
  <si>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</si>
  <si>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</si>
  <si>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</si>
  <si>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</si>
  <si>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</si>
  <si>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</si>
  <si>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</si>
  <si>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</si>
  <si>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</si>
  <si>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</si>
  <si>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</si>
  <si>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</si>
  <si>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</si>
  <si>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</si>
  <si>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</si>
  <si>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</si>
  <si>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</si>
  <si>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</si>
  <si>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</si>
  <si>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</si>
  <si>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</si>
  <si>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</si>
  <si>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</si>
  <si>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</si>
  <si>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</si>
  <si>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</si>
  <si>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</si>
  <si>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</si>
  <si>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B.1</t>
  </si>
  <si>
    <t>B194</t>
  </si>
  <si>
    <t>Tie-ins and Approaches</t>
  </si>
  <si>
    <t>B195</t>
  </si>
  <si>
    <t>F002</t>
  </si>
  <si>
    <t>vert. m</t>
  </si>
  <si>
    <t>F009</t>
  </si>
  <si>
    <t>F010</t>
  </si>
  <si>
    <t>C.2</t>
  </si>
  <si>
    <t>C.3</t>
  </si>
  <si>
    <t>C.4</t>
  </si>
  <si>
    <t>D.1</t>
  </si>
  <si>
    <t>D.2</t>
  </si>
  <si>
    <t>E023</t>
  </si>
  <si>
    <t>Replacing Standard Frames &amp; Covers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</si>
  <si>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</si>
  <si>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</si>
  <si>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</si>
  <si>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</si>
  <si>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</si>
  <si>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</si>
  <si>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</si>
  <si>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200 mm Concrete Pavement (Type A)</t>
  </si>
  <si>
    <t>200 mm Concrete Pavement (Type B)</t>
  </si>
  <si>
    <t>200 mm Concrete Pavement (Type C)</t>
  </si>
  <si>
    <t>a)</t>
  </si>
  <si>
    <t>Less than 5 sq.m.</t>
  </si>
  <si>
    <t>b)</t>
  </si>
  <si>
    <t>5 sq.m. to 20 sq.m.</t>
  </si>
  <si>
    <t>SD-205,
SD-206A</t>
  </si>
  <si>
    <t>Less than 3 m</t>
  </si>
  <si>
    <t>3 m to 30 m</t>
  </si>
  <si>
    <t>SD-229C,D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</si>
  <si>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</si>
  <si>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</si>
  <si>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</si>
  <si>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</si>
  <si>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</si>
  <si>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</si>
  <si>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</si>
  <si>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</si>
  <si>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D.4</t>
  </si>
  <si>
    <t>CW 3250-R7</t>
  </si>
  <si>
    <t>E007A</t>
  </si>
  <si>
    <t xml:space="preserve">Remove and Replace Existing Catch Basin  </t>
  </si>
  <si>
    <t>E007B</t>
  </si>
  <si>
    <t>SD-024</t>
  </si>
  <si>
    <t>E012</t>
  </si>
  <si>
    <t>Drainage Connection Pipe</t>
  </si>
  <si>
    <t>CW 3210-R7</t>
  </si>
  <si>
    <t>Pre-cast Concrete Risers</t>
  </si>
  <si>
    <t>F004</t>
  </si>
  <si>
    <t>F014</t>
  </si>
  <si>
    <t xml:space="preserve">Adjustment of Curb Inlet with New Inlet  Box </t>
  </si>
  <si>
    <t>A.3</t>
  </si>
  <si>
    <t>A.4</t>
  </si>
  <si>
    <t>A.5</t>
  </si>
  <si>
    <t>A.6</t>
  </si>
  <si>
    <t>A.7</t>
  </si>
  <si>
    <t>D.3</t>
  </si>
  <si>
    <t>D.5</t>
  </si>
  <si>
    <t>D.6</t>
  </si>
  <si>
    <t>200 mm Concrete Pavement (Type D)</t>
  </si>
  <si>
    <t>c)</t>
  </si>
  <si>
    <t>Greater than 20 sq.m.</t>
  </si>
  <si>
    <t>F015</t>
  </si>
  <si>
    <t>Adjustment of Curb and Gutter Inlet Frames</t>
  </si>
  <si>
    <t>SD-023</t>
  </si>
  <si>
    <t>Bullnose</t>
  </si>
  <si>
    <t>SD-227C</t>
  </si>
  <si>
    <t>iv)</t>
  </si>
  <si>
    <t>C.1</t>
  </si>
  <si>
    <t>D.7</t>
  </si>
  <si>
    <t>Type IA (65mm avg. thickness)</t>
  </si>
  <si>
    <t>B.2</t>
  </si>
  <si>
    <t>B.3</t>
  </si>
  <si>
    <t>B.4</t>
  </si>
  <si>
    <t>B.5</t>
  </si>
  <si>
    <t>B.6</t>
  </si>
  <si>
    <t>B.7</t>
  </si>
  <si>
    <t>EARTH AND BASE WORKS</t>
  </si>
  <si>
    <t>A003</t>
  </si>
  <si>
    <t>Excavation</t>
  </si>
  <si>
    <t>A004</t>
  </si>
  <si>
    <t>Sub-Grade Compaction</t>
  </si>
  <si>
    <t>A007</t>
  </si>
  <si>
    <t>Crushed Sub-base Material</t>
  </si>
  <si>
    <t>A008</t>
  </si>
  <si>
    <t>A010</t>
  </si>
  <si>
    <t>A.8</t>
  </si>
  <si>
    <t>A.9</t>
  </si>
  <si>
    <t>A022</t>
  </si>
  <si>
    <t>A.10</t>
  </si>
  <si>
    <t>ROADWORKS-NEW CONSTRUCTION</t>
  </si>
  <si>
    <t>C016</t>
  </si>
  <si>
    <t>SD-226A</t>
  </si>
  <si>
    <t>C015</t>
  </si>
  <si>
    <t>SD-226B</t>
  </si>
  <si>
    <t>CW 3310-R14</t>
  </si>
  <si>
    <t>ROADWORKS - REMOVALS/RENEWALS</t>
  </si>
  <si>
    <t>Concrete Curb Removal</t>
  </si>
  <si>
    <t>B127r</t>
  </si>
  <si>
    <t>Partial Slab Patches 
- Early Opening (24 hour)</t>
  </si>
  <si>
    <t>B</t>
  </si>
  <si>
    <t>C</t>
  </si>
  <si>
    <t>D</t>
  </si>
  <si>
    <t>B.8</t>
  </si>
  <si>
    <t>B219</t>
  </si>
  <si>
    <t>B.9</t>
  </si>
  <si>
    <t>SD-223A</t>
  </si>
  <si>
    <t>TOTAL BID PRICE  (GST EXTRA)</t>
  </si>
  <si>
    <t>(in words)</t>
  </si>
  <si>
    <t>(in figures)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</si>
  <si>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</si>
  <si>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</si>
  <si>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</si>
  <si>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</si>
  <si>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</si>
  <si>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</si>
  <si>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</si>
  <si>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</si>
  <si>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</si>
  <si>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</si>
  <si>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</si>
  <si>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Subtotal</t>
  </si>
  <si>
    <t>LAGIMODIERE BOULEVARD - S/B REENDERS DRIVE TO CONCORDIA OVERPASS</t>
  </si>
  <si>
    <t>ST MARY'S ROAD - EUGENIE STREET TO TACHE STREET</t>
  </si>
  <si>
    <t>B.10</t>
  </si>
  <si>
    <t>B.11</t>
  </si>
  <si>
    <t>B.12</t>
  </si>
  <si>
    <t>B.16</t>
  </si>
  <si>
    <t>B.17</t>
  </si>
  <si>
    <t>B.18</t>
  </si>
  <si>
    <t>B.19</t>
  </si>
  <si>
    <t>B.20</t>
  </si>
  <si>
    <t>McPHILLIPS STEET - S/B NOTRE DAME AVENUE TO LOGAN AVENUE</t>
  </si>
  <si>
    <t>C.8</t>
  </si>
  <si>
    <t>C.9</t>
  </si>
  <si>
    <t>C.10</t>
  </si>
  <si>
    <t>C.5</t>
  </si>
  <si>
    <t>C.6</t>
  </si>
  <si>
    <t>C.7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</si>
  <si>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</si>
  <si>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</si>
  <si>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</si>
  <si>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</si>
  <si>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</si>
  <si>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</si>
  <si>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</si>
  <si>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</si>
  <si>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</si>
  <si>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</si>
  <si>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</si>
  <si>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</si>
  <si>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</si>
  <si>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</si>
  <si>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</si>
  <si>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</si>
  <si>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</si>
  <si>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</si>
  <si>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</si>
  <si>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</si>
  <si>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ST ANNE'S ROAD-N/B FERNWOOD AVENUE TO FERMOR AVENUE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</si>
  <si>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</si>
  <si>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</si>
  <si>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</si>
  <si>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</si>
  <si>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</si>
  <si>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</si>
  <si>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</si>
  <si>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</si>
  <si>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</si>
  <si>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</si>
  <si>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</si>
  <si>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</si>
  <si>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</si>
  <si>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</si>
  <si>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SUMMARY</t>
  </si>
  <si>
    <t>E12</t>
  </si>
  <si>
    <t>B.13</t>
  </si>
  <si>
    <t>B.14</t>
  </si>
  <si>
    <t>B.15</t>
  </si>
  <si>
    <t>SPEC.</t>
  </si>
  <si>
    <t xml:space="preserve">CW 3230-R7
</t>
  </si>
  <si>
    <t>CW 3240-R9</t>
  </si>
  <si>
    <t xml:space="preserve">CW 3410-R9 </t>
  </si>
  <si>
    <t>CW 3230-R7</t>
  </si>
  <si>
    <t xml:space="preserve">CW 3235-R9  </t>
  </si>
  <si>
    <t>CW 3110-R15</t>
  </si>
  <si>
    <t>B122rl</t>
  </si>
  <si>
    <t>E024</t>
  </si>
  <si>
    <t>E025</t>
  </si>
  <si>
    <t>E13</t>
  </si>
  <si>
    <t>B047-24</t>
  </si>
  <si>
    <t>B056-24</t>
  </si>
  <si>
    <t>B057-24</t>
  </si>
  <si>
    <t>B058-24</t>
  </si>
  <si>
    <t>B059-24</t>
  </si>
  <si>
    <t>B154rl</t>
  </si>
  <si>
    <t>B155rl</t>
  </si>
  <si>
    <t>B156rl</t>
  </si>
  <si>
    <t>B157rl</t>
  </si>
  <si>
    <t>38 mm</t>
  </si>
  <si>
    <t>51 mm</t>
  </si>
  <si>
    <t>G005</t>
  </si>
  <si>
    <t>B114rl</t>
  </si>
  <si>
    <t>B118rl</t>
  </si>
  <si>
    <t>B119rl</t>
  </si>
  <si>
    <t>B120rl</t>
  </si>
  <si>
    <t>B121rl</t>
  </si>
  <si>
    <t>Replacing Existing Manhole and Catch Basin  Frames &amp; Covers</t>
  </si>
  <si>
    <t>Separation Geotextile Fabric</t>
  </si>
  <si>
    <t>B184rl</t>
  </si>
  <si>
    <t>Detectable Warning Surface Tiles</t>
  </si>
  <si>
    <t>Construction of Concrete Safety Medians</t>
  </si>
  <si>
    <t>C026</t>
  </si>
  <si>
    <t>E007</t>
  </si>
  <si>
    <t>E006</t>
  </si>
  <si>
    <t>B221</t>
  </si>
  <si>
    <t>610 mm X 1220 mm</t>
  </si>
  <si>
    <t>Curb Ramp (10-15mm reveal ht, Integral)</t>
  </si>
  <si>
    <t>AP-004 - Standard Frame for Manhole and Catch Basin</t>
  </si>
  <si>
    <t>100 mm Sidewalk</t>
  </si>
  <si>
    <t>Curb Ramp</t>
  </si>
  <si>
    <t>Replacing Existing Manhole and Catch Basin                         Frames &amp; Covers</t>
  </si>
  <si>
    <t>CW 3130-R4</t>
  </si>
  <si>
    <t>B126r</t>
  </si>
  <si>
    <t>Partial Depth Planing of Existing Joints</t>
  </si>
  <si>
    <t xml:space="preserve"> Asphalt Patching of Partial Depth Joints</t>
  </si>
  <si>
    <t xml:space="preserve">B093A </t>
  </si>
  <si>
    <t xml:space="preserve"> B093B</t>
  </si>
  <si>
    <t>C.31</t>
  </si>
  <si>
    <t xml:space="preserve">Partial Depth Planing of Existing Joints </t>
  </si>
  <si>
    <t xml:space="preserve"> B093A</t>
  </si>
  <si>
    <t>B093B</t>
  </si>
  <si>
    <t>A.22</t>
  </si>
  <si>
    <t>E11</t>
  </si>
  <si>
    <t>Barrier (125 mm reveal ht, Dowelled)</t>
  </si>
  <si>
    <t xml:space="preserve">Catch Pit  </t>
  </si>
  <si>
    <t>AP-005 - Standard Solid Cover for Standard Frame</t>
  </si>
  <si>
    <t>Salt Tolerant Grass Seeding</t>
  </si>
  <si>
    <t>50 mm - Limestone</t>
  </si>
  <si>
    <t>m³</t>
  </si>
  <si>
    <t>Supplying and Placing Base Course Material</t>
  </si>
  <si>
    <t>Partial Slab Patches - Early Opening (24 hour)</t>
  </si>
  <si>
    <t>Barrier (Separate)</t>
  </si>
  <si>
    <t>B132r</t>
  </si>
  <si>
    <t>C001</t>
  </si>
  <si>
    <t>Concrete Pavements, Median Slabs, Bull-noses, and Safety Medians</t>
  </si>
  <si>
    <t>Catch Pit</t>
  </si>
  <si>
    <t>Splash Strip (150 mm reveal ht, Monolithic Barrier Curb, 750 mm width)</t>
  </si>
  <si>
    <t>Type IA (65 mm avg. thickness)</t>
  </si>
  <si>
    <t>A017</t>
  </si>
  <si>
    <t>A016</t>
  </si>
  <si>
    <t>B211i</t>
  </si>
  <si>
    <t>Construction of 200mm Concrete Pavement for Early Opening - 24 hour (Reinforced)</t>
  </si>
  <si>
    <t>Construction of Monolithic Concrete Median Slabs</t>
  </si>
  <si>
    <t xml:space="preserve">Removal of Existing Concrete Bases </t>
  </si>
  <si>
    <t>600 mm Diameter or Less</t>
  </si>
  <si>
    <t>Construction of 230mm Concrete Pavement for Early Opening - 24 hour (Plain Dowelled)</t>
  </si>
  <si>
    <t>B135i</t>
  </si>
  <si>
    <t>Concrete Curb Installation</t>
  </si>
  <si>
    <t xml:space="preserve">CW 3240-R8 </t>
  </si>
  <si>
    <t>B137i</t>
  </si>
  <si>
    <t>SD-205</t>
  </si>
  <si>
    <t>MISCELLANEOUS</t>
  </si>
  <si>
    <t>H013</t>
  </si>
  <si>
    <t>Grouted Stone Rip Rap</t>
  </si>
  <si>
    <t>CW 3615-R2</t>
  </si>
  <si>
    <t>FORM B(R1): PRICES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</si>
  <si>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</si>
  <si>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</si>
  <si>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</si>
  <si>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</si>
  <si>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</si>
  <si>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</si>
  <si>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</si>
  <si>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</si>
  <si>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</si>
  <si>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CW 2130-R12</t>
  </si>
  <si>
    <t xml:space="preserve">CW 3240-R9
</t>
  </si>
  <si>
    <t>Barrier (125mm reveal ht, Separate)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</si>
</sst>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$&quot;#,##0.0"/>
    <numFmt numFmtId="182" formatCode="&quot;$&quot;#,##0"/>
    <numFmt numFmtId="183" formatCode="[$-1009]mmmm\-dd\-yy"/>
    <numFmt numFmtId="184" formatCode="[$-409]h:mm:ss\ AM/PM"/>
  </numFmts>
  <fonts count="3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0" borderId="6" applyNumberFormat="0" applyFill="0" applyAlignment="0" applyProtection="0"/>
    <xf numFmtId="0" fontId="30" fillId="23" borderId="0" applyNumberFormat="0" applyBorder="0" applyAlignment="0" applyProtection="0"/>
    <xf numFmtId="0" fontId="8" fillId="0" borderId="0">
      <alignment/>
      <protection/>
    </xf>
    <xf numFmtId="0" fontId="0" fillId="24" borderId="7" applyNumberFormat="0" applyFont="0" applyAlignment="0" applyProtection="0"/>
    <xf numFmtId="0" fontId="31" fillId="21" borderId="8" applyNumberFormat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1">
    <xf numFmtId="0" fontId="0" fillId="2" borderId="0" xfId="0" applyNumberFormat="1" applyAlignment="1">
      <alignment/>
    </xf>
    <xf numFmtId="1" fontId="0" fillId="2" borderId="10" xfId="0" applyNumberFormat="1" applyBorder="1" applyAlignment="1">
      <alignment vertical="top"/>
    </xf>
    <xf numFmtId="0" fontId="0" fillId="2" borderId="10" xfId="0" applyNumberFormat="1" applyBorder="1" applyAlignment="1">
      <alignment horizontal="center" vertical="top"/>
    </xf>
    <xf numFmtId="0" fontId="0" fillId="2" borderId="10" xfId="0" applyNumberFormat="1" applyBorder="1" applyAlignment="1">
      <alignment vertical="top"/>
    </xf>
    <xf numFmtId="1" fontId="0" fillId="2" borderId="10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166" fontId="1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1" xfId="0" applyNumberFormat="1" applyFont="1" applyFill="1" applyBorder="1" applyAlignment="1" applyProtection="1">
      <alignment horizontal="left" vertical="center" wrapText="1"/>
      <protection/>
    </xf>
    <xf numFmtId="0" fontId="2" fillId="2" borderId="11" xfId="0" applyNumberFormat="1" applyFont="1" applyBorder="1" applyAlignment="1">
      <alignment horizontal="center" vertical="center"/>
    </xf>
    <xf numFmtId="166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73" fontId="0" fillId="0" borderId="12" xfId="0" applyNumberFormat="1" applyFont="1" applyFill="1" applyBorder="1" applyAlignment="1" applyProtection="1">
      <alignment horizontal="center" vertical="top" wrapText="1"/>
      <protection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/>
      <protection/>
    </xf>
    <xf numFmtId="174" fontId="0" fillId="0" borderId="12" xfId="0" applyNumberFormat="1" applyFont="1" applyFill="1" applyBorder="1" applyAlignment="1" applyProtection="1">
      <alignment vertical="top"/>
      <protection/>
    </xf>
    <xf numFmtId="173" fontId="0" fillId="0" borderId="12" xfId="0" applyNumberFormat="1" applyFont="1" applyFill="1" applyBorder="1" applyAlignment="1" applyProtection="1">
      <alignment horizontal="right"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4" fontId="0" fillId="0" borderId="12" xfId="0" applyNumberFormat="1" applyFont="1" applyFill="1" applyBorder="1" applyAlignment="1" applyProtection="1">
      <alignment horizontal="center" vertical="top" wrapText="1"/>
      <protection/>
    </xf>
    <xf numFmtId="172" fontId="0" fillId="0" borderId="12" xfId="0" applyNumberFormat="1" applyFont="1" applyFill="1" applyBorder="1" applyAlignment="1" applyProtection="1">
      <alignment vertical="top" wrapText="1"/>
      <protection/>
    </xf>
    <xf numFmtId="173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10" fillId="0" borderId="12" xfId="0" applyNumberFormat="1" applyFont="1" applyFill="1" applyBorder="1" applyAlignment="1" applyProtection="1">
      <alignment horizontal="center" vertical="top" wrapText="1"/>
      <protection/>
    </xf>
    <xf numFmtId="173" fontId="10" fillId="0" borderId="12" xfId="0" applyNumberFormat="1" applyFont="1" applyFill="1" applyBorder="1" applyAlignment="1" applyProtection="1">
      <alignment horizontal="left" vertical="top" wrapText="1"/>
      <protection/>
    </xf>
    <xf numFmtId="172" fontId="10" fillId="0" borderId="12" xfId="0" applyNumberFormat="1" applyFont="1" applyFill="1" applyBorder="1" applyAlignment="1" applyProtection="1">
      <alignment horizontal="left" vertical="top" wrapText="1"/>
      <protection/>
    </xf>
    <xf numFmtId="172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top" wrapText="1"/>
      <protection/>
    </xf>
    <xf numFmtId="1" fontId="10" fillId="25" borderId="0" xfId="0" applyNumberFormat="1" applyFont="1" applyFill="1" applyBorder="1" applyAlignment="1" applyProtection="1">
      <alignment vertical="top"/>
      <protection/>
    </xf>
    <xf numFmtId="174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3" fontId="10" fillId="0" borderId="12" xfId="0" applyNumberFormat="1" applyFont="1" applyFill="1" applyBorder="1" applyAlignment="1" applyProtection="1">
      <alignment horizontal="center" vertical="top" wrapText="1"/>
      <protection/>
    </xf>
    <xf numFmtId="1" fontId="0" fillId="25" borderId="0" xfId="0" applyNumberFormat="1" applyFont="1" applyFill="1" applyBorder="1" applyAlignment="1" applyProtection="1">
      <alignment vertical="top"/>
      <protection/>
    </xf>
    <xf numFmtId="174" fontId="13" fillId="25" borderId="0" xfId="0" applyNumberFormat="1" applyFont="1" applyFill="1" applyBorder="1" applyAlignment="1" applyProtection="1">
      <alignment vertical="top"/>
      <protection/>
    </xf>
    <xf numFmtId="0" fontId="14" fillId="2" borderId="0" xfId="0" applyFont="1" applyBorder="1" applyAlignment="1" applyProtection="1">
      <alignment vertical="top" wrapText="1"/>
      <protection/>
    </xf>
    <xf numFmtId="0" fontId="15" fillId="2" borderId="0" xfId="0" applyFont="1" applyBorder="1" applyAlignment="1">
      <alignment/>
    </xf>
    <xf numFmtId="0" fontId="15" fillId="2" borderId="0" xfId="0" applyFont="1" applyAlignment="1">
      <alignment/>
    </xf>
    <xf numFmtId="0" fontId="0" fillId="0" borderId="0" xfId="0" applyFill="1" applyAlignment="1">
      <alignment vertical="top"/>
    </xf>
    <xf numFmtId="173" fontId="0" fillId="0" borderId="12" xfId="0" applyNumberFormat="1" applyFont="1" applyFill="1" applyBorder="1" applyAlignment="1" applyProtection="1">
      <alignment horizontal="left" vertical="top"/>
      <protection/>
    </xf>
    <xf numFmtId="0" fontId="0" fillId="2" borderId="0" xfId="0" applyNumberFormat="1" applyBorder="1" applyAlignment="1">
      <alignment/>
    </xf>
    <xf numFmtId="173" fontId="0" fillId="0" borderId="13" xfId="0" applyNumberFormat="1" applyFont="1" applyFill="1" applyBorder="1" applyAlignment="1" applyProtection="1">
      <alignment horizontal="center" vertical="top" wrapText="1"/>
      <protection/>
    </xf>
    <xf numFmtId="172" fontId="0" fillId="0" borderId="13" xfId="0" applyNumberFormat="1" applyFont="1" applyFill="1" applyBorder="1" applyAlignment="1" applyProtection="1">
      <alignment horizontal="left" vertical="top" wrapText="1"/>
      <protection/>
    </xf>
    <xf numFmtId="172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right" vertical="top"/>
      <protection/>
    </xf>
    <xf numFmtId="174" fontId="0" fillId="0" borderId="13" xfId="0" applyNumberFormat="1" applyFont="1" applyFill="1" applyBorder="1" applyAlignment="1" applyProtection="1">
      <alignment vertical="top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 vertical="center" wrapText="1"/>
    </xf>
    <xf numFmtId="173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2" borderId="14" xfId="0" applyNumberFormat="1" applyBorder="1" applyAlignment="1">
      <alignment vertical="center" wrapText="1"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" fontId="0" fillId="2" borderId="14" xfId="0" applyNumberFormat="1" applyBorder="1" applyAlignment="1">
      <alignment horizontal="center" vertical="top"/>
    </xf>
    <xf numFmtId="166" fontId="0" fillId="2" borderId="14" xfId="0" applyNumberFormat="1" applyBorder="1" applyAlignment="1">
      <alignment horizontal="right" vertical="center"/>
    </xf>
    <xf numFmtId="166" fontId="0" fillId="2" borderId="14" xfId="0" applyNumberFormat="1" applyBorder="1" applyAlignment="1">
      <alignment horizontal="right"/>
    </xf>
    <xf numFmtId="174" fontId="0" fillId="0" borderId="14" xfId="0" applyNumberFormat="1" applyFont="1" applyFill="1" applyBorder="1" applyAlignment="1" applyProtection="1">
      <alignment vertical="top"/>
      <protection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2" borderId="15" xfId="0" applyNumberFormat="1" applyBorder="1" applyAlignment="1">
      <alignment vertical="center" wrapText="1"/>
    </xf>
    <xf numFmtId="166" fontId="0" fillId="2" borderId="10" xfId="0" applyNumberFormat="1" applyBorder="1" applyAlignment="1">
      <alignment horizontal="center" vertical="center"/>
    </xf>
    <xf numFmtId="166" fontId="0" fillId="2" borderId="10" xfId="0" applyNumberFormat="1" applyFont="1" applyBorder="1" applyAlignment="1">
      <alignment horizontal="center" vertical="center"/>
    </xf>
    <xf numFmtId="0" fontId="0" fillId="2" borderId="12" xfId="0" applyNumberFormat="1" applyBorder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66" fontId="0" fillId="2" borderId="12" xfId="0" applyNumberFormat="1" applyBorder="1" applyAlignment="1">
      <alignment horizontal="right" vertical="center"/>
    </xf>
    <xf numFmtId="166" fontId="0" fillId="2" borderId="12" xfId="0" applyNumberFormat="1" applyBorder="1" applyAlignment="1">
      <alignment horizontal="right"/>
    </xf>
    <xf numFmtId="173" fontId="0" fillId="0" borderId="14" xfId="0" applyNumberFormat="1" applyFont="1" applyFill="1" applyBorder="1" applyAlignment="1" applyProtection="1">
      <alignment horizontal="left" vertical="top"/>
      <protection/>
    </xf>
    <xf numFmtId="173" fontId="0" fillId="0" borderId="14" xfId="0" applyNumberFormat="1" applyFont="1" applyFill="1" applyBorder="1" applyAlignment="1" applyProtection="1">
      <alignment horizontal="center" vertical="top" wrapText="1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73" fontId="10" fillId="0" borderId="14" xfId="0" applyNumberFormat="1" applyFont="1" applyFill="1" applyBorder="1" applyAlignment="1" applyProtection="1">
      <alignment horizontal="left" vertical="top" wrapText="1"/>
      <protection/>
    </xf>
    <xf numFmtId="173" fontId="10" fillId="0" borderId="14" xfId="0" applyNumberFormat="1" applyFont="1" applyFill="1" applyBorder="1" applyAlignment="1" applyProtection="1">
      <alignment horizontal="center" vertical="top" wrapText="1"/>
      <protection/>
    </xf>
    <xf numFmtId="172" fontId="2" fillId="25" borderId="14" xfId="0" applyNumberFormat="1" applyFont="1" applyFill="1" applyBorder="1" applyAlignment="1" applyProtection="1">
      <alignment horizontal="left" vertical="center" wrapText="1"/>
      <protection/>
    </xf>
    <xf numFmtId="172" fontId="1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172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>
      <alignment/>
    </xf>
    <xf numFmtId="0" fontId="0" fillId="2" borderId="14" xfId="0" applyNumberFormat="1" applyBorder="1" applyAlignment="1">
      <alignment vertical="top"/>
    </xf>
    <xf numFmtId="1" fontId="0" fillId="2" borderId="14" xfId="0" applyNumberFormat="1" applyBorder="1" applyAlignment="1">
      <alignment vertical="top"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2" borderId="14" xfId="0" applyNumberFormat="1" applyBorder="1" applyAlignment="1">
      <alignment horizontal="center" vertical="top"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4" fontId="10" fillId="0" borderId="14" xfId="0" applyNumberFormat="1" applyFont="1" applyFill="1" applyBorder="1" applyAlignment="1" applyProtection="1">
      <alignment horizontal="center" vertical="top" wrapText="1"/>
      <protection/>
    </xf>
    <xf numFmtId="174" fontId="0" fillId="0" borderId="17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Border="1" applyAlignment="1">
      <alignment/>
    </xf>
    <xf numFmtId="0" fontId="2" fillId="2" borderId="15" xfId="0" applyNumberFormat="1" applyFont="1" applyBorder="1" applyAlignment="1">
      <alignment horizontal="center" vertical="center"/>
    </xf>
    <xf numFmtId="0" fontId="0" fillId="2" borderId="18" xfId="0" applyNumberFormat="1" applyBorder="1" applyAlignment="1">
      <alignment vertical="center" wrapText="1"/>
    </xf>
    <xf numFmtId="172" fontId="2" fillId="25" borderId="19" xfId="0" applyNumberFormat="1" applyFont="1" applyFill="1" applyBorder="1" applyAlignment="1" applyProtection="1">
      <alignment horizontal="left" vertical="center" wrapText="1"/>
      <protection/>
    </xf>
    <xf numFmtId="0" fontId="2" fillId="2" borderId="12" xfId="0" applyNumberFormat="1" applyFont="1" applyBorder="1" applyAlignment="1">
      <alignment horizontal="center" vertical="center"/>
    </xf>
    <xf numFmtId="0" fontId="2" fillId="2" borderId="14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center"/>
    </xf>
    <xf numFmtId="166" fontId="0" fillId="2" borderId="21" xfId="0" applyNumberFormat="1" applyBorder="1" applyAlignment="1">
      <alignment horizontal="right"/>
    </xf>
    <xf numFmtId="173" fontId="0" fillId="0" borderId="13" xfId="0" applyNumberFormat="1" applyFont="1" applyFill="1" applyBorder="1" applyAlignment="1" applyProtection="1">
      <alignment horizontal="left" vertical="top" wrapText="1"/>
      <protection/>
    </xf>
    <xf numFmtId="0" fontId="2" fillId="2" borderId="22" xfId="0" applyNumberFormat="1" applyFont="1" applyBorder="1" applyAlignment="1">
      <alignment horizontal="center" vertical="center"/>
    </xf>
    <xf numFmtId="172" fontId="2" fillId="25" borderId="23" xfId="0" applyNumberFormat="1" applyFont="1" applyFill="1" applyBorder="1" applyAlignment="1" applyProtection="1">
      <alignment horizontal="left" vertical="center" wrapText="1"/>
      <protection/>
    </xf>
    <xf numFmtId="1" fontId="0" fillId="2" borderId="24" xfId="0" applyNumberFormat="1" applyBorder="1" applyAlignment="1">
      <alignment horizontal="center" vertical="top"/>
    </xf>
    <xf numFmtId="0" fontId="0" fillId="2" borderId="24" xfId="0" applyNumberFormat="1" applyBorder="1" applyAlignment="1">
      <alignment vertical="top"/>
    </xf>
    <xf numFmtId="0" fontId="0" fillId="2" borderId="24" xfId="0" applyNumberFormat="1" applyBorder="1" applyAlignment="1">
      <alignment horizontal="center" vertical="top"/>
    </xf>
    <xf numFmtId="166" fontId="0" fillId="2" borderId="24" xfId="0" applyNumberFormat="1" applyBorder="1" applyAlignment="1">
      <alignment horizontal="right"/>
    </xf>
    <xf numFmtId="0" fontId="0" fillId="2" borderId="25" xfId="0" applyNumberFormat="1" applyBorder="1" applyAlignment="1">
      <alignment/>
    </xf>
    <xf numFmtId="0" fontId="0" fillId="2" borderId="25" xfId="0" applyNumberFormat="1" applyBorder="1" applyAlignment="1">
      <alignment horizontal="center"/>
    </xf>
    <xf numFmtId="0" fontId="16" fillId="2" borderId="14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 horizontal="center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/>
    </xf>
    <xf numFmtId="0" fontId="0" fillId="2" borderId="26" xfId="0" applyNumberFormat="1" applyBorder="1" applyAlignment="1">
      <alignment horizontal="right"/>
    </xf>
    <xf numFmtId="0" fontId="17" fillId="2" borderId="11" xfId="0" applyNumberFormat="1" applyFont="1" applyBorder="1" applyAlignment="1">
      <alignment horizontal="center" vertical="center"/>
    </xf>
    <xf numFmtId="0" fontId="17" fillId="2" borderId="27" xfId="0" applyNumberFormat="1" applyFont="1" applyBorder="1" applyAlignment="1">
      <alignment horizontal="center" vertical="center"/>
    </xf>
    <xf numFmtId="174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2" borderId="14" xfId="0" applyNumberFormat="1" applyFont="1" applyBorder="1" applyAlignment="1">
      <alignment horizontal="center" vertical="top" wrapText="1"/>
    </xf>
    <xf numFmtId="0" fontId="16" fillId="2" borderId="29" xfId="0" applyNumberFormat="1" applyFont="1" applyBorder="1" applyAlignment="1">
      <alignment horizontal="center" vertical="center"/>
    </xf>
    <xf numFmtId="0" fontId="4" fillId="2" borderId="30" xfId="0" applyNumberFormat="1" applyFont="1" applyBorder="1" applyAlignment="1">
      <alignment/>
    </xf>
    <xf numFmtId="0" fontId="0" fillId="2" borderId="30" xfId="0" applyNumberFormat="1" applyBorder="1" applyAlignment="1">
      <alignment horizontal="center"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 horizontal="right"/>
    </xf>
    <xf numFmtId="0" fontId="0" fillId="2" borderId="0" xfId="0" applyNumberFormat="1" applyBorder="1" applyAlignment="1">
      <alignment vertical="top"/>
    </xf>
    <xf numFmtId="0" fontId="17" fillId="2" borderId="0" xfId="0" applyNumberFormat="1" applyFont="1" applyBorder="1" applyAlignment="1">
      <alignment horizontal="center" vertical="center"/>
    </xf>
    <xf numFmtId="1" fontId="6" fillId="2" borderId="0" xfId="0" applyNumberFormat="1" applyFont="1" applyBorder="1" applyAlignment="1">
      <alignment horizontal="left" vertical="center" wrapText="1"/>
    </xf>
    <xf numFmtId="174" fontId="0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>
      <alignment/>
    </xf>
    <xf numFmtId="173" fontId="0" fillId="0" borderId="16" xfId="0" applyNumberFormat="1" applyFont="1" applyFill="1" applyBorder="1" applyAlignment="1" applyProtection="1">
      <alignment horizontal="center" vertical="top" wrapText="1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174" fontId="4" fillId="2" borderId="28" xfId="0" applyNumberFormat="1" applyFont="1" applyBorder="1" applyAlignment="1">
      <alignment horizontal="right"/>
    </xf>
    <xf numFmtId="174" fontId="4" fillId="2" borderId="32" xfId="0" applyNumberFormat="1" applyFont="1" applyBorder="1" applyAlignment="1">
      <alignment horizontal="right"/>
    </xf>
    <xf numFmtId="0" fontId="0" fillId="2" borderId="23" xfId="0" applyNumberFormat="1" applyBorder="1" applyAlignment="1">
      <alignment horizontal="center"/>
    </xf>
    <xf numFmtId="0" fontId="0" fillId="2" borderId="33" xfId="0" applyNumberFormat="1" applyBorder="1" applyAlignment="1">
      <alignment horizontal="center"/>
    </xf>
    <xf numFmtId="0" fontId="17" fillId="2" borderId="15" xfId="0" applyNumberFormat="1" applyFont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right" vertical="top" wrapText="1"/>
      <protection/>
    </xf>
    <xf numFmtId="172" fontId="0" fillId="0" borderId="34" xfId="0" applyNumberFormat="1" applyFont="1" applyFill="1" applyBorder="1" applyAlignment="1" applyProtection="1">
      <alignment horizontal="center" vertical="top" wrapText="1"/>
      <protection/>
    </xf>
    <xf numFmtId="1" fontId="0" fillId="0" borderId="34" xfId="0" applyNumberFormat="1" applyFont="1" applyFill="1" applyBorder="1" applyAlignment="1" applyProtection="1">
      <alignment horizontal="right" vertical="top"/>
      <protection/>
    </xf>
    <xf numFmtId="172" fontId="2" fillId="25" borderId="12" xfId="0" applyNumberFormat="1" applyFont="1" applyFill="1" applyBorder="1" applyAlignment="1" applyProtection="1">
      <alignment horizontal="left" vertical="center" wrapText="1"/>
      <protection/>
    </xf>
    <xf numFmtId="1" fontId="0" fillId="2" borderId="12" xfId="0" applyNumberFormat="1" applyBorder="1" applyAlignment="1">
      <alignment horizontal="center" vertical="top"/>
    </xf>
    <xf numFmtId="0" fontId="0" fillId="2" borderId="12" xfId="0" applyNumberFormat="1" applyBorder="1" applyAlignment="1">
      <alignment vertical="top"/>
    </xf>
    <xf numFmtId="0" fontId="0" fillId="2" borderId="12" xfId="0" applyNumberFormat="1" applyBorder="1" applyAlignment="1">
      <alignment horizontal="center" vertical="top"/>
    </xf>
    <xf numFmtId="4" fontId="0" fillId="0" borderId="16" xfId="0" applyNumberFormat="1" applyFont="1" applyFill="1" applyBorder="1" applyAlignment="1" applyProtection="1">
      <alignment horizontal="center" vertical="top"/>
      <protection/>
    </xf>
    <xf numFmtId="174" fontId="0" fillId="0" borderId="35" xfId="0" applyNumberFormat="1" applyFont="1" applyFill="1" applyBorder="1" applyAlignment="1" applyProtection="1">
      <alignment vertical="top"/>
      <protection/>
    </xf>
    <xf numFmtId="4" fontId="0" fillId="0" borderId="29" xfId="0" applyNumberFormat="1" applyFont="1" applyFill="1" applyBorder="1" applyAlignment="1" applyProtection="1">
      <alignment horizontal="center" vertical="top"/>
      <protection/>
    </xf>
    <xf numFmtId="4" fontId="0" fillId="0" borderId="16" xfId="0" applyNumberFormat="1" applyFont="1" applyFill="1" applyBorder="1" applyAlignment="1" applyProtection="1">
      <alignment horizontal="center" vertical="top" wrapText="1"/>
      <protection/>
    </xf>
    <xf numFmtId="4" fontId="0" fillId="0" borderId="13" xfId="0" applyNumberFormat="1" applyFont="1" applyFill="1" applyBorder="1" applyAlignment="1" applyProtection="1">
      <alignment horizontal="center" vertical="top"/>
      <protection/>
    </xf>
    <xf numFmtId="174" fontId="0" fillId="2" borderId="26" xfId="0" applyNumberFormat="1" applyBorder="1" applyAlignment="1">
      <alignment horizontal="right"/>
    </xf>
    <xf numFmtId="0" fontId="0" fillId="2" borderId="36" xfId="0" applyNumberFormat="1" applyBorder="1" applyAlignment="1">
      <alignment horizontal="center" vertical="top"/>
    </xf>
    <xf numFmtId="4" fontId="0" fillId="0" borderId="13" xfId="0" applyNumberFormat="1" applyFont="1" applyFill="1" applyBorder="1" applyAlignment="1" applyProtection="1">
      <alignment horizontal="center" vertical="top" wrapText="1"/>
      <protection/>
    </xf>
    <xf numFmtId="4" fontId="0" fillId="0" borderId="17" xfId="0" applyNumberFormat="1" applyFont="1" applyFill="1" applyBorder="1" applyAlignment="1" applyProtection="1">
      <alignment horizontal="center" vertical="top" wrapText="1"/>
      <protection/>
    </xf>
    <xf numFmtId="4" fontId="0" fillId="0" borderId="35" xfId="0" applyNumberFormat="1" applyFont="1" applyFill="1" applyBorder="1" applyAlignment="1" applyProtection="1">
      <alignment horizontal="center" vertical="top"/>
      <protection/>
    </xf>
    <xf numFmtId="166" fontId="0" fillId="2" borderId="12" xfId="0" applyNumberFormat="1" applyBorder="1" applyAlignment="1">
      <alignment horizontal="center" vertical="center"/>
    </xf>
    <xf numFmtId="174" fontId="4" fillId="2" borderId="37" xfId="0" applyNumberFormat="1" applyFon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/>
    </xf>
    <xf numFmtId="4" fontId="0" fillId="0" borderId="34" xfId="0" applyNumberFormat="1" applyFont="1" applyFill="1" applyBorder="1" applyAlignment="1" applyProtection="1">
      <alignment horizontal="center" vertical="top" wrapText="1"/>
      <protection/>
    </xf>
    <xf numFmtId="174" fontId="0" fillId="0" borderId="14" xfId="0" applyNumberFormat="1" applyFont="1" applyFill="1" applyBorder="1" applyAlignment="1" applyProtection="1">
      <alignment horizontal="center" vertical="center"/>
      <protection/>
    </xf>
    <xf numFmtId="0" fontId="17" fillId="2" borderId="35" xfId="0" applyNumberFormat="1" applyFont="1" applyBorder="1" applyAlignment="1">
      <alignment horizontal="center" vertical="center"/>
    </xf>
    <xf numFmtId="174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2" borderId="39" xfId="0" applyNumberFormat="1" applyBorder="1" applyAlignment="1">
      <alignment vertical="top"/>
    </xf>
    <xf numFmtId="0" fontId="4" fillId="2" borderId="29" xfId="0" applyNumberFormat="1" applyFont="1" applyBorder="1" applyAlignment="1">
      <alignment horizontal="center" vertical="center"/>
    </xf>
    <xf numFmtId="0" fontId="4" fillId="2" borderId="40" xfId="0" applyNumberFormat="1" applyFont="1" applyBorder="1" applyAlignment="1">
      <alignment horizontal="center" vertical="center"/>
    </xf>
    <xf numFmtId="0" fontId="4" fillId="2" borderId="14" xfId="0" applyNumberFormat="1" applyFont="1" applyBorder="1" applyAlignment="1">
      <alignment horizontal="left"/>
    </xf>
    <xf numFmtId="0" fontId="0" fillId="2" borderId="14" xfId="0" applyNumberFormat="1" applyBorder="1" applyAlignment="1">
      <alignment/>
    </xf>
    <xf numFmtId="0" fontId="0" fillId="2" borderId="16" xfId="0" applyNumberFormat="1" applyBorder="1" applyAlignment="1">
      <alignment vertical="top"/>
    </xf>
    <xf numFmtId="172" fontId="0" fillId="0" borderId="17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 wrapText="1"/>
      <protection/>
    </xf>
    <xf numFmtId="166" fontId="0" fillId="2" borderId="34" xfId="0" applyNumberFormat="1" applyBorder="1" applyAlignment="1">
      <alignment horizontal="right"/>
    </xf>
    <xf numFmtId="0" fontId="16" fillId="2" borderId="12" xfId="0" applyNumberFormat="1" applyFont="1" applyBorder="1" applyAlignment="1">
      <alignment horizontal="center" vertical="center"/>
    </xf>
    <xf numFmtId="166" fontId="0" fillId="0" borderId="24" xfId="0" applyNumberFormat="1" applyFill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/>
    </xf>
    <xf numFmtId="166" fontId="0" fillId="0" borderId="14" xfId="0" applyNumberFormat="1" applyFill="1" applyBorder="1" applyAlignment="1">
      <alignment horizontal="right"/>
    </xf>
    <xf numFmtId="166" fontId="0" fillId="0" borderId="24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166" fontId="0" fillId="23" borderId="10" xfId="0" applyNumberFormat="1" applyFont="1" applyFill="1" applyBorder="1" applyAlignment="1">
      <alignment horizontal="center" vertical="center" wrapText="1"/>
    </xf>
    <xf numFmtId="0" fontId="0" fillId="2" borderId="0" xfId="0" applyNumberFormat="1" applyAlignment="1">
      <alignment horizontal="center" vertical="top"/>
    </xf>
    <xf numFmtId="172" fontId="10" fillId="0" borderId="12" xfId="0" applyNumberFormat="1" applyFont="1" applyFill="1" applyBorder="1" applyAlignment="1" applyProtection="1">
      <alignment vertical="top" wrapText="1"/>
      <protection/>
    </xf>
    <xf numFmtId="0" fontId="0" fillId="2" borderId="42" xfId="0" applyNumberFormat="1" applyBorder="1" applyAlignment="1">
      <alignment horizontal="center"/>
    </xf>
    <xf numFmtId="0" fontId="0" fillId="2" borderId="43" xfId="0" applyNumberFormat="1" applyBorder="1" applyAlignment="1">
      <alignment horizontal="center"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 horizontal="centerContinuous" vertical="center"/>
    </xf>
    <xf numFmtId="166" fontId="1" fillId="0" borderId="0" xfId="0" applyNumberFormat="1" applyFont="1" applyFill="1" applyBorder="1" applyAlignment="1">
      <alignment horizontal="centerContinuous" vertical="center"/>
    </xf>
    <xf numFmtId="1" fontId="4" fillId="2" borderId="0" xfId="0" applyNumberFormat="1" applyFont="1" applyBorder="1" applyAlignment="1">
      <alignment horizontal="centerContinuous" vertical="top"/>
    </xf>
    <xf numFmtId="0" fontId="4" fillId="2" borderId="0" xfId="0" applyNumberFormat="1" applyFont="1" applyBorder="1" applyAlignment="1">
      <alignment horizontal="centerContinuous" vertical="center"/>
    </xf>
    <xf numFmtId="166" fontId="5" fillId="0" borderId="0" xfId="0" applyNumberFormat="1" applyFont="1" applyFill="1" applyBorder="1" applyAlignment="1">
      <alignment horizontal="centerContinuous" vertical="center"/>
    </xf>
    <xf numFmtId="1" fontId="0" fillId="2" borderId="0" xfId="0" applyNumberFormat="1" applyBorder="1" applyAlignment="1">
      <alignment horizontal="centerContinuous" vertical="top"/>
    </xf>
    <xf numFmtId="0" fontId="0" fillId="2" borderId="0" xfId="0" applyNumberFormat="1" applyBorder="1" applyAlignment="1">
      <alignment/>
    </xf>
    <xf numFmtId="166" fontId="0" fillId="0" borderId="0" xfId="0" applyNumberFormat="1" applyFill="1" applyBorder="1" applyAlignment="1">
      <alignment horizontal="centerContinuous" vertical="center"/>
    </xf>
    <xf numFmtId="2" fontId="0" fillId="2" borderId="0" xfId="0" applyNumberFormat="1" applyBorder="1" applyAlignment="1">
      <alignment horizontal="centerContinuous"/>
    </xf>
    <xf numFmtId="1" fontId="0" fillId="0" borderId="34" xfId="0" applyNumberFormat="1" applyFill="1" applyBorder="1" applyAlignment="1">
      <alignment horizontal="center" vertical="top"/>
    </xf>
    <xf numFmtId="0" fontId="0" fillId="0" borderId="34" xfId="0" applyNumberFormat="1" applyFont="1" applyFill="1" applyBorder="1" applyAlignment="1" applyProtection="1">
      <alignment vertical="center"/>
      <protection/>
    </xf>
    <xf numFmtId="166" fontId="0" fillId="2" borderId="17" xfId="0" applyNumberFormat="1" applyBorder="1" applyAlignment="1">
      <alignment horizontal="right" vertical="center"/>
    </xf>
    <xf numFmtId="166" fontId="0" fillId="2" borderId="14" xfId="0" applyNumberFormat="1" applyBorder="1" applyAlignment="1">
      <alignment horizontal="center" vertical="center"/>
    </xf>
    <xf numFmtId="173" fontId="0" fillId="0" borderId="12" xfId="55" applyNumberFormat="1" applyFont="1" applyFill="1" applyBorder="1" applyAlignment="1" applyProtection="1">
      <alignment horizontal="left" vertical="top" wrapText="1"/>
      <protection/>
    </xf>
    <xf numFmtId="172" fontId="0" fillId="0" borderId="12" xfId="55" applyNumberFormat="1" applyFont="1" applyFill="1" applyBorder="1" applyAlignment="1" applyProtection="1">
      <alignment horizontal="left" vertical="top" wrapText="1"/>
      <protection/>
    </xf>
    <xf numFmtId="172" fontId="0" fillId="0" borderId="12" xfId="55" applyNumberFormat="1" applyFont="1" applyFill="1" applyBorder="1" applyAlignment="1" applyProtection="1">
      <alignment horizontal="center" vertical="top" wrapText="1"/>
      <protection/>
    </xf>
    <xf numFmtId="0" fontId="0" fillId="0" borderId="12" xfId="55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34" xfId="0" applyNumberFormat="1" applyFont="1" applyFill="1" applyBorder="1" applyAlignment="1" applyProtection="1">
      <alignment horizontal="center" vertical="top"/>
      <protection/>
    </xf>
    <xf numFmtId="0" fontId="2" fillId="2" borderId="34" xfId="0" applyNumberFormat="1" applyFont="1" applyBorder="1" applyAlignment="1">
      <alignment horizontal="center" vertical="center"/>
    </xf>
    <xf numFmtId="172" fontId="2" fillId="25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top" wrapText="1"/>
      <protection/>
    </xf>
    <xf numFmtId="4" fontId="0" fillId="0" borderId="44" xfId="0" applyNumberFormat="1" applyFont="1" applyFill="1" applyBorder="1" applyAlignment="1" applyProtection="1">
      <alignment horizontal="center" vertical="top"/>
      <protection/>
    </xf>
    <xf numFmtId="0" fontId="17" fillId="2" borderId="45" xfId="0" applyNumberFormat="1" applyFont="1" applyBorder="1" applyAlignment="1">
      <alignment horizontal="center" vertical="center"/>
    </xf>
    <xf numFmtId="174" fontId="0" fillId="0" borderId="46" xfId="0" applyNumberFormat="1" applyFont="1" applyFill="1" applyBorder="1" applyAlignment="1" applyProtection="1">
      <alignment horizontal="center" vertical="center"/>
      <protection/>
    </xf>
    <xf numFmtId="174" fontId="0" fillId="0" borderId="47" xfId="0" applyNumberFormat="1" applyFont="1" applyFill="1" applyBorder="1" applyAlignment="1" applyProtection="1">
      <alignment vertical="top"/>
      <protection/>
    </xf>
    <xf numFmtId="173" fontId="0" fillId="0" borderId="12" xfId="55" applyNumberFormat="1" applyFont="1" applyFill="1" applyBorder="1" applyAlignment="1" applyProtection="1">
      <alignment horizontal="center" vertical="center" wrapText="1"/>
      <protection/>
    </xf>
    <xf numFmtId="4" fontId="0" fillId="0" borderId="25" xfId="0" applyNumberFormat="1" applyFont="1" applyFill="1" applyBorder="1" applyAlignment="1" applyProtection="1">
      <alignment horizontal="center" vertical="top"/>
      <protection/>
    </xf>
    <xf numFmtId="172" fontId="0" fillId="0" borderId="13" xfId="55" applyNumberFormat="1" applyFont="1" applyFill="1" applyBorder="1" applyAlignment="1" applyProtection="1">
      <alignment horizontal="center" vertical="top" wrapText="1"/>
      <protection/>
    </xf>
    <xf numFmtId="174" fontId="4" fillId="0" borderId="35" xfId="0" applyNumberFormat="1" applyFont="1" applyFill="1" applyBorder="1" applyAlignment="1" applyProtection="1">
      <alignment vertical="top"/>
      <protection/>
    </xf>
    <xf numFmtId="174" fontId="10" fillId="0" borderId="12" xfId="0" applyNumberFormat="1" applyFont="1" applyFill="1" applyBorder="1" applyAlignment="1" applyProtection="1">
      <alignment vertical="top"/>
      <protection locked="0"/>
    </xf>
    <xf numFmtId="174" fontId="0" fillId="0" borderId="0" xfId="0" applyNumberFormat="1" applyFont="1" applyFill="1" applyBorder="1" applyAlignment="1" applyProtection="1">
      <alignment vertical="top"/>
      <protection/>
    </xf>
    <xf numFmtId="166" fontId="0" fillId="0" borderId="23" xfId="0" applyNumberFormat="1" applyFill="1" applyBorder="1" applyAlignment="1">
      <alignment horizontal="center" wrapText="1"/>
    </xf>
    <xf numFmtId="166" fontId="0" fillId="0" borderId="42" xfId="0" applyNumberFormat="1" applyFill="1" applyBorder="1" applyAlignment="1">
      <alignment horizontal="center" wrapText="1"/>
    </xf>
    <xf numFmtId="0" fontId="0" fillId="2" borderId="23" xfId="0" applyNumberFormat="1" applyBorder="1" applyAlignment="1">
      <alignment horizontal="center"/>
    </xf>
    <xf numFmtId="0" fontId="0" fillId="2" borderId="42" xfId="0" applyNumberFormat="1" applyBorder="1" applyAlignment="1">
      <alignment horizontal="center"/>
    </xf>
    <xf numFmtId="0" fontId="0" fillId="2" borderId="36" xfId="0" applyNumberFormat="1" applyBorder="1" applyAlignment="1">
      <alignment horizontal="center"/>
    </xf>
    <xf numFmtId="0" fontId="0" fillId="2" borderId="48" xfId="0" applyNumberFormat="1" applyBorder="1" applyAlignment="1">
      <alignment horizontal="center"/>
    </xf>
    <xf numFmtId="0" fontId="0" fillId="2" borderId="22" xfId="0" applyNumberFormat="1" applyBorder="1" applyAlignment="1">
      <alignment horizontal="center"/>
    </xf>
    <xf numFmtId="0" fontId="0" fillId="2" borderId="49" xfId="0" applyNumberFormat="1" applyBorder="1" applyAlignment="1">
      <alignment horizontal="center"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1" fontId="6" fillId="2" borderId="24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1" fontId="6" fillId="2" borderId="1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19" xfId="0" applyNumberFormat="1" applyBorder="1" applyAlignment="1">
      <alignment vertical="center" wrapText="1"/>
    </xf>
    <xf numFmtId="1" fontId="6" fillId="2" borderId="0" xfId="0" applyNumberFormat="1" applyFont="1" applyBorder="1" applyAlignment="1">
      <alignment horizontal="left" vertical="center" wrapText="1"/>
    </xf>
    <xf numFmtId="1" fontId="6" fillId="2" borderId="50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6" fillId="2" borderId="52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1" fontId="6" fillId="2" borderId="29" xfId="0" applyNumberFormat="1" applyFont="1" applyBorder="1" applyAlignment="1">
      <alignment horizontal="left" vertical="center" wrapText="1"/>
    </xf>
    <xf numFmtId="1" fontId="3" fillId="2" borderId="52" xfId="0" applyNumberFormat="1" applyFont="1" applyBorder="1" applyAlignment="1">
      <alignment horizontal="left" vertical="center" wrapText="1"/>
    </xf>
    <xf numFmtId="0" fontId="0" fillId="2" borderId="38" xfId="0" applyNumberFormat="1" applyFont="1" applyBorder="1" applyAlignment="1">
      <alignment vertical="center" wrapText="1"/>
    </xf>
    <xf numFmtId="0" fontId="0" fillId="2" borderId="53" xfId="0" applyNumberFormat="1" applyFont="1" applyBorder="1" applyAlignment="1">
      <alignment vertical="center" wrapText="1"/>
    </xf>
    <xf numFmtId="1" fontId="3" fillId="2" borderId="29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 of Regional Project Unit Prices from 2008 Bid Opp Tabulations (circulated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3"/>
  <sheetViews>
    <sheetView showGridLines="0" showZeros="0" tabSelected="1" showOutlineSymbols="0" view="pageBreakPreview" zoomScale="55" zoomScaleNormal="75" zoomScaleSheetLayoutView="55" workbookViewId="0" topLeftCell="B1">
      <selection activeCell="G8" sqref="G8"/>
    </sheetView>
  </sheetViews>
  <sheetFormatPr defaultColWidth="10.5546875" defaultRowHeight="15"/>
  <cols>
    <col min="1" max="1" width="7.10546875" style="8" hidden="1" customWidth="1"/>
    <col min="2" max="2" width="8.5546875" style="5" customWidth="1"/>
    <col min="3" max="3" width="45.99609375" style="0" customWidth="1"/>
    <col min="4" max="4" width="12.77734375" style="9" customWidth="1"/>
    <col min="5" max="5" width="6.77734375" style="0" customWidth="1"/>
    <col min="6" max="6" width="11.77734375" style="0" customWidth="1"/>
    <col min="7" max="7" width="11.77734375" style="194" customWidth="1"/>
    <col min="8" max="8" width="16.77734375" style="8" customWidth="1"/>
  </cols>
  <sheetData>
    <row r="1" spans="1:8" ht="15">
      <c r="A1" s="11"/>
      <c r="B1" s="204" t="s">
        <v>320</v>
      </c>
      <c r="C1" s="205"/>
      <c r="D1" s="205"/>
      <c r="E1" s="205"/>
      <c r="F1" s="205"/>
      <c r="G1" s="206"/>
      <c r="H1" s="205"/>
    </row>
    <row r="2" spans="1:8" ht="15">
      <c r="A2" s="10"/>
      <c r="B2" s="207" t="s">
        <v>17</v>
      </c>
      <c r="C2" s="202"/>
      <c r="D2" s="202"/>
      <c r="E2" s="202"/>
      <c r="F2" s="202"/>
      <c r="G2" s="203"/>
      <c r="H2" s="202"/>
    </row>
    <row r="3" spans="1:8" ht="15">
      <c r="A3" s="6"/>
      <c r="B3" s="134" t="s">
        <v>0</v>
      </c>
      <c r="C3" s="208"/>
      <c r="D3" s="208"/>
      <c r="E3" s="208"/>
      <c r="F3" s="208"/>
      <c r="G3" s="209"/>
      <c r="H3" s="210"/>
    </row>
    <row r="4" spans="1:8" ht="15">
      <c r="A4" s="109" t="s">
        <v>16</v>
      </c>
      <c r="B4" s="240" t="s">
        <v>2</v>
      </c>
      <c r="C4" s="236" t="s">
        <v>3</v>
      </c>
      <c r="D4" s="144" t="s">
        <v>233</v>
      </c>
      <c r="E4" s="236" t="s">
        <v>4</v>
      </c>
      <c r="F4" s="145" t="s">
        <v>5</v>
      </c>
      <c r="G4" s="234" t="s">
        <v>6</v>
      </c>
      <c r="H4" s="238" t="s">
        <v>7</v>
      </c>
    </row>
    <row r="5" spans="1:8" ht="15">
      <c r="A5" s="110"/>
      <c r="B5" s="241"/>
      <c r="C5" s="237"/>
      <c r="D5" s="199" t="s">
        <v>8</v>
      </c>
      <c r="E5" s="237"/>
      <c r="F5" s="200" t="s">
        <v>9</v>
      </c>
      <c r="G5" s="235"/>
      <c r="H5" s="239"/>
    </row>
    <row r="6" spans="1:8" s="15" customFormat="1" ht="34.5" customHeight="1">
      <c r="A6" s="14"/>
      <c r="B6" s="120" t="s">
        <v>10</v>
      </c>
      <c r="C6" s="244" t="s">
        <v>176</v>
      </c>
      <c r="D6" s="245"/>
      <c r="E6" s="245"/>
      <c r="F6" s="246"/>
      <c r="G6" s="186"/>
      <c r="H6" s="213" t="s">
        <v>1</v>
      </c>
    </row>
    <row r="7" spans="1:8" s="15" customFormat="1" ht="34.5" customHeight="1">
      <c r="A7" s="73"/>
      <c r="B7" s="107"/>
      <c r="C7" s="106" t="s">
        <v>131</v>
      </c>
      <c r="D7" s="105"/>
      <c r="E7" s="75"/>
      <c r="F7" s="61"/>
      <c r="G7" s="187"/>
      <c r="H7" s="77"/>
    </row>
    <row r="8" spans="1:8" ht="24.75" customHeight="1">
      <c r="A8" s="214" t="s">
        <v>132</v>
      </c>
      <c r="B8" s="51" t="s">
        <v>18</v>
      </c>
      <c r="C8" s="70" t="s">
        <v>133</v>
      </c>
      <c r="D8" s="71" t="s">
        <v>239</v>
      </c>
      <c r="E8" s="38" t="s">
        <v>293</v>
      </c>
      <c r="F8" s="64">
        <v>150</v>
      </c>
      <c r="G8" s="232"/>
      <c r="H8" s="21">
        <f aca="true" t="shared" si="0" ref="H8:H13">ROUND(G8,2)*F8</f>
        <v>0</v>
      </c>
    </row>
    <row r="9" spans="1:8" ht="24.75" customHeight="1">
      <c r="A9" s="214" t="s">
        <v>134</v>
      </c>
      <c r="B9" s="51" t="s">
        <v>19</v>
      </c>
      <c r="C9" s="70" t="s">
        <v>135</v>
      </c>
      <c r="D9" s="128" t="s">
        <v>239</v>
      </c>
      <c r="E9" s="19" t="s">
        <v>20</v>
      </c>
      <c r="F9" s="64">
        <v>200</v>
      </c>
      <c r="G9" s="232"/>
      <c r="H9" s="21">
        <f t="shared" si="0"/>
        <v>0</v>
      </c>
    </row>
    <row r="10" spans="1:8" ht="24.75" customHeight="1">
      <c r="A10" s="74" t="s">
        <v>136</v>
      </c>
      <c r="B10" s="51" t="s">
        <v>105</v>
      </c>
      <c r="C10" s="70" t="s">
        <v>137</v>
      </c>
      <c r="D10" s="128" t="s">
        <v>239</v>
      </c>
      <c r="E10" s="63"/>
      <c r="F10" s="65"/>
      <c r="G10" s="69"/>
      <c r="H10" s="21"/>
    </row>
    <row r="11" spans="1:8" ht="24.75" customHeight="1">
      <c r="A11" s="74" t="s">
        <v>138</v>
      </c>
      <c r="B11" s="51" t="s">
        <v>106</v>
      </c>
      <c r="C11" s="70" t="s">
        <v>292</v>
      </c>
      <c r="D11" s="128"/>
      <c r="E11" s="63" t="s">
        <v>22</v>
      </c>
      <c r="F11" s="65">
        <v>175</v>
      </c>
      <c r="G11" s="232"/>
      <c r="H11" s="21">
        <f t="shared" si="0"/>
        <v>0</v>
      </c>
    </row>
    <row r="12" spans="1:8" ht="33" customHeight="1">
      <c r="A12" s="74" t="s">
        <v>139</v>
      </c>
      <c r="B12" s="79" t="s">
        <v>107</v>
      </c>
      <c r="C12" s="70" t="s">
        <v>294</v>
      </c>
      <c r="D12" s="128" t="s">
        <v>239</v>
      </c>
      <c r="E12" s="38" t="s">
        <v>293</v>
      </c>
      <c r="F12" s="65">
        <v>170</v>
      </c>
      <c r="G12" s="232"/>
      <c r="H12" s="21">
        <f t="shared" si="0"/>
        <v>0</v>
      </c>
    </row>
    <row r="13" spans="1:8" ht="34.5" customHeight="1">
      <c r="A13" s="74" t="s">
        <v>142</v>
      </c>
      <c r="B13" s="79" t="s">
        <v>108</v>
      </c>
      <c r="C13" s="70" t="s">
        <v>262</v>
      </c>
      <c r="D13" s="128" t="s">
        <v>276</v>
      </c>
      <c r="E13" s="38" t="s">
        <v>20</v>
      </c>
      <c r="F13" s="65">
        <v>200</v>
      </c>
      <c r="G13" s="232"/>
      <c r="H13" s="21">
        <f t="shared" si="0"/>
        <v>0</v>
      </c>
    </row>
    <row r="14" spans="1:8" ht="24.75" customHeight="1">
      <c r="A14" s="7"/>
      <c r="B14" s="104"/>
      <c r="C14" s="12" t="s">
        <v>11</v>
      </c>
      <c r="D14" s="4"/>
      <c r="E14" s="1"/>
      <c r="F14" s="4"/>
      <c r="G14" s="188"/>
      <c r="H14" s="78"/>
    </row>
    <row r="15" spans="1:10" s="29" customFormat="1" ht="32.25" customHeight="1">
      <c r="A15" s="76" t="s">
        <v>244</v>
      </c>
      <c r="B15" s="51" t="s">
        <v>109</v>
      </c>
      <c r="C15" s="17" t="s">
        <v>153</v>
      </c>
      <c r="D15" s="18" t="s">
        <v>234</v>
      </c>
      <c r="E15" s="19"/>
      <c r="F15" s="20"/>
      <c r="G15" s="94"/>
      <c r="H15" s="21"/>
      <c r="I15" s="30"/>
      <c r="J15" s="30"/>
    </row>
    <row r="16" spans="1:10" s="29" customFormat="1" ht="33" customHeight="1">
      <c r="A16" s="76" t="s">
        <v>245</v>
      </c>
      <c r="B16" s="16" t="s">
        <v>21</v>
      </c>
      <c r="C16" s="17" t="s">
        <v>73</v>
      </c>
      <c r="D16" s="18" t="s">
        <v>1</v>
      </c>
      <c r="E16" s="19" t="s">
        <v>20</v>
      </c>
      <c r="F16" s="20">
        <v>55</v>
      </c>
      <c r="G16" s="232"/>
      <c r="H16" s="21">
        <f>ROUND(G16,2)*F16</f>
        <v>0</v>
      </c>
      <c r="I16" s="30"/>
      <c r="J16" s="30"/>
    </row>
    <row r="17" spans="1:10" s="29" customFormat="1" ht="34.5" customHeight="1">
      <c r="A17" s="76" t="s">
        <v>246</v>
      </c>
      <c r="B17" s="16" t="s">
        <v>24</v>
      </c>
      <c r="C17" s="17" t="s">
        <v>74</v>
      </c>
      <c r="D17" s="18" t="s">
        <v>1</v>
      </c>
      <c r="E17" s="19" t="s">
        <v>20</v>
      </c>
      <c r="F17" s="20">
        <v>250</v>
      </c>
      <c r="G17" s="232"/>
      <c r="H17" s="21">
        <f>ROUND(G17,2)*F17</f>
        <v>0</v>
      </c>
      <c r="I17" s="30"/>
      <c r="J17" s="30"/>
    </row>
    <row r="18" spans="1:10" s="29" customFormat="1" ht="24.75" customHeight="1">
      <c r="A18" s="76" t="s">
        <v>247</v>
      </c>
      <c r="B18" s="16" t="s">
        <v>36</v>
      </c>
      <c r="C18" s="17" t="s">
        <v>75</v>
      </c>
      <c r="D18" s="18" t="s">
        <v>1</v>
      </c>
      <c r="E18" s="19" t="s">
        <v>20</v>
      </c>
      <c r="F18" s="20">
        <v>50</v>
      </c>
      <c r="G18" s="232"/>
      <c r="H18" s="21">
        <f>ROUND(G18,2)*F18</f>
        <v>0</v>
      </c>
      <c r="I18" s="30"/>
      <c r="J18" s="30"/>
    </row>
    <row r="19" spans="1:10" s="29" customFormat="1" ht="24.75" customHeight="1">
      <c r="A19" s="76" t="s">
        <v>248</v>
      </c>
      <c r="B19" s="16" t="s">
        <v>121</v>
      </c>
      <c r="C19" s="17" t="s">
        <v>113</v>
      </c>
      <c r="D19" s="18" t="s">
        <v>1</v>
      </c>
      <c r="E19" s="19" t="s">
        <v>20</v>
      </c>
      <c r="F19" s="20">
        <v>75</v>
      </c>
      <c r="G19" s="232"/>
      <c r="H19" s="21">
        <f>ROUND(G19,2)*F19</f>
        <v>0</v>
      </c>
      <c r="I19" s="30"/>
      <c r="J19" s="30"/>
    </row>
    <row r="20" spans="1:10" s="29" customFormat="1" ht="24.75" customHeight="1">
      <c r="A20" s="76" t="s">
        <v>25</v>
      </c>
      <c r="B20" s="28" t="s">
        <v>140</v>
      </c>
      <c r="C20" s="17" t="s">
        <v>26</v>
      </c>
      <c r="D20" s="18" t="s">
        <v>234</v>
      </c>
      <c r="E20" s="19"/>
      <c r="F20" s="20"/>
      <c r="G20" s="94"/>
      <c r="H20" s="21"/>
      <c r="I20" s="30"/>
      <c r="J20" s="30"/>
    </row>
    <row r="21" spans="1:10" s="29" customFormat="1" ht="24.75" customHeight="1">
      <c r="A21" s="76" t="s">
        <v>27</v>
      </c>
      <c r="B21" s="16" t="s">
        <v>21</v>
      </c>
      <c r="C21" s="17" t="s">
        <v>28</v>
      </c>
      <c r="D21" s="18" t="s">
        <v>1</v>
      </c>
      <c r="E21" s="19" t="s">
        <v>23</v>
      </c>
      <c r="F21" s="20">
        <v>575</v>
      </c>
      <c r="G21" s="232"/>
      <c r="H21" s="21">
        <f>ROUND(G21,2)*F21</f>
        <v>0</v>
      </c>
      <c r="I21" s="30"/>
      <c r="J21" s="30"/>
    </row>
    <row r="22" spans="1:10" s="29" customFormat="1" ht="24.75" customHeight="1">
      <c r="A22" s="76" t="s">
        <v>29</v>
      </c>
      <c r="B22" s="28" t="s">
        <v>141</v>
      </c>
      <c r="C22" s="17" t="s">
        <v>30</v>
      </c>
      <c r="D22" s="18" t="s">
        <v>234</v>
      </c>
      <c r="E22" s="19"/>
      <c r="F22" s="20"/>
      <c r="G22" s="94"/>
      <c r="H22" s="21"/>
      <c r="I22" s="102"/>
      <c r="J22" s="30"/>
    </row>
    <row r="23" spans="1:10" s="29" customFormat="1" ht="24.75" customHeight="1">
      <c r="A23" s="76" t="s">
        <v>31</v>
      </c>
      <c r="B23" s="16" t="s">
        <v>21</v>
      </c>
      <c r="C23" s="17" t="s">
        <v>32</v>
      </c>
      <c r="D23" s="18" t="s">
        <v>1</v>
      </c>
      <c r="E23" s="19" t="s">
        <v>23</v>
      </c>
      <c r="F23" s="20">
        <v>850</v>
      </c>
      <c r="G23" s="232"/>
      <c r="H23" s="21">
        <f>ROUND(G23,2)*F23</f>
        <v>0</v>
      </c>
      <c r="I23" s="30"/>
      <c r="J23" s="30"/>
    </row>
    <row r="24" spans="1:8" ht="31.5" customHeight="1">
      <c r="A24" s="76" t="s">
        <v>277</v>
      </c>
      <c r="B24" s="59" t="s">
        <v>143</v>
      </c>
      <c r="C24" s="70" t="s">
        <v>151</v>
      </c>
      <c r="D24" s="71" t="s">
        <v>235</v>
      </c>
      <c r="E24" s="63"/>
      <c r="F24" s="65"/>
      <c r="G24" s="94"/>
      <c r="H24" s="21"/>
    </row>
    <row r="25" spans="1:8" ht="32.25" customHeight="1">
      <c r="A25" s="76" t="s">
        <v>152</v>
      </c>
      <c r="B25" s="80" t="s">
        <v>21</v>
      </c>
      <c r="C25" s="70" t="s">
        <v>296</v>
      </c>
      <c r="D25" s="71"/>
      <c r="E25" s="63"/>
      <c r="F25" s="65">
        <v>120</v>
      </c>
      <c r="G25" s="232"/>
      <c r="H25" s="21">
        <f>ROUND(G25,2)*F25</f>
        <v>0</v>
      </c>
    </row>
    <row r="26" spans="1:10" s="29" customFormat="1" ht="24.75" customHeight="1">
      <c r="A26" s="76" t="s">
        <v>249</v>
      </c>
      <c r="B26" s="28" t="s">
        <v>164</v>
      </c>
      <c r="C26" s="17" t="s">
        <v>37</v>
      </c>
      <c r="D26" s="18" t="s">
        <v>235</v>
      </c>
      <c r="E26" s="19"/>
      <c r="F26" s="20"/>
      <c r="G26" s="94"/>
      <c r="H26" s="21"/>
      <c r="I26" s="30"/>
      <c r="J26" s="30"/>
    </row>
    <row r="27" spans="1:10" s="29" customFormat="1" ht="31.5" customHeight="1">
      <c r="A27" s="76" t="s">
        <v>250</v>
      </c>
      <c r="B27" s="16" t="s">
        <v>21</v>
      </c>
      <c r="C27" s="17" t="s">
        <v>288</v>
      </c>
      <c r="D27" s="18" t="s">
        <v>80</v>
      </c>
      <c r="E27" s="19"/>
      <c r="F27" s="20"/>
      <c r="G27" s="69"/>
      <c r="H27" s="21"/>
      <c r="I27" s="30"/>
      <c r="J27" s="30"/>
    </row>
    <row r="28" spans="1:10" s="29" customFormat="1" ht="24.75" customHeight="1">
      <c r="A28" s="76" t="s">
        <v>251</v>
      </c>
      <c r="B28" s="22" t="s">
        <v>76</v>
      </c>
      <c r="C28" s="17" t="s">
        <v>81</v>
      </c>
      <c r="D28" s="18"/>
      <c r="E28" s="19" t="s">
        <v>35</v>
      </c>
      <c r="F28" s="20">
        <v>8</v>
      </c>
      <c r="G28" s="232"/>
      <c r="H28" s="21">
        <f>ROUND(G28,2)*F28</f>
        <v>0</v>
      </c>
      <c r="I28" s="30"/>
      <c r="J28" s="30"/>
    </row>
    <row r="29" spans="1:10" s="29" customFormat="1" ht="24.75" customHeight="1">
      <c r="A29" s="76" t="s">
        <v>252</v>
      </c>
      <c r="B29" s="22" t="s">
        <v>78</v>
      </c>
      <c r="C29" s="17" t="s">
        <v>82</v>
      </c>
      <c r="D29" s="18"/>
      <c r="E29" s="19" t="s">
        <v>35</v>
      </c>
      <c r="F29" s="20">
        <v>5</v>
      </c>
      <c r="G29" s="232"/>
      <c r="H29" s="21">
        <f>ROUND(G29,2)*F29</f>
        <v>0</v>
      </c>
      <c r="I29" s="30"/>
      <c r="J29" s="30"/>
    </row>
    <row r="30" spans="1:10" s="29" customFormat="1" ht="24.75" customHeight="1">
      <c r="A30" s="76" t="s">
        <v>38</v>
      </c>
      <c r="B30" s="28" t="s">
        <v>165</v>
      </c>
      <c r="C30" s="17" t="s">
        <v>39</v>
      </c>
      <c r="D30" s="18" t="s">
        <v>236</v>
      </c>
      <c r="E30" s="103"/>
      <c r="F30" s="20"/>
      <c r="G30" s="94"/>
      <c r="H30" s="21"/>
      <c r="I30" s="30"/>
      <c r="J30" s="30"/>
    </row>
    <row r="31" spans="1:10" s="29" customFormat="1" ht="24.75" customHeight="1">
      <c r="A31" s="76" t="s">
        <v>40</v>
      </c>
      <c r="B31" s="16" t="s">
        <v>21</v>
      </c>
      <c r="C31" s="17" t="s">
        <v>41</v>
      </c>
      <c r="D31" s="18"/>
      <c r="E31" s="19"/>
      <c r="F31" s="20"/>
      <c r="G31" s="94"/>
      <c r="H31" s="21"/>
      <c r="I31" s="30"/>
      <c r="J31" s="30"/>
    </row>
    <row r="32" spans="1:10" s="29" customFormat="1" ht="24.75" customHeight="1">
      <c r="A32" s="76" t="s">
        <v>42</v>
      </c>
      <c r="B32" s="22" t="s">
        <v>76</v>
      </c>
      <c r="C32" s="17" t="s">
        <v>124</v>
      </c>
      <c r="D32" s="18"/>
      <c r="E32" s="19" t="s">
        <v>22</v>
      </c>
      <c r="F32" s="20">
        <v>3445</v>
      </c>
      <c r="G32" s="232"/>
      <c r="H32" s="21">
        <f>ROUND(G32,2)*F32</f>
        <v>0</v>
      </c>
      <c r="I32" s="30"/>
      <c r="J32" s="30"/>
    </row>
    <row r="33" spans="1:10" s="29" customFormat="1" ht="24.75" customHeight="1">
      <c r="A33" s="76" t="s">
        <v>52</v>
      </c>
      <c r="B33" s="16" t="s">
        <v>24</v>
      </c>
      <c r="C33" s="17" t="s">
        <v>53</v>
      </c>
      <c r="D33" s="18"/>
      <c r="E33" s="19"/>
      <c r="F33" s="20"/>
      <c r="G33" s="94"/>
      <c r="H33" s="21"/>
      <c r="I33" s="30"/>
      <c r="J33" s="30"/>
    </row>
    <row r="34" spans="1:10" s="29" customFormat="1" ht="24.75" customHeight="1">
      <c r="A34" s="76" t="s">
        <v>54</v>
      </c>
      <c r="B34" s="22" t="s">
        <v>76</v>
      </c>
      <c r="C34" s="17" t="s">
        <v>84</v>
      </c>
      <c r="D34" s="18"/>
      <c r="E34" s="19" t="s">
        <v>22</v>
      </c>
      <c r="F34" s="20">
        <v>130</v>
      </c>
      <c r="G34" s="232"/>
      <c r="H34" s="21">
        <f>ROUND(G34,2)*F34</f>
        <v>0</v>
      </c>
      <c r="I34" s="30"/>
      <c r="J34" s="30"/>
    </row>
    <row r="35" spans="1:10" s="32" customFormat="1" ht="24.75" customHeight="1">
      <c r="A35" s="76" t="s">
        <v>85</v>
      </c>
      <c r="B35" s="28" t="s">
        <v>166</v>
      </c>
      <c r="C35" s="17" t="s">
        <v>86</v>
      </c>
      <c r="D35" s="18" t="s">
        <v>87</v>
      </c>
      <c r="E35" s="19"/>
      <c r="F35" s="20"/>
      <c r="G35" s="94"/>
      <c r="H35" s="21"/>
      <c r="I35" s="30"/>
      <c r="J35" s="30"/>
    </row>
    <row r="36" spans="1:10" s="33" customFormat="1" ht="24.75" customHeight="1">
      <c r="A36" s="76" t="s">
        <v>88</v>
      </c>
      <c r="B36" s="16" t="s">
        <v>21</v>
      </c>
      <c r="C36" s="17" t="s">
        <v>89</v>
      </c>
      <c r="D36" s="18" t="s">
        <v>1</v>
      </c>
      <c r="E36" s="19" t="s">
        <v>20</v>
      </c>
      <c r="F36" s="20">
        <v>13700</v>
      </c>
      <c r="G36" s="232"/>
      <c r="H36" s="21">
        <f>ROUND(G36,2)*F36</f>
        <v>0</v>
      </c>
      <c r="I36" s="30"/>
      <c r="J36" s="30"/>
    </row>
    <row r="37" spans="1:10" s="33" customFormat="1" ht="24.75" customHeight="1">
      <c r="A37" s="76" t="s">
        <v>90</v>
      </c>
      <c r="B37" s="16" t="s">
        <v>24</v>
      </c>
      <c r="C37" s="17" t="s">
        <v>91</v>
      </c>
      <c r="D37" s="18" t="s">
        <v>1</v>
      </c>
      <c r="E37" s="19" t="s">
        <v>20</v>
      </c>
      <c r="F37" s="20">
        <v>2000</v>
      </c>
      <c r="G37" s="232"/>
      <c r="H37" s="21">
        <f aca="true" t="shared" si="1" ref="H37:H108">ROUND(G37,2)*F37</f>
        <v>0</v>
      </c>
      <c r="I37" s="30"/>
      <c r="J37" s="30"/>
    </row>
    <row r="38" spans="1:10" s="33" customFormat="1" ht="34.5" customHeight="1">
      <c r="A38" s="219" t="s">
        <v>284</v>
      </c>
      <c r="B38" s="28" t="s">
        <v>167</v>
      </c>
      <c r="C38" s="17" t="s">
        <v>283</v>
      </c>
      <c r="D38" s="18" t="s">
        <v>287</v>
      </c>
      <c r="E38" s="38" t="s">
        <v>20</v>
      </c>
      <c r="F38" s="20">
        <v>45</v>
      </c>
      <c r="G38" s="232"/>
      <c r="H38" s="21">
        <f t="shared" si="1"/>
        <v>0</v>
      </c>
      <c r="I38" s="30"/>
      <c r="J38" s="30"/>
    </row>
    <row r="39" spans="1:8" ht="34.5" customHeight="1">
      <c r="A39" s="161" t="s">
        <v>285</v>
      </c>
      <c r="B39" s="111" t="s">
        <v>168</v>
      </c>
      <c r="C39" s="95" t="s">
        <v>279</v>
      </c>
      <c r="D39" s="96" t="s">
        <v>287</v>
      </c>
      <c r="E39" s="201" t="s">
        <v>20</v>
      </c>
      <c r="F39" s="98">
        <v>25</v>
      </c>
      <c r="G39" s="232"/>
      <c r="H39" s="58">
        <f t="shared" si="1"/>
        <v>0</v>
      </c>
    </row>
    <row r="40" spans="1:8" ht="34.5" customHeight="1">
      <c r="A40" s="220"/>
      <c r="B40" s="221"/>
      <c r="C40" s="222" t="s">
        <v>144</v>
      </c>
      <c r="D40" s="148"/>
      <c r="E40" s="223"/>
      <c r="F40" s="149"/>
      <c r="G40" s="212"/>
      <c r="H40" s="101"/>
    </row>
    <row r="41" spans="1:8" ht="32.25" customHeight="1">
      <c r="A41" s="76" t="s">
        <v>298</v>
      </c>
      <c r="B41" s="59" t="s">
        <v>169</v>
      </c>
      <c r="C41" s="70" t="s">
        <v>299</v>
      </c>
      <c r="D41" s="128" t="s">
        <v>149</v>
      </c>
      <c r="E41" s="88"/>
      <c r="F41" s="65"/>
      <c r="G41" s="94"/>
      <c r="H41" s="21"/>
    </row>
    <row r="42" spans="1:8" ht="34.5" customHeight="1">
      <c r="A42" s="76" t="s">
        <v>266</v>
      </c>
      <c r="B42" s="80" t="s">
        <v>21</v>
      </c>
      <c r="C42" s="70" t="s">
        <v>310</v>
      </c>
      <c r="D42" s="71"/>
      <c r="E42" s="63" t="s">
        <v>20</v>
      </c>
      <c r="F42" s="65">
        <v>125</v>
      </c>
      <c r="G42" s="232"/>
      <c r="H42" s="21">
        <f>ROUND(G42,2)*F42</f>
        <v>0</v>
      </c>
    </row>
    <row r="43" spans="1:8" ht="34.5" customHeight="1">
      <c r="A43" s="76" t="s">
        <v>311</v>
      </c>
      <c r="B43" s="215" t="s">
        <v>170</v>
      </c>
      <c r="C43" s="216" t="s">
        <v>312</v>
      </c>
      <c r="D43" s="217" t="s">
        <v>313</v>
      </c>
      <c r="E43" s="218"/>
      <c r="F43" s="65"/>
      <c r="G43" s="69"/>
      <c r="H43" s="21"/>
    </row>
    <row r="44" spans="1:8" ht="34.5" customHeight="1">
      <c r="A44" s="76" t="s">
        <v>314</v>
      </c>
      <c r="B44" s="228" t="s">
        <v>21</v>
      </c>
      <c r="C44" s="216" t="s">
        <v>332</v>
      </c>
      <c r="D44" s="217" t="s">
        <v>315</v>
      </c>
      <c r="E44" s="218" t="s">
        <v>35</v>
      </c>
      <c r="F44" s="65">
        <v>120</v>
      </c>
      <c r="G44" s="232"/>
      <c r="H44" s="21">
        <f>ROUND(G44,2)*F44</f>
        <v>0</v>
      </c>
    </row>
    <row r="45" spans="1:8" ht="34.5" customHeight="1">
      <c r="A45" s="26"/>
      <c r="B45" s="28"/>
      <c r="C45" s="70"/>
      <c r="D45" s="71"/>
      <c r="E45" s="38"/>
      <c r="F45" s="65"/>
      <c r="G45" s="69"/>
      <c r="H45" s="21"/>
    </row>
    <row r="46" spans="1:10" s="31" customFormat="1" ht="24.75" customHeight="1">
      <c r="A46" s="78"/>
      <c r="B46" s="107"/>
      <c r="C46" s="150" t="s">
        <v>12</v>
      </c>
      <c r="D46" s="151"/>
      <c r="E46" s="152"/>
      <c r="F46" s="153"/>
      <c r="G46" s="94"/>
      <c r="H46" s="21"/>
      <c r="I46" s="30"/>
      <c r="J46" s="30"/>
    </row>
    <row r="47" spans="1:8" ht="34.5" customHeight="1">
      <c r="A47" s="99" t="s">
        <v>43</v>
      </c>
      <c r="B47" s="28" t="s">
        <v>171</v>
      </c>
      <c r="C47" s="17" t="s">
        <v>44</v>
      </c>
      <c r="D47" s="18" t="s">
        <v>93</v>
      </c>
      <c r="E47" s="19" t="s">
        <v>35</v>
      </c>
      <c r="F47" s="23">
        <v>4150</v>
      </c>
      <c r="G47" s="232"/>
      <c r="H47" s="21">
        <f t="shared" si="1"/>
        <v>0</v>
      </c>
    </row>
    <row r="48" spans="1:21" s="43" customFormat="1" ht="24.75" customHeight="1">
      <c r="A48" s="68"/>
      <c r="B48" s="104"/>
      <c r="C48" s="12" t="s">
        <v>13</v>
      </c>
      <c r="D48" s="4"/>
      <c r="E48" s="3"/>
      <c r="F48" s="2"/>
      <c r="G48" s="94"/>
      <c r="H48" s="21"/>
      <c r="I48" s="39"/>
      <c r="J48" s="40"/>
      <c r="K48" s="39"/>
      <c r="L48" s="39"/>
      <c r="M48" s="40"/>
      <c r="N48" s="41"/>
      <c r="O48" s="40"/>
      <c r="P48" s="42"/>
      <c r="Q48" s="42"/>
      <c r="R48" s="42"/>
      <c r="S48" s="42"/>
      <c r="T48" s="42"/>
      <c r="U48" s="42"/>
    </row>
    <row r="49" spans="1:21" s="49" customFormat="1" ht="24.75" customHeight="1">
      <c r="A49" s="100" t="s">
        <v>94</v>
      </c>
      <c r="B49" s="35" t="s">
        <v>172</v>
      </c>
      <c r="C49" s="36" t="s">
        <v>95</v>
      </c>
      <c r="D49" s="37" t="s">
        <v>330</v>
      </c>
      <c r="E49" s="38"/>
      <c r="F49" s="23"/>
      <c r="G49" s="94"/>
      <c r="H49" s="21"/>
      <c r="I49" s="45"/>
      <c r="J49" s="46"/>
      <c r="K49" s="45"/>
      <c r="L49" s="45"/>
      <c r="M49" s="46"/>
      <c r="N49" s="47"/>
      <c r="O49" s="46"/>
      <c r="P49" s="48"/>
      <c r="Q49" s="48"/>
      <c r="R49" s="48"/>
      <c r="S49" s="48"/>
      <c r="T49" s="48"/>
      <c r="U49" s="48"/>
    </row>
    <row r="50" spans="1:15" s="49" customFormat="1" ht="24.75" customHeight="1">
      <c r="A50" s="99" t="s">
        <v>96</v>
      </c>
      <c r="B50" s="44" t="s">
        <v>21</v>
      </c>
      <c r="C50" s="36" t="s">
        <v>97</v>
      </c>
      <c r="D50" s="37"/>
      <c r="E50" s="38" t="s">
        <v>23</v>
      </c>
      <c r="F50" s="23">
        <v>2</v>
      </c>
      <c r="G50" s="232"/>
      <c r="H50" s="21">
        <f t="shared" si="1"/>
        <v>0</v>
      </c>
      <c r="I50" s="45"/>
      <c r="J50" s="46"/>
      <c r="K50" s="45"/>
      <c r="L50" s="45"/>
      <c r="M50" s="46"/>
      <c r="N50" s="47"/>
      <c r="O50" s="46"/>
    </row>
    <row r="51" spans="1:10" s="31" customFormat="1" ht="24.75" customHeight="1">
      <c r="A51" s="100" t="s">
        <v>268</v>
      </c>
      <c r="B51" s="35" t="s">
        <v>173</v>
      </c>
      <c r="C51" s="36" t="s">
        <v>289</v>
      </c>
      <c r="D51" s="37" t="s">
        <v>330</v>
      </c>
      <c r="E51" s="38"/>
      <c r="F51" s="23"/>
      <c r="G51" s="94"/>
      <c r="H51" s="21"/>
      <c r="I51" s="30"/>
      <c r="J51" s="30"/>
    </row>
    <row r="52" spans="1:10" s="33" customFormat="1" ht="24.75" customHeight="1">
      <c r="A52" s="100" t="s">
        <v>267</v>
      </c>
      <c r="B52" s="44" t="s">
        <v>21</v>
      </c>
      <c r="C52" s="36" t="s">
        <v>118</v>
      </c>
      <c r="D52" s="37"/>
      <c r="E52" s="38" t="s">
        <v>23</v>
      </c>
      <c r="F52" s="23">
        <v>1</v>
      </c>
      <c r="G52" s="232"/>
      <c r="H52" s="21">
        <f t="shared" si="1"/>
        <v>0</v>
      </c>
      <c r="I52" s="30"/>
      <c r="J52" s="30"/>
    </row>
    <row r="53" spans="1:10" s="50" customFormat="1" ht="24.75" customHeight="1">
      <c r="A53" s="99" t="s">
        <v>98</v>
      </c>
      <c r="B53" s="28" t="s">
        <v>174</v>
      </c>
      <c r="C53" s="17" t="s">
        <v>99</v>
      </c>
      <c r="D53" s="18" t="s">
        <v>330</v>
      </c>
      <c r="E53" s="19" t="s">
        <v>35</v>
      </c>
      <c r="F53" s="23">
        <v>8</v>
      </c>
      <c r="G53" s="232"/>
      <c r="H53" s="21">
        <f t="shared" si="1"/>
        <v>0</v>
      </c>
      <c r="I53" s="30"/>
      <c r="J53" s="30"/>
    </row>
    <row r="54" spans="1:10" s="29" customFormat="1" ht="24.75" customHeight="1">
      <c r="A54" s="99" t="s">
        <v>64</v>
      </c>
      <c r="B54" s="28" t="s">
        <v>286</v>
      </c>
      <c r="C54" s="27" t="s">
        <v>65</v>
      </c>
      <c r="D54" s="18" t="s">
        <v>330</v>
      </c>
      <c r="E54" s="19"/>
      <c r="F54" s="23"/>
      <c r="G54" s="94"/>
      <c r="H54" s="21"/>
      <c r="I54" s="30"/>
      <c r="J54" s="30"/>
    </row>
    <row r="55" spans="1:10" s="29" customFormat="1" ht="24.75" customHeight="1">
      <c r="A55" s="99" t="s">
        <v>242</v>
      </c>
      <c r="B55" s="16" t="s">
        <v>21</v>
      </c>
      <c r="C55" s="36" t="s">
        <v>290</v>
      </c>
      <c r="D55" s="18"/>
      <c r="E55" s="19" t="s">
        <v>23</v>
      </c>
      <c r="F55" s="23">
        <v>1</v>
      </c>
      <c r="G55" s="232"/>
      <c r="H55" s="21">
        <f t="shared" si="1"/>
        <v>0</v>
      </c>
      <c r="I55" s="30"/>
      <c r="J55" s="30"/>
    </row>
    <row r="56" spans="1:10" s="29" customFormat="1" ht="24.75" customHeight="1">
      <c r="A56" s="26" t="s">
        <v>45</v>
      </c>
      <c r="B56" s="16" t="s">
        <v>24</v>
      </c>
      <c r="C56" s="17" t="s">
        <v>66</v>
      </c>
      <c r="D56" s="18"/>
      <c r="E56" s="19" t="s">
        <v>23</v>
      </c>
      <c r="F56" s="23">
        <v>2</v>
      </c>
      <c r="G56" s="232"/>
      <c r="H56" s="21">
        <f t="shared" si="1"/>
        <v>0</v>
      </c>
      <c r="I56" s="30"/>
      <c r="J56" s="30"/>
    </row>
    <row r="57" spans="1:10" s="29" customFormat="1" ht="24.75" customHeight="1">
      <c r="A57" s="26" t="s">
        <v>46</v>
      </c>
      <c r="B57" s="16" t="s">
        <v>36</v>
      </c>
      <c r="C57" s="17" t="s">
        <v>47</v>
      </c>
      <c r="D57" s="18"/>
      <c r="E57" s="19" t="s">
        <v>23</v>
      </c>
      <c r="F57" s="23">
        <v>2</v>
      </c>
      <c r="G57" s="232"/>
      <c r="H57" s="21">
        <f t="shared" si="1"/>
        <v>0</v>
      </c>
      <c r="I57" s="30"/>
      <c r="J57" s="30"/>
    </row>
    <row r="58" spans="1:8" ht="24.75" customHeight="1">
      <c r="A58" s="99" t="s">
        <v>241</v>
      </c>
      <c r="B58" s="16" t="s">
        <v>121</v>
      </c>
      <c r="C58" s="36" t="s">
        <v>272</v>
      </c>
      <c r="D58" s="18"/>
      <c r="E58" s="19" t="s">
        <v>23</v>
      </c>
      <c r="F58" s="23">
        <v>1</v>
      </c>
      <c r="G58" s="232"/>
      <c r="H58" s="21">
        <f t="shared" si="1"/>
        <v>0</v>
      </c>
    </row>
    <row r="59" spans="1:10" s="29" customFormat="1" ht="24.75" customHeight="1">
      <c r="A59" s="68"/>
      <c r="B59" s="104"/>
      <c r="C59" s="12" t="s">
        <v>14</v>
      </c>
      <c r="D59" s="4"/>
      <c r="E59" s="3"/>
      <c r="F59" s="2"/>
      <c r="G59" s="94"/>
      <c r="H59" s="21"/>
      <c r="I59" s="30"/>
      <c r="J59" s="30"/>
    </row>
    <row r="60" spans="1:10" s="29" customFormat="1" ht="24.75" customHeight="1">
      <c r="A60" s="26" t="s">
        <v>48</v>
      </c>
      <c r="B60" s="28" t="s">
        <v>321</v>
      </c>
      <c r="C60" s="17" t="s">
        <v>67</v>
      </c>
      <c r="D60" s="18" t="s">
        <v>100</v>
      </c>
      <c r="E60" s="19" t="s">
        <v>23</v>
      </c>
      <c r="F60" s="23">
        <v>1</v>
      </c>
      <c r="G60" s="232"/>
      <c r="H60" s="21">
        <f t="shared" si="1"/>
        <v>0</v>
      </c>
      <c r="I60" s="30"/>
      <c r="J60" s="30"/>
    </row>
    <row r="61" spans="1:10" s="29" customFormat="1" ht="24.75" customHeight="1">
      <c r="A61" s="26" t="s">
        <v>55</v>
      </c>
      <c r="B61" s="28" t="s">
        <v>322</v>
      </c>
      <c r="C61" s="17" t="s">
        <v>68</v>
      </c>
      <c r="D61" s="18" t="s">
        <v>330</v>
      </c>
      <c r="E61" s="19"/>
      <c r="F61" s="23"/>
      <c r="G61" s="94"/>
      <c r="H61" s="21"/>
      <c r="I61" s="30"/>
      <c r="J61" s="30"/>
    </row>
    <row r="62" spans="1:10" s="31" customFormat="1" ht="24.75" customHeight="1">
      <c r="A62" s="26" t="s">
        <v>69</v>
      </c>
      <c r="B62" s="16" t="s">
        <v>21</v>
      </c>
      <c r="C62" s="17" t="s">
        <v>101</v>
      </c>
      <c r="D62" s="18"/>
      <c r="E62" s="19" t="s">
        <v>56</v>
      </c>
      <c r="F62" s="23">
        <v>1</v>
      </c>
      <c r="G62" s="232"/>
      <c r="H62" s="21">
        <f t="shared" si="1"/>
        <v>0</v>
      </c>
      <c r="I62" s="30"/>
      <c r="J62" s="30"/>
    </row>
    <row r="63" spans="1:10" s="29" customFormat="1" ht="24.75" customHeight="1">
      <c r="A63" s="26" t="s">
        <v>49</v>
      </c>
      <c r="B63" s="28" t="s">
        <v>323</v>
      </c>
      <c r="C63" s="17" t="s">
        <v>70</v>
      </c>
      <c r="D63" s="18" t="s">
        <v>100</v>
      </c>
      <c r="E63" s="19"/>
      <c r="F63" s="23"/>
      <c r="G63" s="94"/>
      <c r="H63" s="21"/>
      <c r="I63" s="30"/>
      <c r="J63" s="30"/>
    </row>
    <row r="64" spans="1:10" s="29" customFormat="1" ht="24.75" customHeight="1">
      <c r="A64" s="26" t="s">
        <v>102</v>
      </c>
      <c r="B64" s="16" t="s">
        <v>21</v>
      </c>
      <c r="C64" s="17" t="s">
        <v>253</v>
      </c>
      <c r="D64" s="18"/>
      <c r="E64" s="19" t="s">
        <v>23</v>
      </c>
      <c r="F64" s="23">
        <v>2</v>
      </c>
      <c r="G64" s="232"/>
      <c r="H64" s="21">
        <f t="shared" si="1"/>
        <v>0</v>
      </c>
      <c r="I64" s="30"/>
      <c r="J64" s="30"/>
    </row>
    <row r="65" spans="1:10" s="31" customFormat="1" ht="24.75" customHeight="1">
      <c r="A65" s="26" t="s">
        <v>50</v>
      </c>
      <c r="B65" s="16" t="s">
        <v>24</v>
      </c>
      <c r="C65" s="17" t="s">
        <v>254</v>
      </c>
      <c r="D65" s="18"/>
      <c r="E65" s="19" t="s">
        <v>23</v>
      </c>
      <c r="F65" s="23">
        <v>2</v>
      </c>
      <c r="G65" s="232"/>
      <c r="H65" s="21">
        <f t="shared" si="1"/>
        <v>0</v>
      </c>
      <c r="I65" s="30"/>
      <c r="J65" s="30"/>
    </row>
    <row r="66" spans="1:10" s="31" customFormat="1" ht="24.75" customHeight="1">
      <c r="A66" s="26" t="s">
        <v>57</v>
      </c>
      <c r="B66" s="28" t="s">
        <v>324</v>
      </c>
      <c r="C66" s="17" t="s">
        <v>71</v>
      </c>
      <c r="D66" s="18" t="s">
        <v>100</v>
      </c>
      <c r="E66" s="19" t="s">
        <v>23</v>
      </c>
      <c r="F66" s="23">
        <v>1</v>
      </c>
      <c r="G66" s="232"/>
      <c r="H66" s="21">
        <f t="shared" si="1"/>
        <v>0</v>
      </c>
      <c r="I66" s="30"/>
      <c r="J66" s="30"/>
    </row>
    <row r="67" spans="1:10" s="32" customFormat="1" ht="24.75" customHeight="1">
      <c r="A67" s="26" t="s">
        <v>58</v>
      </c>
      <c r="B67" s="28" t="s">
        <v>325</v>
      </c>
      <c r="C67" s="17" t="s">
        <v>72</v>
      </c>
      <c r="D67" s="18" t="s">
        <v>100</v>
      </c>
      <c r="E67" s="19" t="s">
        <v>23</v>
      </c>
      <c r="F67" s="23">
        <v>1</v>
      </c>
      <c r="G67" s="232"/>
      <c r="H67" s="21">
        <f t="shared" si="1"/>
        <v>0</v>
      </c>
      <c r="I67" s="30"/>
      <c r="J67" s="30"/>
    </row>
    <row r="68" spans="1:10" s="29" customFormat="1" ht="24.75" customHeight="1">
      <c r="A68" s="26" t="s">
        <v>103</v>
      </c>
      <c r="B68" s="28" t="s">
        <v>326</v>
      </c>
      <c r="C68" s="27" t="s">
        <v>104</v>
      </c>
      <c r="D68" s="18" t="s">
        <v>100</v>
      </c>
      <c r="E68" s="19" t="s">
        <v>23</v>
      </c>
      <c r="F68" s="23">
        <v>1</v>
      </c>
      <c r="G68" s="232"/>
      <c r="H68" s="21">
        <f t="shared" si="1"/>
        <v>0</v>
      </c>
      <c r="I68" s="30"/>
      <c r="J68" s="30"/>
    </row>
    <row r="69" spans="1:8" ht="24.75" customHeight="1">
      <c r="A69" s="26" t="s">
        <v>116</v>
      </c>
      <c r="B69" s="28" t="s">
        <v>327</v>
      </c>
      <c r="C69" s="17" t="s">
        <v>117</v>
      </c>
      <c r="D69" s="18" t="s">
        <v>100</v>
      </c>
      <c r="E69" s="19" t="s">
        <v>23</v>
      </c>
      <c r="F69" s="23">
        <v>1</v>
      </c>
      <c r="G69" s="232"/>
      <c r="H69" s="21">
        <f t="shared" si="1"/>
        <v>0</v>
      </c>
    </row>
    <row r="70" spans="1:10" s="29" customFormat="1" ht="24.75" customHeight="1">
      <c r="A70" s="68"/>
      <c r="B70" s="104"/>
      <c r="C70" s="12" t="s">
        <v>15</v>
      </c>
      <c r="D70" s="4"/>
      <c r="E70" s="1"/>
      <c r="F70" s="4"/>
      <c r="G70" s="94"/>
      <c r="H70" s="21"/>
      <c r="I70" s="30"/>
      <c r="J70" s="30"/>
    </row>
    <row r="71" spans="1:10" s="29" customFormat="1" ht="34.5" customHeight="1">
      <c r="A71" s="25" t="s">
        <v>255</v>
      </c>
      <c r="B71" s="28" t="s">
        <v>328</v>
      </c>
      <c r="C71" s="17" t="s">
        <v>291</v>
      </c>
      <c r="D71" s="18" t="s">
        <v>229</v>
      </c>
      <c r="E71" s="38" t="s">
        <v>20</v>
      </c>
      <c r="F71" s="20">
        <v>1120</v>
      </c>
      <c r="G71" s="232"/>
      <c r="H71" s="21">
        <f t="shared" si="1"/>
        <v>0</v>
      </c>
      <c r="I71" s="30"/>
      <c r="J71" s="30"/>
    </row>
    <row r="72" spans="1:8" ht="34.5" customHeight="1">
      <c r="A72" s="76"/>
      <c r="B72" s="59"/>
      <c r="C72" s="84" t="s">
        <v>316</v>
      </c>
      <c r="D72" s="18"/>
      <c r="E72" s="19"/>
      <c r="F72" s="20"/>
      <c r="G72" s="233"/>
      <c r="H72" s="21"/>
    </row>
    <row r="73" spans="1:8" ht="24.75" customHeight="1">
      <c r="A73" s="229" t="s">
        <v>317</v>
      </c>
      <c r="B73" s="111" t="s">
        <v>329</v>
      </c>
      <c r="C73" s="54" t="s">
        <v>318</v>
      </c>
      <c r="D73" s="230" t="s">
        <v>319</v>
      </c>
      <c r="E73" s="56" t="s">
        <v>20</v>
      </c>
      <c r="F73" s="57">
        <v>25</v>
      </c>
      <c r="G73" s="232"/>
      <c r="H73" s="58">
        <f>ROUND(G73,2)*F73</f>
        <v>0</v>
      </c>
    </row>
    <row r="74" spans="1:8" ht="34.5" customHeight="1" thickBot="1">
      <c r="A74" s="224"/>
      <c r="B74" s="225" t="s">
        <v>10</v>
      </c>
      <c r="C74" s="251" t="s">
        <v>176</v>
      </c>
      <c r="D74" s="252"/>
      <c r="E74" s="252"/>
      <c r="F74" s="253"/>
      <c r="G74" s="226" t="s">
        <v>175</v>
      </c>
      <c r="H74" s="227">
        <f>SUM(H8:H73)</f>
        <v>0</v>
      </c>
    </row>
    <row r="75" spans="1:8" ht="34.5" customHeight="1" thickTop="1">
      <c r="A75" s="14"/>
      <c r="B75" s="146" t="s">
        <v>154</v>
      </c>
      <c r="C75" s="247" t="s">
        <v>177</v>
      </c>
      <c r="D75" s="248"/>
      <c r="E75" s="248"/>
      <c r="F75" s="249"/>
      <c r="G75" s="188"/>
      <c r="H75" s="21"/>
    </row>
    <row r="76" spans="1:8" ht="34.5" customHeight="1">
      <c r="A76" s="7"/>
      <c r="B76" s="104"/>
      <c r="C76" s="12" t="s">
        <v>11</v>
      </c>
      <c r="D76" s="4"/>
      <c r="E76" s="1"/>
      <c r="F76" s="4"/>
      <c r="G76" s="94"/>
      <c r="H76" s="21"/>
    </row>
    <row r="77" spans="1:8" ht="32.25" customHeight="1">
      <c r="A77" s="76" t="s">
        <v>244</v>
      </c>
      <c r="B77" s="51" t="s">
        <v>51</v>
      </c>
      <c r="C77" s="17" t="s">
        <v>153</v>
      </c>
      <c r="D77" s="18" t="s">
        <v>234</v>
      </c>
      <c r="E77" s="19"/>
      <c r="F77" s="20"/>
      <c r="G77" s="94"/>
      <c r="H77" s="21"/>
    </row>
    <row r="78" spans="1:8" ht="24.75" customHeight="1">
      <c r="A78" s="76" t="s">
        <v>245</v>
      </c>
      <c r="B78" s="16" t="s">
        <v>21</v>
      </c>
      <c r="C78" s="17" t="s">
        <v>73</v>
      </c>
      <c r="D78" s="18" t="s">
        <v>1</v>
      </c>
      <c r="E78" s="19" t="s">
        <v>20</v>
      </c>
      <c r="F78" s="20">
        <v>25</v>
      </c>
      <c r="G78" s="232"/>
      <c r="H78" s="21">
        <f t="shared" si="1"/>
        <v>0</v>
      </c>
    </row>
    <row r="79" spans="1:8" ht="24.75" customHeight="1">
      <c r="A79" s="76" t="s">
        <v>246</v>
      </c>
      <c r="B79" s="16" t="s">
        <v>24</v>
      </c>
      <c r="C79" s="17" t="s">
        <v>74</v>
      </c>
      <c r="D79" s="18" t="s">
        <v>1</v>
      </c>
      <c r="E79" s="19" t="s">
        <v>20</v>
      </c>
      <c r="F79" s="20">
        <v>70</v>
      </c>
      <c r="G79" s="232"/>
      <c r="H79" s="21">
        <f t="shared" si="1"/>
        <v>0</v>
      </c>
    </row>
    <row r="80" spans="1:8" ht="24.75" customHeight="1">
      <c r="A80" s="76" t="s">
        <v>247</v>
      </c>
      <c r="B80" s="16" t="s">
        <v>36</v>
      </c>
      <c r="C80" s="17" t="s">
        <v>75</v>
      </c>
      <c r="D80" s="18" t="s">
        <v>1</v>
      </c>
      <c r="E80" s="19" t="s">
        <v>20</v>
      </c>
      <c r="F80" s="20">
        <v>30</v>
      </c>
      <c r="G80" s="232"/>
      <c r="H80" s="21">
        <f t="shared" si="1"/>
        <v>0</v>
      </c>
    </row>
    <row r="81" spans="1:8" ht="24.75" customHeight="1">
      <c r="A81" s="76" t="s">
        <v>248</v>
      </c>
      <c r="B81" s="16" t="s">
        <v>121</v>
      </c>
      <c r="C81" s="17" t="s">
        <v>113</v>
      </c>
      <c r="D81" s="18" t="s">
        <v>1</v>
      </c>
      <c r="E81" s="19" t="s">
        <v>20</v>
      </c>
      <c r="F81" s="20">
        <v>30</v>
      </c>
      <c r="G81" s="232"/>
      <c r="H81" s="21">
        <f t="shared" si="1"/>
        <v>0</v>
      </c>
    </row>
    <row r="82" spans="1:8" ht="24.75" customHeight="1">
      <c r="A82" s="76" t="s">
        <v>25</v>
      </c>
      <c r="B82" s="28" t="s">
        <v>125</v>
      </c>
      <c r="C82" s="17" t="s">
        <v>26</v>
      </c>
      <c r="D82" s="18" t="s">
        <v>237</v>
      </c>
      <c r="E82" s="19"/>
      <c r="F82" s="20"/>
      <c r="G82" s="94"/>
      <c r="H82" s="21"/>
    </row>
    <row r="83" spans="1:8" ht="24.75" customHeight="1">
      <c r="A83" s="76" t="s">
        <v>27</v>
      </c>
      <c r="B83" s="16" t="s">
        <v>21</v>
      </c>
      <c r="C83" s="17" t="s">
        <v>28</v>
      </c>
      <c r="D83" s="18" t="s">
        <v>1</v>
      </c>
      <c r="E83" s="19" t="s">
        <v>23</v>
      </c>
      <c r="F83" s="20">
        <v>275</v>
      </c>
      <c r="G83" s="232"/>
      <c r="H83" s="21">
        <f t="shared" si="1"/>
        <v>0</v>
      </c>
    </row>
    <row r="84" spans="1:8" ht="24.75" customHeight="1">
      <c r="A84" s="76" t="s">
        <v>29</v>
      </c>
      <c r="B84" s="28" t="s">
        <v>126</v>
      </c>
      <c r="C84" s="17" t="s">
        <v>30</v>
      </c>
      <c r="D84" s="18" t="s">
        <v>237</v>
      </c>
      <c r="E84" s="19"/>
      <c r="F84" s="20"/>
      <c r="G84" s="94"/>
      <c r="H84" s="21"/>
    </row>
    <row r="85" spans="1:8" ht="24.75" customHeight="1">
      <c r="A85" s="76" t="s">
        <v>31</v>
      </c>
      <c r="B85" s="16" t="s">
        <v>21</v>
      </c>
      <c r="C85" s="17" t="s">
        <v>32</v>
      </c>
      <c r="D85" s="18" t="s">
        <v>1</v>
      </c>
      <c r="E85" s="19" t="s">
        <v>23</v>
      </c>
      <c r="F85" s="20">
        <v>325</v>
      </c>
      <c r="G85" s="232"/>
      <c r="H85" s="21">
        <f t="shared" si="1"/>
        <v>0</v>
      </c>
    </row>
    <row r="86" spans="1:8" ht="24.75" customHeight="1">
      <c r="A86" s="76" t="s">
        <v>256</v>
      </c>
      <c r="B86" s="28" t="s">
        <v>127</v>
      </c>
      <c r="C86" s="17" t="s">
        <v>33</v>
      </c>
      <c r="D86" s="18" t="s">
        <v>238</v>
      </c>
      <c r="E86" s="19"/>
      <c r="F86" s="20"/>
      <c r="G86" s="94"/>
      <c r="H86" s="21"/>
    </row>
    <row r="87" spans="1:8" ht="24.75" customHeight="1">
      <c r="A87" s="76" t="s">
        <v>257</v>
      </c>
      <c r="B87" s="16" t="s">
        <v>21</v>
      </c>
      <c r="C87" s="17" t="s">
        <v>273</v>
      </c>
      <c r="D87" s="18" t="s">
        <v>34</v>
      </c>
      <c r="E87" s="19"/>
      <c r="F87" s="20"/>
      <c r="G87" s="94"/>
      <c r="H87" s="21"/>
    </row>
    <row r="88" spans="1:8" ht="24.75" customHeight="1">
      <c r="A88" s="76" t="s">
        <v>258</v>
      </c>
      <c r="B88" s="22" t="s">
        <v>76</v>
      </c>
      <c r="C88" s="17" t="s">
        <v>77</v>
      </c>
      <c r="D88" s="18"/>
      <c r="E88" s="19" t="s">
        <v>20</v>
      </c>
      <c r="F88" s="20">
        <v>6</v>
      </c>
      <c r="G88" s="232"/>
      <c r="H88" s="21">
        <f t="shared" si="1"/>
        <v>0</v>
      </c>
    </row>
    <row r="89" spans="1:8" ht="24.75" customHeight="1">
      <c r="A89" s="76" t="s">
        <v>259</v>
      </c>
      <c r="B89" s="22" t="s">
        <v>78</v>
      </c>
      <c r="C89" s="17" t="s">
        <v>79</v>
      </c>
      <c r="D89" s="18"/>
      <c r="E89" s="19" t="s">
        <v>20</v>
      </c>
      <c r="F89" s="20">
        <v>10</v>
      </c>
      <c r="G89" s="232"/>
      <c r="H89" s="21">
        <f t="shared" si="1"/>
        <v>0</v>
      </c>
    </row>
    <row r="90" spans="1:8" ht="24.75" customHeight="1">
      <c r="A90" s="76" t="s">
        <v>260</v>
      </c>
      <c r="B90" s="22" t="s">
        <v>114</v>
      </c>
      <c r="C90" s="17" t="s">
        <v>115</v>
      </c>
      <c r="D90" s="18" t="s">
        <v>1</v>
      </c>
      <c r="E90" s="19" t="s">
        <v>20</v>
      </c>
      <c r="F90" s="20">
        <v>20</v>
      </c>
      <c r="G90" s="232"/>
      <c r="H90" s="21">
        <f t="shared" si="1"/>
        <v>0</v>
      </c>
    </row>
    <row r="91" spans="1:8" ht="24.75" customHeight="1">
      <c r="A91" s="76" t="s">
        <v>240</v>
      </c>
      <c r="B91" s="16" t="s">
        <v>24</v>
      </c>
      <c r="C91" s="17" t="s">
        <v>119</v>
      </c>
      <c r="D91" s="18" t="s">
        <v>120</v>
      </c>
      <c r="E91" s="19" t="s">
        <v>20</v>
      </c>
      <c r="F91" s="20">
        <v>5</v>
      </c>
      <c r="G91" s="232"/>
      <c r="H91" s="21">
        <f t="shared" si="1"/>
        <v>0</v>
      </c>
    </row>
    <row r="92" spans="1:8" ht="31.5" customHeight="1">
      <c r="A92" s="76" t="s">
        <v>249</v>
      </c>
      <c r="B92" s="28" t="s">
        <v>128</v>
      </c>
      <c r="C92" s="17" t="s">
        <v>37</v>
      </c>
      <c r="D92" s="18" t="s">
        <v>235</v>
      </c>
      <c r="E92" s="19"/>
      <c r="F92" s="20"/>
      <c r="G92" s="94"/>
      <c r="H92" s="21"/>
    </row>
    <row r="93" spans="1:8" ht="34.5" customHeight="1">
      <c r="A93" s="76" t="s">
        <v>250</v>
      </c>
      <c r="B93" s="16" t="s">
        <v>21</v>
      </c>
      <c r="C93" s="17" t="s">
        <v>288</v>
      </c>
      <c r="D93" s="18" t="s">
        <v>80</v>
      </c>
      <c r="E93" s="19"/>
      <c r="F93" s="20"/>
      <c r="G93" s="69"/>
      <c r="H93" s="21"/>
    </row>
    <row r="94" spans="1:8" ht="24.75" customHeight="1">
      <c r="A94" s="76" t="s">
        <v>251</v>
      </c>
      <c r="B94" s="22" t="s">
        <v>76</v>
      </c>
      <c r="C94" s="17" t="s">
        <v>81</v>
      </c>
      <c r="D94" s="18"/>
      <c r="E94" s="19" t="s">
        <v>35</v>
      </c>
      <c r="F94" s="20">
        <v>6</v>
      </c>
      <c r="G94" s="232"/>
      <c r="H94" s="21">
        <f t="shared" si="1"/>
        <v>0</v>
      </c>
    </row>
    <row r="95" spans="1:8" ht="24.75" customHeight="1">
      <c r="A95" s="76" t="s">
        <v>252</v>
      </c>
      <c r="B95" s="22" t="s">
        <v>78</v>
      </c>
      <c r="C95" s="17" t="s">
        <v>82</v>
      </c>
      <c r="D95" s="18"/>
      <c r="E95" s="19" t="s">
        <v>35</v>
      </c>
      <c r="F95" s="20">
        <v>15</v>
      </c>
      <c r="G95" s="232"/>
      <c r="H95" s="21">
        <f t="shared" si="1"/>
        <v>0</v>
      </c>
    </row>
    <row r="96" spans="1:8" ht="24.75" customHeight="1">
      <c r="A96" s="76" t="s">
        <v>38</v>
      </c>
      <c r="B96" s="28" t="s">
        <v>129</v>
      </c>
      <c r="C96" s="17" t="s">
        <v>39</v>
      </c>
      <c r="D96" s="18" t="s">
        <v>236</v>
      </c>
      <c r="E96" s="103"/>
      <c r="F96" s="20"/>
      <c r="G96" s="94"/>
      <c r="H96" s="21"/>
    </row>
    <row r="97" spans="1:8" ht="24.75" customHeight="1">
      <c r="A97" s="76" t="s">
        <v>40</v>
      </c>
      <c r="B97" s="16" t="s">
        <v>21</v>
      </c>
      <c r="C97" s="17" t="s">
        <v>41</v>
      </c>
      <c r="D97" s="18"/>
      <c r="E97" s="19"/>
      <c r="F97" s="20"/>
      <c r="G97" s="94"/>
      <c r="H97" s="21"/>
    </row>
    <row r="98" spans="1:8" ht="24.75" customHeight="1">
      <c r="A98" s="76" t="s">
        <v>42</v>
      </c>
      <c r="B98" s="22" t="s">
        <v>76</v>
      </c>
      <c r="C98" s="17" t="s">
        <v>302</v>
      </c>
      <c r="D98" s="18"/>
      <c r="E98" s="19" t="s">
        <v>22</v>
      </c>
      <c r="F98" s="20">
        <v>1200</v>
      </c>
      <c r="G98" s="232"/>
      <c r="H98" s="21">
        <f t="shared" si="1"/>
        <v>0</v>
      </c>
    </row>
    <row r="99" spans="1:8" ht="24.75" customHeight="1">
      <c r="A99" s="76" t="s">
        <v>52</v>
      </c>
      <c r="B99" s="16" t="s">
        <v>24</v>
      </c>
      <c r="C99" s="17" t="s">
        <v>53</v>
      </c>
      <c r="D99" s="18"/>
      <c r="E99" s="19"/>
      <c r="F99" s="20"/>
      <c r="G99" s="94"/>
      <c r="H99" s="21"/>
    </row>
    <row r="100" spans="1:8" ht="24.75" customHeight="1">
      <c r="A100" s="76" t="s">
        <v>54</v>
      </c>
      <c r="B100" s="22" t="s">
        <v>76</v>
      </c>
      <c r="C100" s="17" t="s">
        <v>84</v>
      </c>
      <c r="D100" s="18"/>
      <c r="E100" s="19" t="s">
        <v>22</v>
      </c>
      <c r="F100" s="20">
        <v>125</v>
      </c>
      <c r="G100" s="232"/>
      <c r="H100" s="21">
        <f t="shared" si="1"/>
        <v>0</v>
      </c>
    </row>
    <row r="101" spans="1:8" ht="24.75" customHeight="1">
      <c r="A101" s="76" t="s">
        <v>85</v>
      </c>
      <c r="B101" s="28" t="s">
        <v>130</v>
      </c>
      <c r="C101" s="17" t="s">
        <v>86</v>
      </c>
      <c r="D101" s="18" t="s">
        <v>87</v>
      </c>
      <c r="E101" s="19"/>
      <c r="F101" s="20"/>
      <c r="G101" s="94"/>
      <c r="H101" s="21"/>
    </row>
    <row r="102" spans="1:8" ht="24.75" customHeight="1">
      <c r="A102" s="76" t="s">
        <v>88</v>
      </c>
      <c r="B102" s="16" t="s">
        <v>21</v>
      </c>
      <c r="C102" s="17" t="s">
        <v>89</v>
      </c>
      <c r="D102" s="18" t="s">
        <v>1</v>
      </c>
      <c r="E102" s="19" t="s">
        <v>20</v>
      </c>
      <c r="F102" s="20">
        <v>6000</v>
      </c>
      <c r="G102" s="232"/>
      <c r="H102" s="21">
        <f t="shared" si="1"/>
        <v>0</v>
      </c>
    </row>
    <row r="103" spans="1:8" ht="34.5" customHeight="1">
      <c r="A103" s="154" t="s">
        <v>90</v>
      </c>
      <c r="B103" s="53" t="s">
        <v>24</v>
      </c>
      <c r="C103" s="54" t="s">
        <v>91</v>
      </c>
      <c r="D103" s="55" t="s">
        <v>1</v>
      </c>
      <c r="E103" s="56" t="s">
        <v>20</v>
      </c>
      <c r="F103" s="57">
        <v>500</v>
      </c>
      <c r="G103" s="232"/>
      <c r="H103" s="58">
        <f t="shared" si="1"/>
        <v>0</v>
      </c>
    </row>
    <row r="104" spans="1:8" ht="24.75" customHeight="1">
      <c r="A104" s="117"/>
      <c r="B104" s="112"/>
      <c r="C104" s="113" t="s">
        <v>12</v>
      </c>
      <c r="D104" s="114"/>
      <c r="E104" s="115"/>
      <c r="F104" s="160"/>
      <c r="G104" s="211"/>
      <c r="H104" s="101"/>
    </row>
    <row r="105" spans="1:8" ht="34.5" customHeight="1">
      <c r="A105" s="26" t="s">
        <v>43</v>
      </c>
      <c r="B105" s="28" t="s">
        <v>157</v>
      </c>
      <c r="C105" s="17" t="s">
        <v>44</v>
      </c>
      <c r="D105" s="18" t="s">
        <v>93</v>
      </c>
      <c r="E105" s="19" t="s">
        <v>35</v>
      </c>
      <c r="F105" s="23">
        <v>1900</v>
      </c>
      <c r="G105" s="232"/>
      <c r="H105" s="21">
        <f t="shared" si="1"/>
        <v>0</v>
      </c>
    </row>
    <row r="106" spans="1:8" ht="24.75" customHeight="1">
      <c r="A106" s="78"/>
      <c r="B106" s="104"/>
      <c r="C106" s="12" t="s">
        <v>13</v>
      </c>
      <c r="D106" s="4"/>
      <c r="E106" s="3"/>
      <c r="F106" s="2"/>
      <c r="G106" s="188"/>
      <c r="H106" s="21"/>
    </row>
    <row r="107" spans="1:8" ht="24.75" customHeight="1">
      <c r="A107" s="34" t="s">
        <v>94</v>
      </c>
      <c r="B107" s="35" t="s">
        <v>159</v>
      </c>
      <c r="C107" s="36" t="s">
        <v>95</v>
      </c>
      <c r="D107" s="37" t="s">
        <v>330</v>
      </c>
      <c r="E107" s="38"/>
      <c r="F107" s="23"/>
      <c r="G107" s="94"/>
      <c r="H107" s="21"/>
    </row>
    <row r="108" spans="1:8" ht="24.75" customHeight="1">
      <c r="A108" s="26" t="s">
        <v>96</v>
      </c>
      <c r="B108" s="44" t="s">
        <v>21</v>
      </c>
      <c r="C108" s="36" t="s">
        <v>97</v>
      </c>
      <c r="D108" s="37"/>
      <c r="E108" s="38" t="s">
        <v>23</v>
      </c>
      <c r="F108" s="23">
        <v>1</v>
      </c>
      <c r="G108" s="232"/>
      <c r="H108" s="21">
        <f t="shared" si="1"/>
        <v>0</v>
      </c>
    </row>
    <row r="109" spans="1:8" ht="24.75" customHeight="1">
      <c r="A109" s="34" t="s">
        <v>268</v>
      </c>
      <c r="B109" s="35" t="s">
        <v>178</v>
      </c>
      <c r="C109" s="36" t="s">
        <v>289</v>
      </c>
      <c r="D109" s="37" t="s">
        <v>330</v>
      </c>
      <c r="E109" s="38"/>
      <c r="F109" s="23"/>
      <c r="G109" s="94"/>
      <c r="H109" s="21"/>
    </row>
    <row r="110" spans="1:8" ht="24.75" customHeight="1">
      <c r="A110" s="34" t="s">
        <v>267</v>
      </c>
      <c r="B110" s="44" t="s">
        <v>21</v>
      </c>
      <c r="C110" s="36" t="s">
        <v>118</v>
      </c>
      <c r="D110" s="37"/>
      <c r="E110" s="38" t="s">
        <v>23</v>
      </c>
      <c r="F110" s="23">
        <v>1</v>
      </c>
      <c r="G110" s="232"/>
      <c r="H110" s="21">
        <f aca="true" t="shared" si="2" ref="H110:H173">ROUND(G110,2)*F110</f>
        <v>0</v>
      </c>
    </row>
    <row r="111" spans="1:8" ht="33" customHeight="1">
      <c r="A111" s="26" t="s">
        <v>98</v>
      </c>
      <c r="B111" s="28" t="s">
        <v>179</v>
      </c>
      <c r="C111" s="17" t="s">
        <v>99</v>
      </c>
      <c r="D111" s="18" t="s">
        <v>330</v>
      </c>
      <c r="E111" s="19" t="s">
        <v>35</v>
      </c>
      <c r="F111" s="23">
        <v>5</v>
      </c>
      <c r="G111" s="232"/>
      <c r="H111" s="21">
        <f t="shared" si="2"/>
        <v>0</v>
      </c>
    </row>
    <row r="112" spans="1:8" ht="32.25" customHeight="1">
      <c r="A112" s="26" t="s">
        <v>64</v>
      </c>
      <c r="B112" s="28" t="s">
        <v>180</v>
      </c>
      <c r="C112" s="17" t="s">
        <v>275</v>
      </c>
      <c r="D112" s="18" t="s">
        <v>330</v>
      </c>
      <c r="E112" s="19"/>
      <c r="F112" s="23"/>
      <c r="G112" s="94"/>
      <c r="H112" s="21"/>
    </row>
    <row r="113" spans="1:8" ht="24.75" customHeight="1">
      <c r="A113" s="26" t="s">
        <v>241</v>
      </c>
      <c r="B113" s="16" t="s">
        <v>21</v>
      </c>
      <c r="C113" s="17" t="s">
        <v>272</v>
      </c>
      <c r="D113" s="18"/>
      <c r="E113" s="19" t="s">
        <v>23</v>
      </c>
      <c r="F113" s="23">
        <v>1</v>
      </c>
      <c r="G113" s="232"/>
      <c r="H113" s="21">
        <f t="shared" si="2"/>
        <v>0</v>
      </c>
    </row>
    <row r="114" spans="1:8" ht="24.75" customHeight="1">
      <c r="A114" s="26" t="s">
        <v>45</v>
      </c>
      <c r="B114" s="16" t="s">
        <v>24</v>
      </c>
      <c r="C114" s="17" t="s">
        <v>66</v>
      </c>
      <c r="D114" s="18"/>
      <c r="E114" s="19" t="s">
        <v>23</v>
      </c>
      <c r="F114" s="23">
        <v>1</v>
      </c>
      <c r="G114" s="232"/>
      <c r="H114" s="21">
        <f t="shared" si="2"/>
        <v>0</v>
      </c>
    </row>
    <row r="115" spans="1:8" ht="24.75" customHeight="1">
      <c r="A115" s="26" t="s">
        <v>46</v>
      </c>
      <c r="B115" s="16" t="s">
        <v>36</v>
      </c>
      <c r="C115" s="17" t="s">
        <v>47</v>
      </c>
      <c r="D115" s="18"/>
      <c r="E115" s="19" t="s">
        <v>23</v>
      </c>
      <c r="F115" s="23">
        <v>1</v>
      </c>
      <c r="G115" s="232"/>
      <c r="H115" s="21">
        <f t="shared" si="2"/>
        <v>0</v>
      </c>
    </row>
    <row r="116" spans="1:8" ht="24.75" customHeight="1">
      <c r="A116" s="26" t="s">
        <v>242</v>
      </c>
      <c r="B116" s="16" t="s">
        <v>121</v>
      </c>
      <c r="C116" s="141" t="s">
        <v>290</v>
      </c>
      <c r="D116" s="18"/>
      <c r="E116" s="19" t="s">
        <v>23</v>
      </c>
      <c r="F116" s="23">
        <v>1</v>
      </c>
      <c r="G116" s="232"/>
      <c r="H116" s="21">
        <f t="shared" si="2"/>
        <v>0</v>
      </c>
    </row>
    <row r="117" spans="1:8" ht="34.5" customHeight="1">
      <c r="A117" s="78"/>
      <c r="B117" s="104"/>
      <c r="C117" s="12" t="s">
        <v>14</v>
      </c>
      <c r="D117" s="4"/>
      <c r="E117" s="3"/>
      <c r="F117" s="2"/>
      <c r="G117" s="94"/>
      <c r="H117" s="21"/>
    </row>
    <row r="118" spans="1:8" ht="24.75" customHeight="1">
      <c r="A118" s="26" t="s">
        <v>48</v>
      </c>
      <c r="B118" s="28" t="s">
        <v>230</v>
      </c>
      <c r="C118" s="17" t="s">
        <v>67</v>
      </c>
      <c r="D118" s="18" t="s">
        <v>100</v>
      </c>
      <c r="E118" s="19" t="s">
        <v>23</v>
      </c>
      <c r="F118" s="23">
        <v>1</v>
      </c>
      <c r="G118" s="232"/>
      <c r="H118" s="21">
        <f t="shared" si="2"/>
        <v>0</v>
      </c>
    </row>
    <row r="119" spans="1:8" ht="24.75" customHeight="1">
      <c r="A119" s="26" t="s">
        <v>55</v>
      </c>
      <c r="B119" s="28" t="s">
        <v>231</v>
      </c>
      <c r="C119" s="17" t="s">
        <v>68</v>
      </c>
      <c r="D119" s="18" t="s">
        <v>330</v>
      </c>
      <c r="E119" s="19"/>
      <c r="F119" s="23"/>
      <c r="G119" s="94"/>
      <c r="H119" s="21"/>
    </row>
    <row r="120" spans="1:8" ht="24.75" customHeight="1">
      <c r="A120" s="26" t="s">
        <v>69</v>
      </c>
      <c r="B120" s="16" t="s">
        <v>21</v>
      </c>
      <c r="C120" s="17" t="s">
        <v>101</v>
      </c>
      <c r="D120" s="18"/>
      <c r="E120" s="19" t="s">
        <v>56</v>
      </c>
      <c r="F120" s="23">
        <v>1</v>
      </c>
      <c r="G120" s="232"/>
      <c r="H120" s="21">
        <f t="shared" si="2"/>
        <v>0</v>
      </c>
    </row>
    <row r="121" spans="1:8" ht="24.75" customHeight="1">
      <c r="A121" s="26" t="s">
        <v>49</v>
      </c>
      <c r="B121" s="28" t="s">
        <v>232</v>
      </c>
      <c r="C121" s="17" t="s">
        <v>70</v>
      </c>
      <c r="D121" s="18" t="s">
        <v>100</v>
      </c>
      <c r="E121" s="19"/>
      <c r="F121" s="23"/>
      <c r="G121" s="94"/>
      <c r="H121" s="21"/>
    </row>
    <row r="122" spans="1:8" ht="24.75" customHeight="1">
      <c r="A122" s="26" t="s">
        <v>102</v>
      </c>
      <c r="B122" s="16" t="s">
        <v>21</v>
      </c>
      <c r="C122" s="17" t="s">
        <v>253</v>
      </c>
      <c r="D122" s="18"/>
      <c r="E122" s="19" t="s">
        <v>23</v>
      </c>
      <c r="F122" s="23">
        <v>1</v>
      </c>
      <c r="G122" s="232"/>
      <c r="H122" s="21">
        <f t="shared" si="2"/>
        <v>0</v>
      </c>
    </row>
    <row r="123" spans="1:8" ht="24.75" customHeight="1">
      <c r="A123" s="26" t="s">
        <v>50</v>
      </c>
      <c r="B123" s="16" t="s">
        <v>24</v>
      </c>
      <c r="C123" s="17" t="s">
        <v>254</v>
      </c>
      <c r="D123" s="18"/>
      <c r="E123" s="19" t="s">
        <v>23</v>
      </c>
      <c r="F123" s="23">
        <v>2</v>
      </c>
      <c r="G123" s="232"/>
      <c r="H123" s="21">
        <f t="shared" si="2"/>
        <v>0</v>
      </c>
    </row>
    <row r="124" spans="1:8" ht="24.75" customHeight="1">
      <c r="A124" s="26" t="s">
        <v>57</v>
      </c>
      <c r="B124" s="28" t="s">
        <v>181</v>
      </c>
      <c r="C124" s="17" t="s">
        <v>71</v>
      </c>
      <c r="D124" s="18" t="s">
        <v>100</v>
      </c>
      <c r="E124" s="19" t="s">
        <v>23</v>
      </c>
      <c r="F124" s="23">
        <v>2</v>
      </c>
      <c r="G124" s="232"/>
      <c r="H124" s="21">
        <f t="shared" si="2"/>
        <v>0</v>
      </c>
    </row>
    <row r="125" spans="1:8" ht="24.75" customHeight="1">
      <c r="A125" s="26" t="s">
        <v>58</v>
      </c>
      <c r="B125" s="28" t="s">
        <v>182</v>
      </c>
      <c r="C125" s="17" t="s">
        <v>72</v>
      </c>
      <c r="D125" s="18" t="s">
        <v>100</v>
      </c>
      <c r="E125" s="19" t="s">
        <v>23</v>
      </c>
      <c r="F125" s="23">
        <v>1</v>
      </c>
      <c r="G125" s="232"/>
      <c r="H125" s="21">
        <f t="shared" si="2"/>
        <v>0</v>
      </c>
    </row>
    <row r="126" spans="1:8" ht="24.75" customHeight="1">
      <c r="A126" s="26" t="s">
        <v>103</v>
      </c>
      <c r="B126" s="28" t="s">
        <v>183</v>
      </c>
      <c r="C126" s="27" t="s">
        <v>104</v>
      </c>
      <c r="D126" s="18" t="s">
        <v>100</v>
      </c>
      <c r="E126" s="19" t="s">
        <v>23</v>
      </c>
      <c r="F126" s="23">
        <v>1</v>
      </c>
      <c r="G126" s="232"/>
      <c r="H126" s="21">
        <f t="shared" si="2"/>
        <v>0</v>
      </c>
    </row>
    <row r="127" spans="1:8" ht="34.5" customHeight="1">
      <c r="A127" s="26" t="s">
        <v>116</v>
      </c>
      <c r="B127" s="28" t="s">
        <v>184</v>
      </c>
      <c r="C127" s="17" t="s">
        <v>117</v>
      </c>
      <c r="D127" s="18" t="s">
        <v>100</v>
      </c>
      <c r="E127" s="19" t="s">
        <v>23</v>
      </c>
      <c r="F127" s="23">
        <v>1</v>
      </c>
      <c r="G127" s="232"/>
      <c r="H127" s="21">
        <f t="shared" si="2"/>
        <v>0</v>
      </c>
    </row>
    <row r="128" spans="1:8" ht="24.75" customHeight="1">
      <c r="A128" s="78"/>
      <c r="B128" s="104"/>
      <c r="C128" s="12" t="s">
        <v>15</v>
      </c>
      <c r="D128" s="4"/>
      <c r="E128" s="1"/>
      <c r="F128" s="4"/>
      <c r="G128" s="94"/>
      <c r="H128" s="21"/>
    </row>
    <row r="129" spans="1:8" ht="34.5" customHeight="1">
      <c r="A129" s="158" t="s">
        <v>255</v>
      </c>
      <c r="B129" s="28" t="s">
        <v>185</v>
      </c>
      <c r="C129" s="17" t="s">
        <v>291</v>
      </c>
      <c r="D129" s="18" t="s">
        <v>229</v>
      </c>
      <c r="E129" s="19" t="s">
        <v>20</v>
      </c>
      <c r="F129" s="20">
        <v>100</v>
      </c>
      <c r="G129" s="232"/>
      <c r="H129" s="21">
        <f t="shared" si="2"/>
        <v>0</v>
      </c>
    </row>
    <row r="130" spans="1:8" ht="34.5" customHeight="1" thickBot="1">
      <c r="A130" s="163"/>
      <c r="B130" s="129" t="s">
        <v>154</v>
      </c>
      <c r="C130" s="254" t="s">
        <v>177</v>
      </c>
      <c r="D130" s="243"/>
      <c r="E130" s="243"/>
      <c r="F130" s="255"/>
      <c r="G130" s="171" t="s">
        <v>175</v>
      </c>
      <c r="H130" s="155">
        <f>SUM(H78:H129)</f>
        <v>0</v>
      </c>
    </row>
    <row r="131" spans="1:8" ht="34.5" customHeight="1" thickTop="1">
      <c r="A131" s="67"/>
      <c r="B131" s="185" t="s">
        <v>155</v>
      </c>
      <c r="C131" s="250" t="s">
        <v>186</v>
      </c>
      <c r="D131" s="248"/>
      <c r="E131" s="248"/>
      <c r="F131" s="248"/>
      <c r="G131" s="169"/>
      <c r="H131" s="21"/>
    </row>
    <row r="132" spans="1:8" ht="24.75" customHeight="1">
      <c r="A132" s="77"/>
      <c r="B132" s="108"/>
      <c r="C132" s="12" t="s">
        <v>131</v>
      </c>
      <c r="D132" s="61"/>
      <c r="E132" s="75"/>
      <c r="F132" s="72"/>
      <c r="G132" s="187"/>
      <c r="H132" s="21"/>
    </row>
    <row r="133" spans="1:8" ht="24.75" customHeight="1">
      <c r="A133" s="164" t="s">
        <v>132</v>
      </c>
      <c r="B133" s="51" t="s">
        <v>122</v>
      </c>
      <c r="C133" s="70" t="s">
        <v>133</v>
      </c>
      <c r="D133" s="71" t="s">
        <v>239</v>
      </c>
      <c r="E133" s="38" t="s">
        <v>293</v>
      </c>
      <c r="F133" s="64">
        <v>115</v>
      </c>
      <c r="G133" s="232"/>
      <c r="H133" s="21">
        <f t="shared" si="2"/>
        <v>0</v>
      </c>
    </row>
    <row r="134" spans="1:8" ht="24.75" customHeight="1">
      <c r="A134" s="164" t="s">
        <v>134</v>
      </c>
      <c r="B134" s="51" t="s">
        <v>59</v>
      </c>
      <c r="C134" s="70" t="s">
        <v>135</v>
      </c>
      <c r="D134" s="128" t="s">
        <v>239</v>
      </c>
      <c r="E134" s="19" t="s">
        <v>20</v>
      </c>
      <c r="F134" s="64">
        <v>115</v>
      </c>
      <c r="G134" s="232"/>
      <c r="H134" s="21">
        <f t="shared" si="2"/>
        <v>0</v>
      </c>
    </row>
    <row r="135" spans="1:8" ht="24.75" customHeight="1">
      <c r="A135" s="74" t="s">
        <v>136</v>
      </c>
      <c r="B135" s="51" t="s">
        <v>60</v>
      </c>
      <c r="C135" s="70" t="s">
        <v>137</v>
      </c>
      <c r="D135" s="128" t="s">
        <v>239</v>
      </c>
      <c r="E135" s="63"/>
      <c r="F135" s="65"/>
      <c r="G135" s="69"/>
      <c r="H135" s="21"/>
    </row>
    <row r="136" spans="1:8" ht="24.75" customHeight="1">
      <c r="A136" s="74" t="s">
        <v>138</v>
      </c>
      <c r="B136" s="62" t="s">
        <v>21</v>
      </c>
      <c r="C136" s="70" t="s">
        <v>292</v>
      </c>
      <c r="D136" s="128"/>
      <c r="E136" s="63" t="s">
        <v>22</v>
      </c>
      <c r="F136" s="65">
        <v>300</v>
      </c>
      <c r="G136" s="232"/>
      <c r="H136" s="21">
        <f t="shared" si="2"/>
        <v>0</v>
      </c>
    </row>
    <row r="137" spans="1:8" ht="33" customHeight="1">
      <c r="A137" s="74" t="s">
        <v>139</v>
      </c>
      <c r="B137" s="79" t="s">
        <v>61</v>
      </c>
      <c r="C137" s="70" t="s">
        <v>294</v>
      </c>
      <c r="D137" s="128" t="s">
        <v>239</v>
      </c>
      <c r="E137" s="38" t="s">
        <v>293</v>
      </c>
      <c r="F137" s="65">
        <v>15</v>
      </c>
      <c r="G137" s="232"/>
      <c r="H137" s="21">
        <f t="shared" si="2"/>
        <v>0</v>
      </c>
    </row>
    <row r="138" spans="1:8" ht="33" customHeight="1">
      <c r="A138" s="196" t="s">
        <v>304</v>
      </c>
      <c r="B138" s="79" t="s">
        <v>190</v>
      </c>
      <c r="C138" s="70" t="s">
        <v>308</v>
      </c>
      <c r="D138" s="128" t="s">
        <v>239</v>
      </c>
      <c r="E138" s="63"/>
      <c r="F138" s="65"/>
      <c r="G138" s="69"/>
      <c r="H138" s="21">
        <f t="shared" si="2"/>
        <v>0</v>
      </c>
    </row>
    <row r="139" spans="1:8" ht="33" customHeight="1">
      <c r="A139" s="196" t="s">
        <v>303</v>
      </c>
      <c r="B139" s="62" t="s">
        <v>21</v>
      </c>
      <c r="C139" s="36" t="s">
        <v>309</v>
      </c>
      <c r="D139" s="128"/>
      <c r="E139" s="63" t="s">
        <v>23</v>
      </c>
      <c r="F139" s="65">
        <v>1</v>
      </c>
      <c r="G139" s="232"/>
      <c r="H139" s="21">
        <f t="shared" si="2"/>
        <v>0</v>
      </c>
    </row>
    <row r="140" spans="1:8" ht="34.5" customHeight="1">
      <c r="A140" s="74" t="s">
        <v>142</v>
      </c>
      <c r="B140" s="79" t="s">
        <v>191</v>
      </c>
      <c r="C140" s="70" t="s">
        <v>262</v>
      </c>
      <c r="D140" s="128" t="s">
        <v>276</v>
      </c>
      <c r="E140" s="38" t="s">
        <v>20</v>
      </c>
      <c r="F140" s="65">
        <v>115</v>
      </c>
      <c r="G140" s="232"/>
      <c r="H140" s="21">
        <f t="shared" si="2"/>
        <v>0</v>
      </c>
    </row>
    <row r="141" spans="1:8" ht="34.5" customHeight="1">
      <c r="A141" s="7"/>
      <c r="B141" s="108"/>
      <c r="C141" s="84" t="s">
        <v>150</v>
      </c>
      <c r="D141" s="66"/>
      <c r="E141" s="90"/>
      <c r="F141" s="66"/>
      <c r="G141" s="189"/>
      <c r="H141" s="21"/>
    </row>
    <row r="142" spans="1:8" ht="30">
      <c r="A142" s="76" t="s">
        <v>244</v>
      </c>
      <c r="B142" s="79" t="s">
        <v>192</v>
      </c>
      <c r="C142" s="70" t="s">
        <v>295</v>
      </c>
      <c r="D142" s="71" t="s">
        <v>234</v>
      </c>
      <c r="E142" s="63"/>
      <c r="F142" s="65"/>
      <c r="G142" s="94"/>
      <c r="H142" s="21"/>
    </row>
    <row r="143" spans="1:8" ht="24.75" customHeight="1">
      <c r="A143" s="76" t="s">
        <v>245</v>
      </c>
      <c r="B143" s="80" t="s">
        <v>21</v>
      </c>
      <c r="C143" s="70" t="s">
        <v>73</v>
      </c>
      <c r="D143" s="71" t="s">
        <v>1</v>
      </c>
      <c r="E143" s="38" t="s">
        <v>20</v>
      </c>
      <c r="F143" s="65">
        <v>30</v>
      </c>
      <c r="G143" s="232"/>
      <c r="H143" s="21">
        <f t="shared" si="2"/>
        <v>0</v>
      </c>
    </row>
    <row r="144" spans="1:8" ht="24.75" customHeight="1">
      <c r="A144" s="76" t="s">
        <v>246</v>
      </c>
      <c r="B144" s="80" t="s">
        <v>24</v>
      </c>
      <c r="C144" s="70" t="s">
        <v>74</v>
      </c>
      <c r="D144" s="71" t="s">
        <v>1</v>
      </c>
      <c r="E144" s="63" t="s">
        <v>20</v>
      </c>
      <c r="F144" s="65">
        <v>85</v>
      </c>
      <c r="G144" s="232"/>
      <c r="H144" s="21">
        <f t="shared" si="2"/>
        <v>0</v>
      </c>
    </row>
    <row r="145" spans="1:8" ht="24.75" customHeight="1">
      <c r="A145" s="76" t="s">
        <v>247</v>
      </c>
      <c r="B145" s="80" t="s">
        <v>36</v>
      </c>
      <c r="C145" s="70" t="s">
        <v>75</v>
      </c>
      <c r="D145" s="71" t="s">
        <v>1</v>
      </c>
      <c r="E145" s="63" t="s">
        <v>20</v>
      </c>
      <c r="F145" s="65">
        <v>50</v>
      </c>
      <c r="G145" s="232"/>
      <c r="H145" s="21">
        <f t="shared" si="2"/>
        <v>0</v>
      </c>
    </row>
    <row r="146" spans="1:8" ht="24.75" customHeight="1">
      <c r="A146" s="76" t="s">
        <v>248</v>
      </c>
      <c r="B146" s="80" t="s">
        <v>121</v>
      </c>
      <c r="C146" s="70" t="s">
        <v>113</v>
      </c>
      <c r="D146" s="71" t="s">
        <v>1</v>
      </c>
      <c r="E146" s="38" t="s">
        <v>20</v>
      </c>
      <c r="F146" s="65">
        <v>50</v>
      </c>
      <c r="G146" s="232"/>
      <c r="H146" s="21">
        <f t="shared" si="2"/>
        <v>0</v>
      </c>
    </row>
    <row r="147" spans="1:8" ht="24.75" customHeight="1">
      <c r="A147" s="197" t="s">
        <v>25</v>
      </c>
      <c r="B147" s="59" t="s">
        <v>187</v>
      </c>
      <c r="C147" s="70" t="s">
        <v>26</v>
      </c>
      <c r="D147" s="71" t="s">
        <v>237</v>
      </c>
      <c r="E147" s="63"/>
      <c r="F147" s="65"/>
      <c r="G147" s="94"/>
      <c r="H147" s="21"/>
    </row>
    <row r="148" spans="1:8" ht="24.75" customHeight="1">
      <c r="A148" s="76" t="s">
        <v>27</v>
      </c>
      <c r="B148" s="80" t="s">
        <v>21</v>
      </c>
      <c r="C148" s="70" t="s">
        <v>28</v>
      </c>
      <c r="D148" s="71" t="s">
        <v>1</v>
      </c>
      <c r="E148" s="63" t="s">
        <v>23</v>
      </c>
      <c r="F148" s="65">
        <v>300</v>
      </c>
      <c r="G148" s="232"/>
      <c r="H148" s="21">
        <f t="shared" si="2"/>
        <v>0</v>
      </c>
    </row>
    <row r="149" spans="1:8" ht="24.75" customHeight="1">
      <c r="A149" s="76" t="s">
        <v>29</v>
      </c>
      <c r="B149" s="59" t="s">
        <v>188</v>
      </c>
      <c r="C149" s="70" t="s">
        <v>30</v>
      </c>
      <c r="D149" s="71" t="s">
        <v>237</v>
      </c>
      <c r="E149" s="63"/>
      <c r="F149" s="65"/>
      <c r="G149" s="94"/>
      <c r="H149" s="21"/>
    </row>
    <row r="150" spans="1:8" ht="24.75" customHeight="1">
      <c r="A150" s="76" t="s">
        <v>31</v>
      </c>
      <c r="B150" s="80" t="s">
        <v>21</v>
      </c>
      <c r="C150" s="70" t="s">
        <v>32</v>
      </c>
      <c r="D150" s="71" t="s">
        <v>1</v>
      </c>
      <c r="E150" s="63" t="s">
        <v>23</v>
      </c>
      <c r="F150" s="65">
        <v>350</v>
      </c>
      <c r="G150" s="232"/>
      <c r="H150" s="21">
        <f t="shared" si="2"/>
        <v>0</v>
      </c>
    </row>
    <row r="151" spans="1:8" ht="24.75" customHeight="1">
      <c r="A151" s="76" t="s">
        <v>256</v>
      </c>
      <c r="B151" s="59" t="s">
        <v>189</v>
      </c>
      <c r="C151" s="70" t="s">
        <v>33</v>
      </c>
      <c r="D151" s="71" t="s">
        <v>238</v>
      </c>
      <c r="E151" s="63"/>
      <c r="F151" s="65"/>
      <c r="G151" s="94"/>
      <c r="H151" s="21"/>
    </row>
    <row r="152" spans="1:8" ht="24.75" customHeight="1">
      <c r="A152" s="76" t="s">
        <v>257</v>
      </c>
      <c r="B152" s="80" t="s">
        <v>21</v>
      </c>
      <c r="C152" s="70" t="s">
        <v>273</v>
      </c>
      <c r="D152" s="71" t="s">
        <v>34</v>
      </c>
      <c r="E152" s="63"/>
      <c r="F152" s="65"/>
      <c r="G152" s="94"/>
      <c r="H152" s="21"/>
    </row>
    <row r="153" spans="1:8" ht="24.75" customHeight="1">
      <c r="A153" s="76" t="s">
        <v>258</v>
      </c>
      <c r="B153" s="81" t="s">
        <v>76</v>
      </c>
      <c r="C153" s="70" t="s">
        <v>77</v>
      </c>
      <c r="D153" s="71"/>
      <c r="E153" s="63" t="s">
        <v>20</v>
      </c>
      <c r="F153" s="65">
        <v>10</v>
      </c>
      <c r="G153" s="232"/>
      <c r="H153" s="21">
        <f t="shared" si="2"/>
        <v>0</v>
      </c>
    </row>
    <row r="154" spans="1:8" ht="24.75" customHeight="1">
      <c r="A154" s="76" t="s">
        <v>259</v>
      </c>
      <c r="B154" s="81" t="s">
        <v>78</v>
      </c>
      <c r="C154" s="70" t="s">
        <v>79</v>
      </c>
      <c r="D154" s="71"/>
      <c r="E154" s="63" t="s">
        <v>20</v>
      </c>
      <c r="F154" s="65">
        <v>50</v>
      </c>
      <c r="G154" s="232"/>
      <c r="H154" s="21">
        <f t="shared" si="2"/>
        <v>0</v>
      </c>
    </row>
    <row r="155" spans="1:8" ht="24.75" customHeight="1">
      <c r="A155" s="76" t="s">
        <v>260</v>
      </c>
      <c r="B155" s="81" t="s">
        <v>114</v>
      </c>
      <c r="C155" s="70" t="s">
        <v>115</v>
      </c>
      <c r="D155" s="71" t="s">
        <v>1</v>
      </c>
      <c r="E155" s="63" t="s">
        <v>20</v>
      </c>
      <c r="F155" s="65">
        <v>50</v>
      </c>
      <c r="G155" s="232"/>
      <c r="H155" s="21">
        <f t="shared" si="2"/>
        <v>0</v>
      </c>
    </row>
    <row r="156" spans="1:8" ht="24.75" customHeight="1">
      <c r="A156" s="76" t="s">
        <v>240</v>
      </c>
      <c r="B156" s="80" t="s">
        <v>24</v>
      </c>
      <c r="C156" s="70" t="s">
        <v>119</v>
      </c>
      <c r="D156" s="71" t="s">
        <v>120</v>
      </c>
      <c r="E156" s="63" t="s">
        <v>20</v>
      </c>
      <c r="F156" s="65">
        <v>5</v>
      </c>
      <c r="G156" s="232"/>
      <c r="H156" s="21">
        <f t="shared" si="2"/>
        <v>0</v>
      </c>
    </row>
    <row r="157" spans="1:8" ht="24.75" customHeight="1">
      <c r="A157" s="76" t="s">
        <v>277</v>
      </c>
      <c r="B157" s="59" t="s">
        <v>193</v>
      </c>
      <c r="C157" s="70" t="s">
        <v>151</v>
      </c>
      <c r="D157" s="71" t="s">
        <v>331</v>
      </c>
      <c r="E157" s="63"/>
      <c r="F157" s="65"/>
      <c r="G157" s="94"/>
      <c r="H157" s="21"/>
    </row>
    <row r="158" spans="1:8" ht="24.75" customHeight="1">
      <c r="A158" s="76" t="s">
        <v>152</v>
      </c>
      <c r="B158" s="80" t="s">
        <v>21</v>
      </c>
      <c r="C158" s="70" t="s">
        <v>296</v>
      </c>
      <c r="D158" s="71"/>
      <c r="E158" s="63" t="s">
        <v>35</v>
      </c>
      <c r="F158" s="65">
        <v>115</v>
      </c>
      <c r="G158" s="232"/>
      <c r="H158" s="21">
        <f t="shared" si="2"/>
        <v>0</v>
      </c>
    </row>
    <row r="159" spans="1:8" ht="24.75" customHeight="1">
      <c r="A159" s="76" t="s">
        <v>297</v>
      </c>
      <c r="B159" s="80" t="s">
        <v>24</v>
      </c>
      <c r="C159" s="70" t="s">
        <v>274</v>
      </c>
      <c r="D159" s="71"/>
      <c r="E159" s="63" t="s">
        <v>35</v>
      </c>
      <c r="F159" s="65">
        <v>5</v>
      </c>
      <c r="G159" s="232"/>
      <c r="H159" s="21">
        <f t="shared" si="2"/>
        <v>0</v>
      </c>
    </row>
    <row r="160" spans="1:8" ht="31.5" customHeight="1">
      <c r="A160" s="76" t="s">
        <v>249</v>
      </c>
      <c r="B160" s="59" t="s">
        <v>194</v>
      </c>
      <c r="C160" s="70" t="s">
        <v>37</v>
      </c>
      <c r="D160" s="71" t="s">
        <v>235</v>
      </c>
      <c r="E160" s="63"/>
      <c r="F160" s="65"/>
      <c r="G160" s="94"/>
      <c r="H160" s="21"/>
    </row>
    <row r="161" spans="1:8" ht="32.25" customHeight="1">
      <c r="A161" s="76" t="s">
        <v>250</v>
      </c>
      <c r="B161" s="80" t="s">
        <v>21</v>
      </c>
      <c r="C161" s="70" t="s">
        <v>288</v>
      </c>
      <c r="D161" s="71" t="s">
        <v>80</v>
      </c>
      <c r="E161" s="63"/>
      <c r="F161" s="65"/>
      <c r="G161" s="69"/>
      <c r="H161" s="21"/>
    </row>
    <row r="162" spans="1:8" ht="24.75" customHeight="1">
      <c r="A162" s="76" t="s">
        <v>251</v>
      </c>
      <c r="B162" s="81" t="s">
        <v>76</v>
      </c>
      <c r="C162" s="70" t="s">
        <v>81</v>
      </c>
      <c r="D162" s="71"/>
      <c r="E162" s="63" t="s">
        <v>35</v>
      </c>
      <c r="F162" s="65">
        <v>50</v>
      </c>
      <c r="G162" s="232"/>
      <c r="H162" s="21">
        <f t="shared" si="2"/>
        <v>0</v>
      </c>
    </row>
    <row r="163" spans="1:8" ht="24.75" customHeight="1">
      <c r="A163" s="76" t="s">
        <v>252</v>
      </c>
      <c r="B163" s="81" t="s">
        <v>78</v>
      </c>
      <c r="C163" s="70" t="s">
        <v>82</v>
      </c>
      <c r="D163" s="71"/>
      <c r="E163" s="63" t="s">
        <v>35</v>
      </c>
      <c r="F163" s="65">
        <v>200</v>
      </c>
      <c r="G163" s="232"/>
      <c r="H163" s="21">
        <f t="shared" si="2"/>
        <v>0</v>
      </c>
    </row>
    <row r="164" spans="1:8" ht="24.75" customHeight="1">
      <c r="A164" s="154" t="s">
        <v>263</v>
      </c>
      <c r="B164" s="140" t="s">
        <v>24</v>
      </c>
      <c r="C164" s="95" t="s">
        <v>271</v>
      </c>
      <c r="D164" s="96" t="s">
        <v>83</v>
      </c>
      <c r="E164" s="97" t="s">
        <v>35</v>
      </c>
      <c r="F164" s="98">
        <v>15</v>
      </c>
      <c r="G164" s="232"/>
      <c r="H164" s="58">
        <f t="shared" si="2"/>
        <v>0</v>
      </c>
    </row>
    <row r="165" spans="1:8" ht="24.75" customHeight="1">
      <c r="A165" s="162" t="s">
        <v>158</v>
      </c>
      <c r="B165" s="138" t="s">
        <v>195</v>
      </c>
      <c r="C165" s="178" t="s">
        <v>264</v>
      </c>
      <c r="D165" s="179" t="s">
        <v>243</v>
      </c>
      <c r="E165" s="180"/>
      <c r="F165" s="181"/>
      <c r="G165" s="212"/>
      <c r="H165" s="101"/>
    </row>
    <row r="166" spans="1:8" ht="24.75" customHeight="1">
      <c r="A166" s="25" t="s">
        <v>269</v>
      </c>
      <c r="B166" s="16" t="s">
        <v>21</v>
      </c>
      <c r="C166" s="17" t="s">
        <v>270</v>
      </c>
      <c r="D166" s="18"/>
      <c r="E166" s="60" t="s">
        <v>23</v>
      </c>
      <c r="F166" s="20">
        <v>5</v>
      </c>
      <c r="G166" s="232"/>
      <c r="H166" s="21">
        <f t="shared" si="2"/>
        <v>0</v>
      </c>
    </row>
    <row r="167" spans="1:8" ht="24.75" customHeight="1">
      <c r="A167" s="25" t="s">
        <v>38</v>
      </c>
      <c r="B167" s="28" t="s">
        <v>196</v>
      </c>
      <c r="C167" s="17" t="s">
        <v>39</v>
      </c>
      <c r="D167" s="18" t="s">
        <v>236</v>
      </c>
      <c r="E167" s="139"/>
      <c r="F167" s="20"/>
      <c r="G167" s="94"/>
      <c r="H167" s="21"/>
    </row>
    <row r="168" spans="1:8" ht="24.75" customHeight="1">
      <c r="A168" s="25" t="s">
        <v>40</v>
      </c>
      <c r="B168" s="80" t="s">
        <v>21</v>
      </c>
      <c r="C168" s="70" t="s">
        <v>41</v>
      </c>
      <c r="D168" s="71"/>
      <c r="E168" s="63"/>
      <c r="F168" s="65"/>
      <c r="G168" s="94"/>
      <c r="H168" s="21"/>
    </row>
    <row r="169" spans="1:8" ht="24.75" customHeight="1">
      <c r="A169" s="25" t="s">
        <v>42</v>
      </c>
      <c r="B169" s="81" t="s">
        <v>76</v>
      </c>
      <c r="C169" s="70" t="s">
        <v>124</v>
      </c>
      <c r="D169" s="71"/>
      <c r="E169" s="63" t="s">
        <v>22</v>
      </c>
      <c r="F169" s="65">
        <v>2250</v>
      </c>
      <c r="G169" s="232"/>
      <c r="H169" s="21">
        <f t="shared" si="2"/>
        <v>0</v>
      </c>
    </row>
    <row r="170" spans="1:8" ht="24.75" customHeight="1">
      <c r="A170" s="25" t="s">
        <v>52</v>
      </c>
      <c r="B170" s="80" t="s">
        <v>24</v>
      </c>
      <c r="C170" s="70" t="s">
        <v>53</v>
      </c>
      <c r="D170" s="71"/>
      <c r="E170" s="63"/>
      <c r="F170" s="65"/>
      <c r="G170" s="94"/>
      <c r="H170" s="21"/>
    </row>
    <row r="171" spans="1:8" ht="24.75" customHeight="1">
      <c r="A171" s="25" t="s">
        <v>54</v>
      </c>
      <c r="B171" s="22" t="s">
        <v>76</v>
      </c>
      <c r="C171" s="17" t="s">
        <v>84</v>
      </c>
      <c r="D171" s="18"/>
      <c r="E171" s="19" t="s">
        <v>22</v>
      </c>
      <c r="F171" s="20">
        <v>100</v>
      </c>
      <c r="G171" s="232"/>
      <c r="H171" s="21">
        <f t="shared" si="2"/>
        <v>0</v>
      </c>
    </row>
    <row r="172" spans="1:8" ht="24.75" customHeight="1">
      <c r="A172" s="25" t="s">
        <v>85</v>
      </c>
      <c r="B172" s="59" t="s">
        <v>197</v>
      </c>
      <c r="C172" s="70" t="s">
        <v>86</v>
      </c>
      <c r="D172" s="71" t="s">
        <v>87</v>
      </c>
      <c r="E172" s="63"/>
      <c r="F172" s="65"/>
      <c r="G172" s="94"/>
      <c r="H172" s="21"/>
    </row>
    <row r="173" spans="1:8" ht="24.75" customHeight="1">
      <c r="A173" s="25" t="s">
        <v>88</v>
      </c>
      <c r="B173" s="80" t="s">
        <v>21</v>
      </c>
      <c r="C173" s="70" t="s">
        <v>89</v>
      </c>
      <c r="D173" s="71" t="s">
        <v>1</v>
      </c>
      <c r="E173" s="63" t="s">
        <v>20</v>
      </c>
      <c r="F173" s="65">
        <v>7775</v>
      </c>
      <c r="G173" s="232"/>
      <c r="H173" s="21">
        <f t="shared" si="2"/>
        <v>0</v>
      </c>
    </row>
    <row r="174" spans="1:8" ht="24.75" customHeight="1">
      <c r="A174" s="25" t="s">
        <v>90</v>
      </c>
      <c r="B174" s="80" t="s">
        <v>24</v>
      </c>
      <c r="C174" s="70" t="s">
        <v>91</v>
      </c>
      <c r="D174" s="71" t="s">
        <v>1</v>
      </c>
      <c r="E174" s="63" t="s">
        <v>20</v>
      </c>
      <c r="F174" s="65">
        <v>3000</v>
      </c>
      <c r="G174" s="232"/>
      <c r="H174" s="21">
        <f aca="true" t="shared" si="3" ref="H174:H235">ROUND(G174,2)*F174</f>
        <v>0</v>
      </c>
    </row>
    <row r="175" spans="1:8" ht="31.5" customHeight="1">
      <c r="A175" s="26" t="s">
        <v>280</v>
      </c>
      <c r="B175" s="28" t="s">
        <v>198</v>
      </c>
      <c r="C175" s="70" t="s">
        <v>278</v>
      </c>
      <c r="D175" s="71" t="s">
        <v>287</v>
      </c>
      <c r="E175" s="38" t="s">
        <v>20</v>
      </c>
      <c r="F175" s="65">
        <v>45</v>
      </c>
      <c r="G175" s="232"/>
      <c r="H175" s="21">
        <f t="shared" si="3"/>
        <v>0</v>
      </c>
    </row>
    <row r="176" spans="1:8" ht="34.5" customHeight="1">
      <c r="A176" s="26" t="s">
        <v>281</v>
      </c>
      <c r="B176" s="28" t="s">
        <v>199</v>
      </c>
      <c r="C176" s="70" t="s">
        <v>279</v>
      </c>
      <c r="D176" s="71" t="s">
        <v>287</v>
      </c>
      <c r="E176" s="38" t="s">
        <v>20</v>
      </c>
      <c r="F176" s="65">
        <v>45</v>
      </c>
      <c r="G176" s="232"/>
      <c r="H176" s="21">
        <f t="shared" si="3"/>
        <v>0</v>
      </c>
    </row>
    <row r="177" spans="1:8" ht="34.5" customHeight="1">
      <c r="A177" s="25"/>
      <c r="B177" s="108"/>
      <c r="C177" s="84" t="s">
        <v>144</v>
      </c>
      <c r="D177" s="71"/>
      <c r="E177" s="63"/>
      <c r="F177" s="65"/>
      <c r="G177" s="94"/>
      <c r="H177" s="21"/>
    </row>
    <row r="178" spans="1:8" ht="32.25" customHeight="1">
      <c r="A178" s="25" t="s">
        <v>298</v>
      </c>
      <c r="B178" s="59" t="s">
        <v>200</v>
      </c>
      <c r="C178" s="70" t="s">
        <v>299</v>
      </c>
      <c r="D178" s="128" t="s">
        <v>149</v>
      </c>
      <c r="E178" s="88"/>
      <c r="F178" s="65"/>
      <c r="G178" s="94"/>
      <c r="H178" s="21"/>
    </row>
    <row r="179" spans="1:8" ht="32.25" customHeight="1">
      <c r="A179" s="25" t="s">
        <v>147</v>
      </c>
      <c r="B179" s="80" t="s">
        <v>21</v>
      </c>
      <c r="C179" s="36" t="s">
        <v>307</v>
      </c>
      <c r="D179" s="128" t="s">
        <v>146</v>
      </c>
      <c r="E179" s="63" t="s">
        <v>20</v>
      </c>
      <c r="F179" s="65">
        <v>22</v>
      </c>
      <c r="G179" s="232"/>
      <c r="H179" s="21">
        <f t="shared" si="3"/>
        <v>0</v>
      </c>
    </row>
    <row r="180" spans="1:8" ht="34.5" customHeight="1">
      <c r="A180" s="25" t="s">
        <v>145</v>
      </c>
      <c r="B180" s="80" t="s">
        <v>24</v>
      </c>
      <c r="C180" s="70" t="s">
        <v>265</v>
      </c>
      <c r="D180" s="128" t="s">
        <v>148</v>
      </c>
      <c r="E180" s="63" t="s">
        <v>20</v>
      </c>
      <c r="F180" s="65">
        <v>25</v>
      </c>
      <c r="G180" s="232"/>
      <c r="H180" s="21">
        <f t="shared" si="3"/>
        <v>0</v>
      </c>
    </row>
    <row r="181" spans="1:8" ht="34.5" customHeight="1">
      <c r="A181" s="25" t="s">
        <v>266</v>
      </c>
      <c r="B181" s="80" t="s">
        <v>36</v>
      </c>
      <c r="C181" s="70" t="s">
        <v>306</v>
      </c>
      <c r="D181" s="71"/>
      <c r="E181" s="63" t="s">
        <v>20</v>
      </c>
      <c r="F181" s="65">
        <v>115</v>
      </c>
      <c r="G181" s="232"/>
      <c r="H181" s="21">
        <f t="shared" si="3"/>
        <v>0</v>
      </c>
    </row>
    <row r="182" spans="1:8" ht="34.5" customHeight="1">
      <c r="A182" s="25" t="s">
        <v>240</v>
      </c>
      <c r="B182" s="16" t="s">
        <v>121</v>
      </c>
      <c r="C182" s="36" t="s">
        <v>119</v>
      </c>
      <c r="D182" s="71" t="s">
        <v>120</v>
      </c>
      <c r="E182" s="63" t="s">
        <v>20</v>
      </c>
      <c r="F182" s="65">
        <v>5</v>
      </c>
      <c r="G182" s="232"/>
      <c r="H182" s="21">
        <f t="shared" si="3"/>
        <v>0</v>
      </c>
    </row>
    <row r="183" spans="1:8" ht="24.75" customHeight="1">
      <c r="A183" s="78"/>
      <c r="B183" s="108"/>
      <c r="C183" s="84" t="s">
        <v>12</v>
      </c>
      <c r="D183" s="66"/>
      <c r="E183" s="89"/>
      <c r="F183" s="92"/>
      <c r="G183" s="189"/>
      <c r="H183" s="21"/>
    </row>
    <row r="184" spans="1:8" ht="34.5" customHeight="1">
      <c r="A184" s="26" t="s">
        <v>43</v>
      </c>
      <c r="B184" s="59" t="s">
        <v>201</v>
      </c>
      <c r="C184" s="70" t="s">
        <v>44</v>
      </c>
      <c r="D184" s="71" t="s">
        <v>93</v>
      </c>
      <c r="E184" s="63" t="s">
        <v>35</v>
      </c>
      <c r="F184" s="93">
        <v>3200</v>
      </c>
      <c r="G184" s="232"/>
      <c r="H184" s="21">
        <f t="shared" si="3"/>
        <v>0</v>
      </c>
    </row>
    <row r="185" spans="1:8" ht="24.75" customHeight="1">
      <c r="A185" s="78"/>
      <c r="B185" s="108"/>
      <c r="C185" s="84" t="s">
        <v>13</v>
      </c>
      <c r="D185" s="66"/>
      <c r="E185" s="89"/>
      <c r="F185" s="92"/>
      <c r="G185" s="189"/>
      <c r="H185" s="21"/>
    </row>
    <row r="186" spans="1:8" ht="24.75" customHeight="1">
      <c r="A186" s="34" t="s">
        <v>94</v>
      </c>
      <c r="B186" s="82" t="s">
        <v>202</v>
      </c>
      <c r="C186" s="85" t="s">
        <v>95</v>
      </c>
      <c r="D186" s="87" t="s">
        <v>330</v>
      </c>
      <c r="E186" s="91"/>
      <c r="F186" s="93"/>
      <c r="G186" s="94"/>
      <c r="H186" s="21"/>
    </row>
    <row r="187" spans="1:8" ht="24.75" customHeight="1">
      <c r="A187" s="26" t="s">
        <v>96</v>
      </c>
      <c r="B187" s="83" t="s">
        <v>21</v>
      </c>
      <c r="C187" s="85" t="s">
        <v>97</v>
      </c>
      <c r="D187" s="87"/>
      <c r="E187" s="91" t="s">
        <v>23</v>
      </c>
      <c r="F187" s="93">
        <v>3</v>
      </c>
      <c r="G187" s="232"/>
      <c r="H187" s="21">
        <f t="shared" si="3"/>
        <v>0</v>
      </c>
    </row>
    <row r="188" spans="1:8" ht="24.75" customHeight="1">
      <c r="A188" s="34" t="s">
        <v>268</v>
      </c>
      <c r="B188" s="82" t="s">
        <v>203</v>
      </c>
      <c r="C188" s="85" t="s">
        <v>300</v>
      </c>
      <c r="D188" s="87" t="s">
        <v>330</v>
      </c>
      <c r="E188" s="91"/>
      <c r="F188" s="93"/>
      <c r="G188" s="94"/>
      <c r="H188" s="21"/>
    </row>
    <row r="189" spans="1:8" ht="24.75" customHeight="1">
      <c r="A189" s="34" t="s">
        <v>267</v>
      </c>
      <c r="B189" s="83" t="s">
        <v>21</v>
      </c>
      <c r="C189" s="85" t="s">
        <v>118</v>
      </c>
      <c r="D189" s="87"/>
      <c r="E189" s="91" t="s">
        <v>23</v>
      </c>
      <c r="F189" s="93">
        <v>4</v>
      </c>
      <c r="G189" s="232"/>
      <c r="H189" s="21">
        <f t="shared" si="3"/>
        <v>0</v>
      </c>
    </row>
    <row r="190" spans="1:8" ht="24.75" customHeight="1">
      <c r="A190" s="26" t="s">
        <v>98</v>
      </c>
      <c r="B190" s="59" t="s">
        <v>204</v>
      </c>
      <c r="C190" s="70" t="s">
        <v>99</v>
      </c>
      <c r="D190" s="71" t="s">
        <v>330</v>
      </c>
      <c r="E190" s="63" t="s">
        <v>35</v>
      </c>
      <c r="F190" s="93">
        <v>15</v>
      </c>
      <c r="G190" s="232"/>
      <c r="H190" s="21">
        <f t="shared" si="3"/>
        <v>0</v>
      </c>
    </row>
    <row r="191" spans="1:8" ht="30">
      <c r="A191" s="26" t="s">
        <v>64</v>
      </c>
      <c r="B191" s="59" t="s">
        <v>205</v>
      </c>
      <c r="C191" s="198" t="s">
        <v>261</v>
      </c>
      <c r="D191" s="71" t="s">
        <v>330</v>
      </c>
      <c r="E191" s="63"/>
      <c r="F191" s="93"/>
      <c r="G191" s="94"/>
      <c r="H191" s="21"/>
    </row>
    <row r="192" spans="1:8" ht="24.75" customHeight="1">
      <c r="A192" s="26" t="s">
        <v>242</v>
      </c>
      <c r="B192" s="80" t="s">
        <v>21</v>
      </c>
      <c r="C192" s="36" t="s">
        <v>290</v>
      </c>
      <c r="D192" s="71"/>
      <c r="E192" s="63" t="s">
        <v>23</v>
      </c>
      <c r="F192" s="93">
        <v>2</v>
      </c>
      <c r="G192" s="232"/>
      <c r="H192" s="21">
        <f t="shared" si="3"/>
        <v>0</v>
      </c>
    </row>
    <row r="193" spans="1:8" ht="24.75" customHeight="1">
      <c r="A193" s="26" t="s">
        <v>45</v>
      </c>
      <c r="B193" s="80" t="s">
        <v>24</v>
      </c>
      <c r="C193" s="70" t="s">
        <v>66</v>
      </c>
      <c r="D193" s="71"/>
      <c r="E193" s="63" t="s">
        <v>23</v>
      </c>
      <c r="F193" s="93">
        <v>4</v>
      </c>
      <c r="G193" s="232"/>
      <c r="H193" s="21">
        <f t="shared" si="3"/>
        <v>0</v>
      </c>
    </row>
    <row r="194" spans="1:8" ht="24.75" customHeight="1">
      <c r="A194" s="26" t="s">
        <v>46</v>
      </c>
      <c r="B194" s="80" t="s">
        <v>36</v>
      </c>
      <c r="C194" s="70" t="s">
        <v>47</v>
      </c>
      <c r="D194" s="71"/>
      <c r="E194" s="63" t="s">
        <v>23</v>
      </c>
      <c r="F194" s="93">
        <v>3</v>
      </c>
      <c r="G194" s="232"/>
      <c r="H194" s="21">
        <f t="shared" si="3"/>
        <v>0</v>
      </c>
    </row>
    <row r="195" spans="1:8" ht="34.5" customHeight="1">
      <c r="A195" s="26" t="s">
        <v>241</v>
      </c>
      <c r="B195" s="80" t="s">
        <v>121</v>
      </c>
      <c r="C195" s="36" t="s">
        <v>272</v>
      </c>
      <c r="D195" s="71"/>
      <c r="E195" s="63" t="s">
        <v>23</v>
      </c>
      <c r="F195" s="93">
        <v>1</v>
      </c>
      <c r="G195" s="232"/>
      <c r="H195" s="21">
        <f t="shared" si="3"/>
        <v>0</v>
      </c>
    </row>
    <row r="196" spans="1:8" ht="24.75" customHeight="1">
      <c r="A196" s="78"/>
      <c r="B196" s="108"/>
      <c r="C196" s="84" t="s">
        <v>14</v>
      </c>
      <c r="D196" s="66"/>
      <c r="E196" s="89"/>
      <c r="F196" s="92"/>
      <c r="G196" s="189"/>
      <c r="H196" s="21"/>
    </row>
    <row r="197" spans="1:8" ht="24.75" customHeight="1">
      <c r="A197" s="26" t="s">
        <v>48</v>
      </c>
      <c r="B197" s="59" t="s">
        <v>206</v>
      </c>
      <c r="C197" s="70" t="s">
        <v>67</v>
      </c>
      <c r="D197" s="71" t="s">
        <v>100</v>
      </c>
      <c r="E197" s="63" t="s">
        <v>23</v>
      </c>
      <c r="F197" s="93">
        <v>3</v>
      </c>
      <c r="G197" s="232"/>
      <c r="H197" s="21">
        <f t="shared" si="3"/>
        <v>0</v>
      </c>
    </row>
    <row r="198" spans="1:8" ht="24.75" customHeight="1">
      <c r="A198" s="26" t="s">
        <v>55</v>
      </c>
      <c r="B198" s="59" t="s">
        <v>207</v>
      </c>
      <c r="C198" s="70" t="s">
        <v>68</v>
      </c>
      <c r="D198" s="71" t="s">
        <v>330</v>
      </c>
      <c r="E198" s="63"/>
      <c r="F198" s="93"/>
      <c r="G198" s="69"/>
      <c r="H198" s="21"/>
    </row>
    <row r="199" spans="1:8" ht="24.75" customHeight="1">
      <c r="A199" s="157" t="s">
        <v>69</v>
      </c>
      <c r="B199" s="140" t="s">
        <v>21</v>
      </c>
      <c r="C199" s="95" t="s">
        <v>101</v>
      </c>
      <c r="D199" s="96"/>
      <c r="E199" s="97" t="s">
        <v>56</v>
      </c>
      <c r="F199" s="147">
        <v>1</v>
      </c>
      <c r="G199" s="232"/>
      <c r="H199" s="58">
        <f t="shared" si="3"/>
        <v>0</v>
      </c>
    </row>
    <row r="200" spans="1:8" ht="24.75" customHeight="1">
      <c r="A200" s="168" t="s">
        <v>49</v>
      </c>
      <c r="B200" s="138" t="s">
        <v>208</v>
      </c>
      <c r="C200" s="178" t="s">
        <v>70</v>
      </c>
      <c r="D200" s="179" t="s">
        <v>100</v>
      </c>
      <c r="E200" s="182"/>
      <c r="F200" s="183"/>
      <c r="G200" s="212"/>
      <c r="H200" s="101"/>
    </row>
    <row r="201" spans="1:8" ht="24.75" customHeight="1">
      <c r="A201" s="99" t="s">
        <v>102</v>
      </c>
      <c r="B201" s="80" t="s">
        <v>21</v>
      </c>
      <c r="C201" s="70" t="s">
        <v>253</v>
      </c>
      <c r="D201" s="71"/>
      <c r="E201" s="63" t="s">
        <v>23</v>
      </c>
      <c r="F201" s="93">
        <v>5</v>
      </c>
      <c r="G201" s="232"/>
      <c r="H201" s="21">
        <f t="shared" si="3"/>
        <v>0</v>
      </c>
    </row>
    <row r="202" spans="1:8" ht="24.75" customHeight="1">
      <c r="A202" s="99" t="s">
        <v>50</v>
      </c>
      <c r="B202" s="16" t="s">
        <v>24</v>
      </c>
      <c r="C202" s="17" t="s">
        <v>254</v>
      </c>
      <c r="D202" s="18"/>
      <c r="E202" s="19" t="s">
        <v>23</v>
      </c>
      <c r="F202" s="23">
        <v>5</v>
      </c>
      <c r="G202" s="232"/>
      <c r="H202" s="21">
        <f t="shared" si="3"/>
        <v>0</v>
      </c>
    </row>
    <row r="203" spans="1:8" ht="24.75" customHeight="1">
      <c r="A203" s="99" t="s">
        <v>57</v>
      </c>
      <c r="B203" s="59" t="s">
        <v>209</v>
      </c>
      <c r="C203" s="70" t="s">
        <v>71</v>
      </c>
      <c r="D203" s="71" t="s">
        <v>100</v>
      </c>
      <c r="E203" s="63" t="s">
        <v>23</v>
      </c>
      <c r="F203" s="93">
        <v>6</v>
      </c>
      <c r="G203" s="232"/>
      <c r="H203" s="21">
        <f t="shared" si="3"/>
        <v>0</v>
      </c>
    </row>
    <row r="204" spans="1:8" ht="24.75" customHeight="1">
      <c r="A204" s="99" t="s">
        <v>58</v>
      </c>
      <c r="B204" s="28" t="s">
        <v>210</v>
      </c>
      <c r="C204" s="17" t="s">
        <v>72</v>
      </c>
      <c r="D204" s="18" t="s">
        <v>100</v>
      </c>
      <c r="E204" s="19" t="s">
        <v>23</v>
      </c>
      <c r="F204" s="23">
        <v>2</v>
      </c>
      <c r="G204" s="232"/>
      <c r="H204" s="21">
        <f t="shared" si="3"/>
        <v>0</v>
      </c>
    </row>
    <row r="205" spans="1:8" ht="24.75" customHeight="1">
      <c r="A205" s="99" t="s">
        <v>103</v>
      </c>
      <c r="B205" s="59" t="s">
        <v>211</v>
      </c>
      <c r="C205" s="86" t="s">
        <v>104</v>
      </c>
      <c r="D205" s="71" t="s">
        <v>100</v>
      </c>
      <c r="E205" s="63" t="s">
        <v>23</v>
      </c>
      <c r="F205" s="93">
        <v>1</v>
      </c>
      <c r="G205" s="232"/>
      <c r="H205" s="21">
        <f t="shared" si="3"/>
        <v>0</v>
      </c>
    </row>
    <row r="206" spans="1:8" ht="34.5" customHeight="1">
      <c r="A206" s="99" t="s">
        <v>116</v>
      </c>
      <c r="B206" s="59" t="s">
        <v>212</v>
      </c>
      <c r="C206" s="70" t="s">
        <v>117</v>
      </c>
      <c r="D206" s="71" t="s">
        <v>100</v>
      </c>
      <c r="E206" s="63" t="s">
        <v>23</v>
      </c>
      <c r="F206" s="93">
        <v>1</v>
      </c>
      <c r="G206" s="232"/>
      <c r="H206" s="21">
        <f t="shared" si="3"/>
        <v>0</v>
      </c>
    </row>
    <row r="207" spans="1:8" ht="24.75" customHeight="1">
      <c r="A207" s="68"/>
      <c r="B207" s="108"/>
      <c r="C207" s="84" t="s">
        <v>15</v>
      </c>
      <c r="D207" s="66"/>
      <c r="E207" s="90"/>
      <c r="F207" s="66"/>
      <c r="G207" s="189"/>
      <c r="H207" s="21"/>
    </row>
    <row r="208" spans="1:8" ht="34.5" customHeight="1">
      <c r="A208" s="76" t="s">
        <v>255</v>
      </c>
      <c r="B208" s="28" t="s">
        <v>282</v>
      </c>
      <c r="C208" s="70" t="s">
        <v>291</v>
      </c>
      <c r="D208" s="71" t="s">
        <v>229</v>
      </c>
      <c r="E208" s="63" t="s">
        <v>20</v>
      </c>
      <c r="F208" s="65">
        <v>100</v>
      </c>
      <c r="G208" s="232"/>
      <c r="H208" s="21">
        <f t="shared" si="3"/>
        <v>0</v>
      </c>
    </row>
    <row r="209" spans="1:8" ht="34.5" customHeight="1" thickBot="1">
      <c r="A209" s="156"/>
      <c r="B209" s="126" t="s">
        <v>155</v>
      </c>
      <c r="C209" s="256" t="s">
        <v>186</v>
      </c>
      <c r="D209" s="243"/>
      <c r="E209" s="243"/>
      <c r="F209" s="255"/>
      <c r="G209" s="171" t="s">
        <v>175</v>
      </c>
      <c r="H209" s="155">
        <f>SUM(H133:H208)</f>
        <v>0</v>
      </c>
    </row>
    <row r="210" spans="1:8" ht="34.5" customHeight="1" thickTop="1">
      <c r="A210" s="14"/>
      <c r="B210" s="125" t="s">
        <v>156</v>
      </c>
      <c r="C210" s="247" t="s">
        <v>213</v>
      </c>
      <c r="D210" s="248"/>
      <c r="E210" s="248"/>
      <c r="F210" s="249"/>
      <c r="G210" s="187"/>
      <c r="H210" s="21"/>
    </row>
    <row r="211" spans="1:8" ht="34.5" customHeight="1">
      <c r="A211" s="7"/>
      <c r="B211" s="13"/>
      <c r="C211" s="12" t="s">
        <v>11</v>
      </c>
      <c r="D211" s="4"/>
      <c r="E211" s="1"/>
      <c r="F211" s="4"/>
      <c r="G211" s="188"/>
      <c r="H211" s="21"/>
    </row>
    <row r="212" spans="1:8" ht="32.25" customHeight="1">
      <c r="A212" s="25" t="s">
        <v>244</v>
      </c>
      <c r="B212" s="51" t="s">
        <v>62</v>
      </c>
      <c r="C212" s="17" t="s">
        <v>153</v>
      </c>
      <c r="D212" s="18" t="s">
        <v>234</v>
      </c>
      <c r="E212" s="19"/>
      <c r="F212" s="20"/>
      <c r="G212" s="94"/>
      <c r="H212" s="21"/>
    </row>
    <row r="213" spans="1:8" ht="24.75" customHeight="1">
      <c r="A213" s="25" t="s">
        <v>245</v>
      </c>
      <c r="B213" s="16" t="s">
        <v>21</v>
      </c>
      <c r="C213" s="17" t="s">
        <v>73</v>
      </c>
      <c r="D213" s="18" t="s">
        <v>1</v>
      </c>
      <c r="E213" s="19" t="s">
        <v>20</v>
      </c>
      <c r="F213" s="20">
        <v>30</v>
      </c>
      <c r="G213" s="232"/>
      <c r="H213" s="21">
        <f t="shared" si="3"/>
        <v>0</v>
      </c>
    </row>
    <row r="214" spans="1:8" ht="24.75" customHeight="1">
      <c r="A214" s="25" t="s">
        <v>246</v>
      </c>
      <c r="B214" s="16" t="s">
        <v>24</v>
      </c>
      <c r="C214" s="17" t="s">
        <v>74</v>
      </c>
      <c r="D214" s="18" t="s">
        <v>1</v>
      </c>
      <c r="E214" s="19" t="s">
        <v>20</v>
      </c>
      <c r="F214" s="20">
        <v>75</v>
      </c>
      <c r="G214" s="232"/>
      <c r="H214" s="21">
        <f t="shared" si="3"/>
        <v>0</v>
      </c>
    </row>
    <row r="215" spans="1:8" ht="24.75" customHeight="1">
      <c r="A215" s="25" t="s">
        <v>247</v>
      </c>
      <c r="B215" s="16" t="s">
        <v>36</v>
      </c>
      <c r="C215" s="17" t="s">
        <v>75</v>
      </c>
      <c r="D215" s="18" t="s">
        <v>1</v>
      </c>
      <c r="E215" s="19" t="s">
        <v>20</v>
      </c>
      <c r="F215" s="20">
        <v>40</v>
      </c>
      <c r="G215" s="232"/>
      <c r="H215" s="21">
        <f t="shared" si="3"/>
        <v>0</v>
      </c>
    </row>
    <row r="216" spans="1:8" ht="24.75" customHeight="1">
      <c r="A216" s="25" t="s">
        <v>248</v>
      </c>
      <c r="B216" s="16" t="s">
        <v>121</v>
      </c>
      <c r="C216" s="17" t="s">
        <v>113</v>
      </c>
      <c r="D216" s="18" t="s">
        <v>1</v>
      </c>
      <c r="E216" s="19" t="s">
        <v>20</v>
      </c>
      <c r="F216" s="20">
        <v>50</v>
      </c>
      <c r="G216" s="232"/>
      <c r="H216" s="21">
        <f t="shared" si="3"/>
        <v>0</v>
      </c>
    </row>
    <row r="217" spans="1:8" ht="24.75" customHeight="1">
      <c r="A217" s="25" t="s">
        <v>25</v>
      </c>
      <c r="B217" s="28" t="s">
        <v>63</v>
      </c>
      <c r="C217" s="17" t="s">
        <v>26</v>
      </c>
      <c r="D217" s="18" t="s">
        <v>237</v>
      </c>
      <c r="E217" s="19"/>
      <c r="F217" s="20"/>
      <c r="G217" s="94"/>
      <c r="H217" s="21"/>
    </row>
    <row r="218" spans="1:8" ht="24.75" customHeight="1">
      <c r="A218" s="25" t="s">
        <v>27</v>
      </c>
      <c r="B218" s="16" t="s">
        <v>21</v>
      </c>
      <c r="C218" s="17" t="s">
        <v>28</v>
      </c>
      <c r="D218" s="18" t="s">
        <v>1</v>
      </c>
      <c r="E218" s="19" t="s">
        <v>23</v>
      </c>
      <c r="F218" s="20">
        <v>200</v>
      </c>
      <c r="G218" s="232"/>
      <c r="H218" s="21">
        <f t="shared" si="3"/>
        <v>0</v>
      </c>
    </row>
    <row r="219" spans="1:8" ht="24.75" customHeight="1">
      <c r="A219" s="25" t="s">
        <v>29</v>
      </c>
      <c r="B219" s="28" t="s">
        <v>110</v>
      </c>
      <c r="C219" s="17" t="s">
        <v>30</v>
      </c>
      <c r="D219" s="18" t="s">
        <v>237</v>
      </c>
      <c r="E219" s="19"/>
      <c r="F219" s="20"/>
      <c r="G219" s="94"/>
      <c r="H219" s="21"/>
    </row>
    <row r="220" spans="1:8" ht="24.75" customHeight="1">
      <c r="A220" s="25" t="s">
        <v>31</v>
      </c>
      <c r="B220" s="16" t="s">
        <v>21</v>
      </c>
      <c r="C220" s="17" t="s">
        <v>32</v>
      </c>
      <c r="D220" s="18" t="s">
        <v>1</v>
      </c>
      <c r="E220" s="19" t="s">
        <v>23</v>
      </c>
      <c r="F220" s="20">
        <v>250</v>
      </c>
      <c r="G220" s="232"/>
      <c r="H220" s="21">
        <f t="shared" si="3"/>
        <v>0</v>
      </c>
    </row>
    <row r="221" spans="1:8" ht="24.75" customHeight="1">
      <c r="A221" s="25" t="s">
        <v>256</v>
      </c>
      <c r="B221" s="28" t="s">
        <v>92</v>
      </c>
      <c r="C221" s="17" t="s">
        <v>33</v>
      </c>
      <c r="D221" s="18" t="s">
        <v>238</v>
      </c>
      <c r="E221" s="19"/>
      <c r="F221" s="20"/>
      <c r="G221" s="94"/>
      <c r="H221" s="21"/>
    </row>
    <row r="222" spans="1:8" ht="24.75" customHeight="1">
      <c r="A222" s="25" t="s">
        <v>257</v>
      </c>
      <c r="B222" s="16" t="s">
        <v>21</v>
      </c>
      <c r="C222" s="17" t="s">
        <v>273</v>
      </c>
      <c r="D222" s="18" t="s">
        <v>34</v>
      </c>
      <c r="E222" s="19"/>
      <c r="F222" s="20"/>
      <c r="G222" s="94"/>
      <c r="H222" s="21"/>
    </row>
    <row r="223" spans="1:8" ht="24.75" customHeight="1">
      <c r="A223" s="25" t="s">
        <v>258</v>
      </c>
      <c r="B223" s="22" t="s">
        <v>76</v>
      </c>
      <c r="C223" s="17" t="s">
        <v>77</v>
      </c>
      <c r="D223" s="18"/>
      <c r="E223" s="19" t="s">
        <v>20</v>
      </c>
      <c r="F223" s="20">
        <v>20</v>
      </c>
      <c r="G223" s="232"/>
      <c r="H223" s="21">
        <f t="shared" si="3"/>
        <v>0</v>
      </c>
    </row>
    <row r="224" spans="1:8" ht="24.75" customHeight="1">
      <c r="A224" s="25" t="s">
        <v>259</v>
      </c>
      <c r="B224" s="22" t="s">
        <v>78</v>
      </c>
      <c r="C224" s="17" t="s">
        <v>79</v>
      </c>
      <c r="D224" s="18"/>
      <c r="E224" s="19" t="s">
        <v>20</v>
      </c>
      <c r="F224" s="20">
        <v>20</v>
      </c>
      <c r="G224" s="232"/>
      <c r="H224" s="21">
        <f t="shared" si="3"/>
        <v>0</v>
      </c>
    </row>
    <row r="225" spans="1:8" ht="24.75" customHeight="1">
      <c r="A225" s="25" t="s">
        <v>260</v>
      </c>
      <c r="B225" s="22" t="s">
        <v>114</v>
      </c>
      <c r="C225" s="17" t="s">
        <v>115</v>
      </c>
      <c r="D225" s="18" t="s">
        <v>1</v>
      </c>
      <c r="E225" s="19" t="s">
        <v>20</v>
      </c>
      <c r="F225" s="20">
        <v>50</v>
      </c>
      <c r="G225" s="232"/>
      <c r="H225" s="21">
        <f t="shared" si="3"/>
        <v>0</v>
      </c>
    </row>
    <row r="226" spans="1:8" ht="24.75" customHeight="1">
      <c r="A226" s="25" t="s">
        <v>240</v>
      </c>
      <c r="B226" s="16" t="s">
        <v>24</v>
      </c>
      <c r="C226" s="17" t="s">
        <v>119</v>
      </c>
      <c r="D226" s="18" t="s">
        <v>120</v>
      </c>
      <c r="E226" s="19" t="s">
        <v>20</v>
      </c>
      <c r="F226" s="20">
        <v>5</v>
      </c>
      <c r="G226" s="232"/>
      <c r="H226" s="21">
        <f t="shared" si="3"/>
        <v>0</v>
      </c>
    </row>
    <row r="227" spans="1:8" ht="30" customHeight="1">
      <c r="A227" s="25" t="s">
        <v>249</v>
      </c>
      <c r="B227" s="28" t="s">
        <v>111</v>
      </c>
      <c r="C227" s="17" t="s">
        <v>37</v>
      </c>
      <c r="D227" s="18" t="s">
        <v>235</v>
      </c>
      <c r="E227" s="19"/>
      <c r="F227" s="20"/>
      <c r="G227" s="94"/>
      <c r="H227" s="21"/>
    </row>
    <row r="228" spans="1:8" ht="30">
      <c r="A228" s="25" t="s">
        <v>250</v>
      </c>
      <c r="B228" s="16" t="s">
        <v>21</v>
      </c>
      <c r="C228" s="17" t="s">
        <v>288</v>
      </c>
      <c r="D228" s="18" t="s">
        <v>80</v>
      </c>
      <c r="E228" s="19"/>
      <c r="F228" s="20"/>
      <c r="G228" s="69"/>
      <c r="H228" s="21"/>
    </row>
    <row r="229" spans="1:8" ht="24.75" customHeight="1">
      <c r="A229" s="25" t="s">
        <v>251</v>
      </c>
      <c r="B229" s="22" t="s">
        <v>76</v>
      </c>
      <c r="C229" s="17" t="s">
        <v>81</v>
      </c>
      <c r="D229" s="18"/>
      <c r="E229" s="19" t="s">
        <v>35</v>
      </c>
      <c r="F229" s="20">
        <v>25</v>
      </c>
      <c r="G229" s="232"/>
      <c r="H229" s="21">
        <f t="shared" si="3"/>
        <v>0</v>
      </c>
    </row>
    <row r="230" spans="1:8" ht="24.75" customHeight="1">
      <c r="A230" s="25" t="s">
        <v>252</v>
      </c>
      <c r="B230" s="22" t="s">
        <v>78</v>
      </c>
      <c r="C230" s="17" t="s">
        <v>82</v>
      </c>
      <c r="D230" s="18"/>
      <c r="E230" s="19" t="s">
        <v>35</v>
      </c>
      <c r="F230" s="20">
        <v>50</v>
      </c>
      <c r="G230" s="232"/>
      <c r="H230" s="21">
        <f t="shared" si="3"/>
        <v>0</v>
      </c>
    </row>
    <row r="231" spans="1:8" ht="24.75" customHeight="1">
      <c r="A231" s="25" t="s">
        <v>263</v>
      </c>
      <c r="B231" s="16" t="s">
        <v>24</v>
      </c>
      <c r="C231" s="17" t="s">
        <v>271</v>
      </c>
      <c r="D231" s="18" t="s">
        <v>83</v>
      </c>
      <c r="E231" s="19" t="s">
        <v>35</v>
      </c>
      <c r="F231" s="20">
        <v>15</v>
      </c>
      <c r="G231" s="232"/>
      <c r="H231" s="21">
        <f t="shared" si="3"/>
        <v>0</v>
      </c>
    </row>
    <row r="232" spans="1:8" ht="30">
      <c r="A232" s="25" t="s">
        <v>305</v>
      </c>
      <c r="B232" s="28" t="s">
        <v>112</v>
      </c>
      <c r="C232" s="17" t="s">
        <v>301</v>
      </c>
      <c r="D232" s="18" t="s">
        <v>160</v>
      </c>
      <c r="E232" s="60" t="s">
        <v>35</v>
      </c>
      <c r="F232" s="20">
        <v>50</v>
      </c>
      <c r="G232" s="232"/>
      <c r="H232" s="21">
        <f t="shared" si="3"/>
        <v>0</v>
      </c>
    </row>
    <row r="233" spans="1:8" ht="24.75" customHeight="1">
      <c r="A233" s="25" t="s">
        <v>38</v>
      </c>
      <c r="B233" s="28" t="s">
        <v>123</v>
      </c>
      <c r="C233" s="17" t="s">
        <v>39</v>
      </c>
      <c r="D233" s="18" t="s">
        <v>236</v>
      </c>
      <c r="E233" s="24"/>
      <c r="F233" s="20"/>
      <c r="G233" s="94"/>
      <c r="H233" s="21"/>
    </row>
    <row r="234" spans="1:8" ht="24.75" customHeight="1">
      <c r="A234" s="25" t="s">
        <v>40</v>
      </c>
      <c r="B234" s="16" t="s">
        <v>21</v>
      </c>
      <c r="C234" s="17" t="s">
        <v>41</v>
      </c>
      <c r="D234" s="18"/>
      <c r="E234" s="19"/>
      <c r="F234" s="20"/>
      <c r="G234" s="94"/>
      <c r="H234" s="21"/>
    </row>
    <row r="235" spans="1:8" ht="24.75" customHeight="1">
      <c r="A235" s="25" t="s">
        <v>42</v>
      </c>
      <c r="B235" s="22" t="s">
        <v>76</v>
      </c>
      <c r="C235" s="17" t="s">
        <v>124</v>
      </c>
      <c r="D235" s="18"/>
      <c r="E235" s="19" t="s">
        <v>22</v>
      </c>
      <c r="F235" s="20">
        <v>1150</v>
      </c>
      <c r="G235" s="232"/>
      <c r="H235" s="21">
        <f t="shared" si="3"/>
        <v>0</v>
      </c>
    </row>
    <row r="236" spans="1:8" ht="24.75" customHeight="1">
      <c r="A236" s="25" t="s">
        <v>52</v>
      </c>
      <c r="B236" s="16" t="s">
        <v>24</v>
      </c>
      <c r="C236" s="17" t="s">
        <v>53</v>
      </c>
      <c r="D236" s="18"/>
      <c r="E236" s="19"/>
      <c r="F236" s="20"/>
      <c r="G236" s="94"/>
      <c r="H236" s="21"/>
    </row>
    <row r="237" spans="1:8" ht="24.75" customHeight="1">
      <c r="A237" s="25" t="s">
        <v>54</v>
      </c>
      <c r="B237" s="22" t="s">
        <v>76</v>
      </c>
      <c r="C237" s="17" t="s">
        <v>84</v>
      </c>
      <c r="D237" s="18"/>
      <c r="E237" s="19" t="s">
        <v>22</v>
      </c>
      <c r="F237" s="20">
        <v>55</v>
      </c>
      <c r="G237" s="232"/>
      <c r="H237" s="21">
        <f aca="true" t="shared" si="4" ref="H237:H266">ROUND(G237,2)*F237</f>
        <v>0</v>
      </c>
    </row>
    <row r="238" spans="1:8" ht="24.75" customHeight="1">
      <c r="A238" s="25" t="s">
        <v>85</v>
      </c>
      <c r="B238" s="28" t="s">
        <v>214</v>
      </c>
      <c r="C238" s="17" t="s">
        <v>86</v>
      </c>
      <c r="D238" s="18" t="s">
        <v>87</v>
      </c>
      <c r="E238" s="19"/>
      <c r="F238" s="20"/>
      <c r="G238" s="94"/>
      <c r="H238" s="21"/>
    </row>
    <row r="239" spans="1:8" ht="24.75" customHeight="1">
      <c r="A239" s="25" t="s">
        <v>88</v>
      </c>
      <c r="B239" s="16" t="s">
        <v>21</v>
      </c>
      <c r="C239" s="17" t="s">
        <v>89</v>
      </c>
      <c r="D239" s="18" t="s">
        <v>1</v>
      </c>
      <c r="E239" s="19" t="s">
        <v>20</v>
      </c>
      <c r="F239" s="20">
        <v>5025</v>
      </c>
      <c r="G239" s="232"/>
      <c r="H239" s="21">
        <f t="shared" si="4"/>
        <v>0</v>
      </c>
    </row>
    <row r="240" spans="1:8" ht="34.5" customHeight="1">
      <c r="A240" s="158" t="s">
        <v>90</v>
      </c>
      <c r="B240" s="53" t="s">
        <v>24</v>
      </c>
      <c r="C240" s="54" t="s">
        <v>91</v>
      </c>
      <c r="D240" s="55" t="s">
        <v>1</v>
      </c>
      <c r="E240" s="56" t="s">
        <v>20</v>
      </c>
      <c r="F240" s="57">
        <v>450</v>
      </c>
      <c r="G240" s="232"/>
      <c r="H240" s="58">
        <f t="shared" si="4"/>
        <v>0</v>
      </c>
    </row>
    <row r="241" spans="1:8" ht="24.75" customHeight="1">
      <c r="A241" s="184"/>
      <c r="B241" s="112"/>
      <c r="C241" s="113" t="s">
        <v>12</v>
      </c>
      <c r="D241" s="114"/>
      <c r="E241" s="115"/>
      <c r="F241" s="116"/>
      <c r="G241" s="190"/>
      <c r="H241" s="101"/>
    </row>
    <row r="242" spans="1:8" ht="34.5" customHeight="1">
      <c r="A242" s="99" t="s">
        <v>43</v>
      </c>
      <c r="B242" s="28" t="s">
        <v>215</v>
      </c>
      <c r="C242" s="17" t="s">
        <v>44</v>
      </c>
      <c r="D242" s="18" t="s">
        <v>93</v>
      </c>
      <c r="E242" s="19" t="s">
        <v>35</v>
      </c>
      <c r="F242" s="23">
        <v>1650</v>
      </c>
      <c r="G242" s="232"/>
      <c r="H242" s="21">
        <f t="shared" si="4"/>
        <v>0</v>
      </c>
    </row>
    <row r="243" spans="1:8" ht="30" customHeight="1">
      <c r="A243" s="68"/>
      <c r="B243" s="104"/>
      <c r="C243" s="12" t="s">
        <v>13</v>
      </c>
      <c r="D243" s="4"/>
      <c r="E243" s="3"/>
      <c r="F243" s="2"/>
      <c r="G243" s="188"/>
      <c r="H243" s="21"/>
    </row>
    <row r="244" spans="1:8" ht="24.75" customHeight="1">
      <c r="A244" s="100" t="s">
        <v>94</v>
      </c>
      <c r="B244" s="35" t="s">
        <v>216</v>
      </c>
      <c r="C244" s="36" t="s">
        <v>95</v>
      </c>
      <c r="D244" s="37" t="s">
        <v>330</v>
      </c>
      <c r="E244" s="38"/>
      <c r="F244" s="23"/>
      <c r="G244" s="94"/>
      <c r="H244" s="21"/>
    </row>
    <row r="245" spans="1:8" ht="24.75" customHeight="1">
      <c r="A245" s="99" t="s">
        <v>96</v>
      </c>
      <c r="B245" s="44" t="s">
        <v>21</v>
      </c>
      <c r="C245" s="36" t="s">
        <v>97</v>
      </c>
      <c r="D245" s="37"/>
      <c r="E245" s="38" t="s">
        <v>23</v>
      </c>
      <c r="F245" s="23">
        <v>1</v>
      </c>
      <c r="G245" s="232"/>
      <c r="H245" s="21">
        <f t="shared" si="4"/>
        <v>0</v>
      </c>
    </row>
    <row r="246" spans="1:8" ht="24.75" customHeight="1">
      <c r="A246" s="100" t="s">
        <v>268</v>
      </c>
      <c r="B246" s="35" t="s">
        <v>217</v>
      </c>
      <c r="C246" s="36" t="s">
        <v>300</v>
      </c>
      <c r="D246" s="37" t="s">
        <v>330</v>
      </c>
      <c r="E246" s="38"/>
      <c r="F246" s="23"/>
      <c r="G246" s="94"/>
      <c r="H246" s="21"/>
    </row>
    <row r="247" spans="1:8" ht="24.75" customHeight="1">
      <c r="A247" s="100" t="s">
        <v>267</v>
      </c>
      <c r="B247" s="44" t="s">
        <v>21</v>
      </c>
      <c r="C247" s="36" t="s">
        <v>118</v>
      </c>
      <c r="D247" s="37"/>
      <c r="E247" s="38" t="s">
        <v>23</v>
      </c>
      <c r="F247" s="23">
        <v>1</v>
      </c>
      <c r="G247" s="232"/>
      <c r="H247" s="21">
        <f t="shared" si="4"/>
        <v>0</v>
      </c>
    </row>
    <row r="248" spans="1:8" ht="31.5" customHeight="1">
      <c r="A248" s="99" t="s">
        <v>98</v>
      </c>
      <c r="B248" s="28" t="s">
        <v>218</v>
      </c>
      <c r="C248" s="17" t="s">
        <v>99</v>
      </c>
      <c r="D248" s="18" t="s">
        <v>330</v>
      </c>
      <c r="E248" s="19" t="s">
        <v>35</v>
      </c>
      <c r="F248" s="23">
        <v>5</v>
      </c>
      <c r="G248" s="232"/>
      <c r="H248" s="21">
        <f t="shared" si="4"/>
        <v>0</v>
      </c>
    </row>
    <row r="249" spans="1:8" ht="32.25" customHeight="1">
      <c r="A249" s="99" t="s">
        <v>64</v>
      </c>
      <c r="B249" s="28" t="s">
        <v>219</v>
      </c>
      <c r="C249" s="17" t="s">
        <v>261</v>
      </c>
      <c r="D249" s="18" t="s">
        <v>330</v>
      </c>
      <c r="E249" s="19"/>
      <c r="F249" s="23"/>
      <c r="G249" s="94"/>
      <c r="H249" s="21"/>
    </row>
    <row r="250" spans="1:8" ht="24.75" customHeight="1">
      <c r="A250" s="99" t="s">
        <v>242</v>
      </c>
      <c r="B250" s="16" t="s">
        <v>21</v>
      </c>
      <c r="C250" s="36" t="s">
        <v>290</v>
      </c>
      <c r="D250" s="18"/>
      <c r="E250" s="19" t="s">
        <v>23</v>
      </c>
      <c r="F250" s="23">
        <v>1</v>
      </c>
      <c r="G250" s="232"/>
      <c r="H250" s="21">
        <f t="shared" si="4"/>
        <v>0</v>
      </c>
    </row>
    <row r="251" spans="1:8" ht="24.75" customHeight="1">
      <c r="A251" s="99" t="s">
        <v>45</v>
      </c>
      <c r="B251" s="16" t="s">
        <v>24</v>
      </c>
      <c r="C251" s="17" t="s">
        <v>66</v>
      </c>
      <c r="D251" s="18"/>
      <c r="E251" s="19" t="s">
        <v>23</v>
      </c>
      <c r="F251" s="23">
        <v>1</v>
      </c>
      <c r="G251" s="232"/>
      <c r="H251" s="21">
        <f t="shared" si="4"/>
        <v>0</v>
      </c>
    </row>
    <row r="252" spans="1:8" ht="24.75" customHeight="1">
      <c r="A252" s="99" t="s">
        <v>46</v>
      </c>
      <c r="B252" s="16" t="s">
        <v>36</v>
      </c>
      <c r="C252" s="17" t="s">
        <v>47</v>
      </c>
      <c r="D252" s="18"/>
      <c r="E252" s="19" t="s">
        <v>23</v>
      </c>
      <c r="F252" s="23">
        <v>1</v>
      </c>
      <c r="G252" s="232"/>
      <c r="H252" s="21">
        <f t="shared" si="4"/>
        <v>0</v>
      </c>
    </row>
    <row r="253" spans="1:8" ht="34.5" customHeight="1">
      <c r="A253" s="99" t="s">
        <v>241</v>
      </c>
      <c r="B253" s="16" t="s">
        <v>121</v>
      </c>
      <c r="C253" s="17" t="s">
        <v>272</v>
      </c>
      <c r="D253" s="18"/>
      <c r="E253" s="19" t="s">
        <v>23</v>
      </c>
      <c r="F253" s="23">
        <v>1</v>
      </c>
      <c r="G253" s="232"/>
      <c r="H253" s="21">
        <f t="shared" si="4"/>
        <v>0</v>
      </c>
    </row>
    <row r="254" spans="1:8" ht="24.75" customHeight="1">
      <c r="A254" s="68"/>
      <c r="B254" s="104"/>
      <c r="C254" s="12" t="s">
        <v>14</v>
      </c>
      <c r="D254" s="4"/>
      <c r="E254" s="3"/>
      <c r="F254" s="2"/>
      <c r="G254" s="188"/>
      <c r="H254" s="21"/>
    </row>
    <row r="255" spans="1:8" ht="24.75" customHeight="1">
      <c r="A255" s="99" t="s">
        <v>48</v>
      </c>
      <c r="B255" s="28" t="s">
        <v>220</v>
      </c>
      <c r="C255" s="17" t="s">
        <v>67</v>
      </c>
      <c r="D255" s="18" t="s">
        <v>100</v>
      </c>
      <c r="E255" s="19" t="s">
        <v>23</v>
      </c>
      <c r="F255" s="23">
        <v>1</v>
      </c>
      <c r="G255" s="232"/>
      <c r="H255" s="21">
        <f t="shared" si="4"/>
        <v>0</v>
      </c>
    </row>
    <row r="256" spans="1:8" ht="24.75" customHeight="1">
      <c r="A256" s="99" t="s">
        <v>55</v>
      </c>
      <c r="B256" s="28" t="s">
        <v>221</v>
      </c>
      <c r="C256" s="17" t="s">
        <v>68</v>
      </c>
      <c r="D256" s="18" t="s">
        <v>330</v>
      </c>
      <c r="E256" s="19"/>
      <c r="F256" s="23"/>
      <c r="G256" s="69"/>
      <c r="H256" s="21"/>
    </row>
    <row r="257" spans="1:8" ht="24.75" customHeight="1">
      <c r="A257" s="99" t="s">
        <v>69</v>
      </c>
      <c r="B257" s="16" t="s">
        <v>21</v>
      </c>
      <c r="C257" s="17" t="s">
        <v>101</v>
      </c>
      <c r="D257" s="18"/>
      <c r="E257" s="19" t="s">
        <v>56</v>
      </c>
      <c r="F257" s="23">
        <v>1</v>
      </c>
      <c r="G257" s="232"/>
      <c r="H257" s="21">
        <f t="shared" si="4"/>
        <v>0</v>
      </c>
    </row>
    <row r="258" spans="1:8" ht="24.75" customHeight="1">
      <c r="A258" s="99" t="s">
        <v>49</v>
      </c>
      <c r="B258" s="28" t="s">
        <v>222</v>
      </c>
      <c r="C258" s="17" t="s">
        <v>70</v>
      </c>
      <c r="D258" s="18" t="s">
        <v>100</v>
      </c>
      <c r="E258" s="19"/>
      <c r="F258" s="23"/>
      <c r="G258" s="94"/>
      <c r="H258" s="21"/>
    </row>
    <row r="259" spans="1:8" ht="24.75" customHeight="1">
      <c r="A259" s="99" t="s">
        <v>102</v>
      </c>
      <c r="B259" s="16" t="s">
        <v>21</v>
      </c>
      <c r="C259" s="17" t="s">
        <v>253</v>
      </c>
      <c r="D259" s="18"/>
      <c r="E259" s="19" t="s">
        <v>23</v>
      </c>
      <c r="F259" s="23">
        <v>3</v>
      </c>
      <c r="G259" s="232"/>
      <c r="H259" s="21">
        <f t="shared" si="4"/>
        <v>0</v>
      </c>
    </row>
    <row r="260" spans="1:8" ht="24.75" customHeight="1">
      <c r="A260" s="99" t="s">
        <v>50</v>
      </c>
      <c r="B260" s="16" t="s">
        <v>24</v>
      </c>
      <c r="C260" s="17" t="s">
        <v>254</v>
      </c>
      <c r="D260" s="18"/>
      <c r="E260" s="19" t="s">
        <v>23</v>
      </c>
      <c r="F260" s="23">
        <v>3</v>
      </c>
      <c r="G260" s="232"/>
      <c r="H260" s="21">
        <f t="shared" si="4"/>
        <v>0</v>
      </c>
    </row>
    <row r="261" spans="1:8" ht="24.75" customHeight="1">
      <c r="A261" s="99" t="s">
        <v>57</v>
      </c>
      <c r="B261" s="28" t="s">
        <v>223</v>
      </c>
      <c r="C261" s="17" t="s">
        <v>71</v>
      </c>
      <c r="D261" s="18" t="s">
        <v>100</v>
      </c>
      <c r="E261" s="19" t="s">
        <v>23</v>
      </c>
      <c r="F261" s="23">
        <v>5</v>
      </c>
      <c r="G261" s="232"/>
      <c r="H261" s="21">
        <f t="shared" si="4"/>
        <v>0</v>
      </c>
    </row>
    <row r="262" spans="1:8" ht="24.75" customHeight="1">
      <c r="A262" s="99" t="s">
        <v>58</v>
      </c>
      <c r="B262" s="28" t="s">
        <v>224</v>
      </c>
      <c r="C262" s="17" t="s">
        <v>72</v>
      </c>
      <c r="D262" s="18" t="s">
        <v>100</v>
      </c>
      <c r="E262" s="19" t="s">
        <v>23</v>
      </c>
      <c r="F262" s="23">
        <v>2</v>
      </c>
      <c r="G262" s="232"/>
      <c r="H262" s="21">
        <f t="shared" si="4"/>
        <v>0</v>
      </c>
    </row>
    <row r="263" spans="1:8" ht="24.75" customHeight="1">
      <c r="A263" s="99" t="s">
        <v>103</v>
      </c>
      <c r="B263" s="28" t="s">
        <v>225</v>
      </c>
      <c r="C263" s="27" t="s">
        <v>104</v>
      </c>
      <c r="D263" s="18" t="s">
        <v>100</v>
      </c>
      <c r="E263" s="19" t="s">
        <v>23</v>
      </c>
      <c r="F263" s="23">
        <v>1</v>
      </c>
      <c r="G263" s="232"/>
      <c r="H263" s="21">
        <f t="shared" si="4"/>
        <v>0</v>
      </c>
    </row>
    <row r="264" spans="1:8" ht="34.5" customHeight="1">
      <c r="A264" s="99" t="s">
        <v>116</v>
      </c>
      <c r="B264" s="28" t="s">
        <v>226</v>
      </c>
      <c r="C264" s="17" t="s">
        <v>117</v>
      </c>
      <c r="D264" s="18" t="s">
        <v>100</v>
      </c>
      <c r="E264" s="19" t="s">
        <v>23</v>
      </c>
      <c r="F264" s="23">
        <v>1</v>
      </c>
      <c r="G264" s="232"/>
      <c r="H264" s="21">
        <f t="shared" si="4"/>
        <v>0</v>
      </c>
    </row>
    <row r="265" spans="1:8" ht="24.75" customHeight="1">
      <c r="A265" s="68"/>
      <c r="B265" s="104"/>
      <c r="C265" s="12" t="s">
        <v>15</v>
      </c>
      <c r="D265" s="4"/>
      <c r="E265" s="1"/>
      <c r="F265" s="4"/>
      <c r="G265" s="188"/>
      <c r="H265" s="21"/>
    </row>
    <row r="266" spans="1:8" ht="34.5" customHeight="1">
      <c r="A266" s="154" t="s">
        <v>255</v>
      </c>
      <c r="B266" s="111" t="s">
        <v>227</v>
      </c>
      <c r="C266" s="17" t="s">
        <v>291</v>
      </c>
      <c r="D266" s="18" t="s">
        <v>229</v>
      </c>
      <c r="E266" s="19" t="s">
        <v>20</v>
      </c>
      <c r="F266" s="20">
        <v>100</v>
      </c>
      <c r="G266" s="232"/>
      <c r="H266" s="58">
        <f t="shared" si="4"/>
        <v>0</v>
      </c>
    </row>
    <row r="267" spans="1:8" s="52" customFormat="1" ht="33.75" customHeight="1" thickBot="1">
      <c r="A267" s="163"/>
      <c r="B267" s="170" t="s">
        <v>156</v>
      </c>
      <c r="C267" s="242" t="s">
        <v>213</v>
      </c>
      <c r="D267" s="243"/>
      <c r="E267" s="243"/>
      <c r="F267" s="243"/>
      <c r="G267" s="171" t="s">
        <v>175</v>
      </c>
      <c r="H267" s="231">
        <f>SUM(H213:H266)</f>
        <v>0</v>
      </c>
    </row>
    <row r="268" spans="1:8" ht="3" customHeight="1" thickTop="1">
      <c r="A268" s="25"/>
      <c r="B268" s="135"/>
      <c r="C268" s="136"/>
      <c r="D268" s="61"/>
      <c r="E268" s="61"/>
      <c r="F268" s="61"/>
      <c r="G268" s="137"/>
      <c r="H268" s="124"/>
    </row>
    <row r="269" spans="1:8" ht="34.5" customHeight="1" thickBot="1">
      <c r="A269" s="166"/>
      <c r="B269" s="172"/>
      <c r="C269" s="130" t="s">
        <v>228</v>
      </c>
      <c r="D269" s="131"/>
      <c r="E269" s="132"/>
      <c r="F269" s="132"/>
      <c r="G269" s="191"/>
      <c r="H269" s="142">
        <f>H71</f>
        <v>0</v>
      </c>
    </row>
    <row r="270" spans="1:8" ht="39.75" customHeight="1" thickBot="1" thickTop="1">
      <c r="A270" s="166"/>
      <c r="B270" s="173" t="s">
        <v>10</v>
      </c>
      <c r="C270" s="257" t="s">
        <v>176</v>
      </c>
      <c r="D270" s="258"/>
      <c r="E270" s="258"/>
      <c r="F270" s="259"/>
      <c r="G270" s="127" t="s">
        <v>175</v>
      </c>
      <c r="H270" s="143">
        <f>H74</f>
        <v>0</v>
      </c>
    </row>
    <row r="271" spans="1:8" ht="39.75" customHeight="1" thickBot="1" thickTop="1">
      <c r="A271" s="166"/>
      <c r="B271" s="174" t="s">
        <v>154</v>
      </c>
      <c r="C271" s="257" t="s">
        <v>177</v>
      </c>
      <c r="D271" s="258"/>
      <c r="E271" s="258"/>
      <c r="F271" s="259"/>
      <c r="G271" s="127" t="s">
        <v>175</v>
      </c>
      <c r="H271" s="143">
        <f>H130</f>
        <v>0</v>
      </c>
    </row>
    <row r="272" spans="1:8" ht="39.75" customHeight="1" thickBot="1" thickTop="1">
      <c r="A272" s="166"/>
      <c r="B272" s="174" t="s">
        <v>155</v>
      </c>
      <c r="C272" s="260" t="s">
        <v>186</v>
      </c>
      <c r="D272" s="258"/>
      <c r="E272" s="258"/>
      <c r="F272" s="259"/>
      <c r="G272" s="127" t="s">
        <v>175</v>
      </c>
      <c r="H272" s="143">
        <f>H209</f>
        <v>0</v>
      </c>
    </row>
    <row r="273" spans="1:8" ht="39.75" customHeight="1" thickBot="1" thickTop="1">
      <c r="A273" s="166"/>
      <c r="B273" s="174" t="s">
        <v>156</v>
      </c>
      <c r="C273" s="257" t="s">
        <v>213</v>
      </c>
      <c r="D273" s="258"/>
      <c r="E273" s="258"/>
      <c r="F273" s="259"/>
      <c r="G273" s="127" t="s">
        <v>175</v>
      </c>
      <c r="H273" s="165">
        <f>H267</f>
        <v>0</v>
      </c>
    </row>
    <row r="274" spans="1:8" ht="39.75" customHeight="1" thickTop="1">
      <c r="A274" s="166"/>
      <c r="B274" s="175" t="s">
        <v>161</v>
      </c>
      <c r="C274" s="123"/>
      <c r="D274" s="121" t="s">
        <v>163</v>
      </c>
      <c r="E274" s="119"/>
      <c r="F274" s="118"/>
      <c r="G274" s="192"/>
      <c r="H274" s="159">
        <f>SUM(H270:H273)</f>
        <v>0</v>
      </c>
    </row>
    <row r="275" spans="1:8" ht="39.75" customHeight="1">
      <c r="A275" s="166"/>
      <c r="B275" s="176" t="s">
        <v>162</v>
      </c>
      <c r="C275" s="118"/>
      <c r="D275" s="119"/>
      <c r="E275" s="118"/>
      <c r="F275" s="118"/>
      <c r="G275" s="192"/>
      <c r="H275" s="124"/>
    </row>
    <row r="276" spans="1:8" ht="39.75" customHeight="1">
      <c r="A276" s="167"/>
      <c r="B276" s="177"/>
      <c r="C276" s="118"/>
      <c r="D276" s="119"/>
      <c r="E276" s="118"/>
      <c r="F276" s="118"/>
      <c r="G276" s="192"/>
      <c r="H276" s="133"/>
    </row>
    <row r="277" spans="1:8" ht="34.5" customHeight="1">
      <c r="A277" s="52"/>
      <c r="B277" s="134"/>
      <c r="C277" s="52"/>
      <c r="D277" s="121"/>
      <c r="E277" s="52"/>
      <c r="F277" s="52"/>
      <c r="G277" s="193"/>
      <c r="H277" s="122"/>
    </row>
    <row r="278" spans="1:8" ht="34.5" customHeight="1">
      <c r="A278" s="52"/>
      <c r="B278" s="134"/>
      <c r="C278" s="52"/>
      <c r="D278" s="121"/>
      <c r="E278" s="52"/>
      <c r="F278" s="52"/>
      <c r="G278" s="193"/>
      <c r="H278" s="122"/>
    </row>
    <row r="279" spans="1:8" ht="34.5" customHeight="1">
      <c r="A279" s="52"/>
      <c r="B279" s="134"/>
      <c r="C279" s="52"/>
      <c r="D279" s="121"/>
      <c r="E279" s="52"/>
      <c r="F279" s="52"/>
      <c r="G279" s="193"/>
      <c r="H279" s="122"/>
    </row>
    <row r="280" spans="1:8" ht="34.5" customHeight="1">
      <c r="A280" s="52"/>
      <c r="B280" s="134"/>
      <c r="C280" s="52"/>
      <c r="D280" s="121"/>
      <c r="E280" s="52"/>
      <c r="F280" s="52"/>
      <c r="G280" s="193"/>
      <c r="H280" s="122"/>
    </row>
    <row r="281" spans="1:8" ht="34.5" customHeight="1">
      <c r="A281" s="52"/>
      <c r="B281" s="134"/>
      <c r="C281" s="52"/>
      <c r="D281" s="121"/>
      <c r="E281" s="52"/>
      <c r="F281" s="52"/>
      <c r="G281" s="193"/>
      <c r="H281" s="122"/>
    </row>
    <row r="282" spans="1:8" ht="34.5" customHeight="1">
      <c r="A282" s="52"/>
      <c r="B282" s="134"/>
      <c r="C282" s="52"/>
      <c r="D282" s="121"/>
      <c r="E282" s="52"/>
      <c r="F282" s="52"/>
      <c r="G282" s="193"/>
      <c r="H282" s="122"/>
    </row>
    <row r="283" spans="1:8" ht="34.5" customHeight="1">
      <c r="A283" s="52"/>
      <c r="B283" s="134"/>
      <c r="C283" s="52"/>
      <c r="D283" s="121"/>
      <c r="E283" s="52"/>
      <c r="F283" s="52"/>
      <c r="G283" s="193"/>
      <c r="H283" s="122"/>
    </row>
    <row r="284" spans="1:8" ht="34.5" customHeight="1">
      <c r="A284" s="52"/>
      <c r="B284" s="134"/>
      <c r="C284" s="52"/>
      <c r="D284" s="121"/>
      <c r="E284" s="52"/>
      <c r="F284" s="52"/>
      <c r="G284" s="193"/>
      <c r="H284" s="122"/>
    </row>
    <row r="285" spans="1:8" ht="34.5" customHeight="1">
      <c r="A285" s="52"/>
      <c r="B285" s="134"/>
      <c r="C285" s="52"/>
      <c r="D285" s="121"/>
      <c r="E285" s="52"/>
      <c r="F285" s="52"/>
      <c r="G285" s="193"/>
      <c r="H285" s="122"/>
    </row>
    <row r="286" ht="34.5" customHeight="1">
      <c r="A286"/>
    </row>
    <row r="287" ht="34.5" customHeight="1">
      <c r="A287"/>
    </row>
    <row r="288" ht="34.5" customHeight="1">
      <c r="A288"/>
    </row>
    <row r="289" ht="34.5" customHeight="1">
      <c r="A289"/>
    </row>
    <row r="290" ht="34.5" customHeight="1">
      <c r="A290"/>
    </row>
    <row r="291" spans="1:8" ht="34.5" customHeight="1">
      <c r="A291"/>
      <c r="H291"/>
    </row>
    <row r="292" spans="1:8" ht="34.5" customHeight="1">
      <c r="A292"/>
      <c r="B292"/>
      <c r="D292"/>
      <c r="G292" s="195"/>
      <c r="H292"/>
    </row>
    <row r="293" spans="1:7" ht="15">
      <c r="A293"/>
      <c r="B293"/>
      <c r="D293"/>
      <c r="G293" s="195"/>
    </row>
  </sheetData>
  <sheetProtection password="CC3D" sheet="1" objects="1" scenarios="1" selectLockedCells="1"/>
  <mergeCells count="17">
    <mergeCell ref="C273:F273"/>
    <mergeCell ref="C272:F272"/>
    <mergeCell ref="C271:F271"/>
    <mergeCell ref="C270:F270"/>
    <mergeCell ref="C267:F267"/>
    <mergeCell ref="C6:F6"/>
    <mergeCell ref="C75:F75"/>
    <mergeCell ref="C131:F131"/>
    <mergeCell ref="C210:F210"/>
    <mergeCell ref="C74:F74"/>
    <mergeCell ref="C130:F130"/>
    <mergeCell ref="C209:F209"/>
    <mergeCell ref="G4:G5"/>
    <mergeCell ref="E4:E5"/>
    <mergeCell ref="H4:H5"/>
    <mergeCell ref="B4:B5"/>
    <mergeCell ref="C4:C5"/>
  </mergeCells>
  <conditionalFormatting sqref="D256 D244:D249 D61 D49:D54 D119 D107:D112 D198 D186:D191">
    <cfRule type="cellIs" priority="52" dxfId="0" operator="equal" stopIfTrue="1">
      <formula>"CW 3120-R2"</formula>
    </cfRule>
    <cfRule type="cellIs" priority="53" dxfId="0" operator="equal" stopIfTrue="1">
      <formula>"CW 3240-R7"</formula>
    </cfRule>
  </conditionalFormatting>
  <conditionalFormatting sqref="D242 D255 D257:D264 D266 D250:D253 D47 D60 D62:D69 D77:D103 D105 D118 D120:D127 D129 D113:D116 D184 D192:D195 D197 D199:D206 D208 D181:D182 D133 D212:D240 D55:D58 D142:D177 D45 D8 D42 D15:D40 D71:D72">
    <cfRule type="cellIs" priority="54" dxfId="0" operator="equal" stopIfTrue="1">
      <formula>"CW 2130-R11"</formula>
    </cfRule>
    <cfRule type="cellIs" priority="55" dxfId="0" operator="equal" stopIfTrue="1">
      <formula>"CW 3120-R2"</formula>
    </cfRule>
    <cfRule type="cellIs" priority="56" dxfId="0" operator="equal" stopIfTrue="1">
      <formula>"CW 3240-R7"</formula>
    </cfRule>
  </conditionalFormatting>
  <dataValidations count="4">
    <dataValidation type="decimal" operator="greaterThan" allowBlank="1" showErrorMessage="1" prompt="Enter your Unit Bid Price.&#10;You do not need to type in the &quot;$&quot;" errorTitle="Illegal Entry" error="Unit Prices must be greater than 0. " sqref="G256 G198">
      <formula1>0</formula1>
    </dataValidation>
    <dataValidation type="custom" allowBlank="1" showInputMessage="1" showErrorMessage="1" error="If you can enter a Unit  Price in this cell, pLease contact the Contract Administrator immediately!" sqref="G233:G234 G236 G246 G258 G249 G244 G238 G40:G41 G24 G63 G61 G84 G82 G165 G157 G128 G121 G119 G117 G92 G59 G54 G51 G48:G49 G46 G219 G212 G217 G170 G160 G151:G152 G149 G172 G186 G191 G200 G188 G142 G147 G167:G168 G96:G97 G70 G101 G107 G112 G109 G76:G77 G99 G30:G31 G26 G22 G35 G227 G177:G178 G86:G87 G221:G222 G15 G20 G33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35 G237 G239:G240 G242 G245 G247:G248 G257 G250:G253 G255 G259:G264 G266 G229:G232 G223:G226 G220 G218 G213:G216 G208 G201:G206 G199 G197 G192:G195 G189:G190 G187 G184 G179:G182 G173:G176 G171 G169 G166 G162:G164 G158:G159 G153:G156 G150 G148 G143:G146 G139:G140 G136:G137 G133:G134 G129 G122:G127 G120 G118 G113:G116 G110:G111 G108 G105 G102:G103 G100 G98 G94:G95 G88:G91 G85 G83 G78:G81 G73 G71 G64:G69 G62 G60 G55:G58 G52:G53 G50 G47 G44 G42 G36:G39 G34 G32 G28:G29 G23 G16:G19 G11:G13 G8:G9 G21 G25">
      <formula1>IF(G235&gt;=0.01,ROUND(G235,2),0.01)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72 G138 G45 G43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66" r:id="rId1"/>
  <headerFooter alignWithMargins="0">
    <oddHeader>&amp;L&amp;10The City of Winnipeg
Bid Opportunity No. 180-2012 Addendum 2
&amp;XTemplate Version: C420081212 - RW&amp;R&amp;10Bid Submission
Page &amp;P+3 of 17</oddHeader>
    <oddFooter xml:space="preserve">&amp;R__________________
Name of Bidder                    </oddFooter>
  </headerFooter>
  <rowBreaks count="9" manualBreakCount="9">
    <brk id="39" min="1" max="7" man="1"/>
    <brk id="74" min="1" max="7" man="1"/>
    <brk id="103" min="1" max="7" man="1"/>
    <brk id="130" min="1" max="7" man="1"/>
    <brk id="164" min="1" max="7" man="1"/>
    <brk id="199" min="1" max="7" man="1"/>
    <brk id="209" min="1" max="7" man="1"/>
    <brk id="240" min="1" max="7" man="1"/>
    <brk id="26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April 11, 2012
Checked by C. Humbert 27-Mar-2012
File Size = 85504</dc:description>
  <cp:lastModifiedBy>hpheifer</cp:lastModifiedBy>
  <cp:lastPrinted>2012-04-11T19:14:06Z</cp:lastPrinted>
  <dcterms:created xsi:type="dcterms:W3CDTF">1999-03-31T15:44:33Z</dcterms:created>
  <dcterms:modified xsi:type="dcterms:W3CDTF">2012-04-12T20:04:40Z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