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PRICES'!$B$6:$H$192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PRICES'!$B$1:$IV$183</definedName>
    <definedName name="XITEMS">'FORM B - PRICES'!$B$6:$IV$183</definedName>
  </definedNames>
  <calcPr fullCalcOnLoad="1"/>
</workbook>
</file>

<file path=xl/sharedStrings.xml><?xml version="1.0" encoding="utf-8"?>
<sst xmlns="http://schemas.openxmlformats.org/spreadsheetml/2006/main" count="700" uniqueCount="410">
  <si>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</si>
  <si>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</si>
  <si>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</si>
  <si>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</si>
  <si>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</si>
  <si>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</si>
  <si>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</si>
  <si>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</si>
  <si>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</si>
  <si>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</si>
  <si>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</si>
  <si>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</si>
  <si>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</si>
  <si>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</si>
  <si>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</si>
  <si>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</si>
  <si>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</si>
  <si>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</si>
  <si>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</si>
  <si>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</si>
  <si>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</si>
  <si>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</si>
  <si>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</si>
  <si>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</si>
  <si>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</si>
  <si>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</si>
  <si>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</si>
  <si>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</si>
  <si>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</si>
  <si>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</si>
  <si>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</si>
  <si>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</si>
  <si>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</si>
  <si>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</si>
  <si>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</si>
  <si>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</si>
  <si>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</si>
  <si>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Sidewalk</t>
  </si>
  <si>
    <t>m</t>
  </si>
  <si>
    <t>iii)</t>
  </si>
  <si>
    <t>B184</t>
  </si>
  <si>
    <t>B189</t>
  </si>
  <si>
    <t>Regrading Existing Interlocking Paving Stones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</si>
  <si>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</si>
  <si>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</si>
  <si>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</si>
  <si>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</si>
  <si>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</si>
  <si>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</si>
  <si>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</si>
  <si>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</si>
  <si>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51mm</t>
  </si>
  <si>
    <t>F006</t>
  </si>
  <si>
    <t>64mm</t>
  </si>
  <si>
    <t>iv)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</si>
  <si>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</si>
  <si>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</si>
  <si>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</si>
  <si>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</si>
  <si>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</si>
  <si>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</si>
  <si>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</si>
  <si>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</si>
  <si>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</si>
  <si>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</si>
  <si>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</si>
  <si>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</si>
  <si>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</si>
  <si>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</si>
  <si>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</si>
  <si>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</si>
  <si>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</si>
  <si>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</si>
  <si>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</si>
  <si>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</si>
  <si>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</si>
  <si>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</si>
  <si>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</si>
  <si>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</si>
  <si>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</si>
  <si>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</si>
  <si>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</si>
  <si>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</si>
  <si>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 xml:space="preserve">CW 3235-R6  </t>
  </si>
  <si>
    <t>Curb and Gutter (180 mm ht, Barrier, Integral, 600mm width, 150mm Plain Concrete Pavement)</t>
  </si>
  <si>
    <t>SD-200</t>
  </si>
  <si>
    <t xml:space="preserve">CW 3410-R7 </t>
  </si>
  <si>
    <t>C.1</t>
  </si>
  <si>
    <t>C.2</t>
  </si>
  <si>
    <t>C.3</t>
  </si>
  <si>
    <t>C.4</t>
  </si>
  <si>
    <t>D.1</t>
  </si>
  <si>
    <t>CW 3250-R6</t>
  </si>
  <si>
    <t>D.2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</si>
  <si>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</si>
  <si>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</si>
  <si>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</si>
  <si>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</si>
  <si>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</si>
  <si>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</si>
  <si>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</si>
  <si>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</si>
  <si>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</si>
  <si>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</si>
  <si>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</si>
  <si>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</si>
  <si>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</si>
  <si>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</si>
  <si>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</si>
  <si>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</si>
  <si>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CW 3110-R10</t>
  </si>
  <si>
    <t>A004</t>
  </si>
  <si>
    <t>Sub-Grade Compaction</t>
  </si>
  <si>
    <t>A007</t>
  </si>
  <si>
    <t>A.3</t>
  </si>
  <si>
    <t>Crushed Sub-base Material</t>
  </si>
  <si>
    <t>A008</t>
  </si>
  <si>
    <t>50 mm - Limestone</t>
  </si>
  <si>
    <t>A009</t>
  </si>
  <si>
    <t xml:space="preserve">150 mm - Limestone </t>
  </si>
  <si>
    <t>A.4</t>
  </si>
  <si>
    <t>A016</t>
  </si>
  <si>
    <t>A.5</t>
  </si>
  <si>
    <t>Removal of Existing Concrete Bases</t>
  </si>
  <si>
    <t>A017</t>
  </si>
  <si>
    <t>600mm Diameter or Less</t>
  </si>
  <si>
    <t>A022</t>
  </si>
  <si>
    <t>A.6</t>
  </si>
  <si>
    <t>Separation/Reinforcement Geotextile Fabric</t>
  </si>
  <si>
    <t>CW 3130-R1</t>
  </si>
  <si>
    <t>ROADWORK - REMOVALS/RENEWALS</t>
  </si>
  <si>
    <t>B100</t>
  </si>
  <si>
    <t>Miscellaneous Concrete Slab Removal</t>
  </si>
  <si>
    <t>B104</t>
  </si>
  <si>
    <t>a)</t>
  </si>
  <si>
    <t>B126</t>
  </si>
  <si>
    <t>Concrete Curb Removal</t>
  </si>
  <si>
    <t xml:space="preserve">CW 3240-R7 </t>
  </si>
  <si>
    <t>B127</t>
  </si>
  <si>
    <t>B132</t>
  </si>
  <si>
    <t>vi)</t>
  </si>
  <si>
    <t>Curb Ramp</t>
  </si>
  <si>
    <t>B135</t>
  </si>
  <si>
    <t>Concrete Curb Installation</t>
  </si>
  <si>
    <t>B136</t>
  </si>
  <si>
    <t>SD-205</t>
  </si>
  <si>
    <t>SD-203B</t>
  </si>
  <si>
    <t>B142</t>
  </si>
  <si>
    <t>Curb Ramp (10mm ht, Monolithic)</t>
  </si>
  <si>
    <t>CW 3330-R4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</si>
  <si>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</si>
  <si>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</si>
  <si>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</si>
  <si>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</si>
  <si>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</si>
  <si>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</si>
  <si>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</si>
  <si>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</si>
  <si>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</si>
  <si>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ROADWORK - NEW CONSTRUCTION</t>
  </si>
  <si>
    <t>CW 3310-R12</t>
  </si>
  <si>
    <t>C033</t>
  </si>
  <si>
    <t>C036</t>
  </si>
  <si>
    <t>C038</t>
  </si>
  <si>
    <t>C039</t>
  </si>
  <si>
    <t>SD-200            SD-203B</t>
  </si>
  <si>
    <t>C040</t>
  </si>
  <si>
    <t>Construction of Curb and Gutter ( 40mm ht, Lip Curb, Integral, 600mm width, 150mm Plain Concrete Pavement)</t>
  </si>
  <si>
    <t>SD-200            SD-202B</t>
  </si>
  <si>
    <t>C041</t>
  </si>
  <si>
    <t>Construction of Curb and Gutter (10mm ht, Curb Ramp,  Integral, 600mm width, 150mm Plain Concrete Pavement)</t>
  </si>
  <si>
    <t xml:space="preserve">SD-200          SD-229E        </t>
  </si>
  <si>
    <t>C.5</t>
  </si>
  <si>
    <t>C.6</t>
  </si>
  <si>
    <t>C.7</t>
  </si>
  <si>
    <t>C.8</t>
  </si>
  <si>
    <t>C055</t>
  </si>
  <si>
    <t xml:space="preserve">Construction of Asphaltic Concrete Pavements </t>
  </si>
  <si>
    <t>C056</t>
  </si>
  <si>
    <t>C058</t>
  </si>
  <si>
    <t>Type IA</t>
  </si>
  <si>
    <t>C059</t>
  </si>
  <si>
    <t>C060</t>
  </si>
  <si>
    <t>C063</t>
  </si>
  <si>
    <t>C.10</t>
  </si>
  <si>
    <t>Construction of Asphaltic Concrete Base Course (Type III)</t>
  </si>
  <si>
    <t>E003</t>
  </si>
  <si>
    <t xml:space="preserve">Catch Basin  </t>
  </si>
  <si>
    <t>CW 2130-R11</t>
  </si>
  <si>
    <t>E004</t>
  </si>
  <si>
    <t>SD-024</t>
  </si>
  <si>
    <t>E008</t>
  </si>
  <si>
    <t>Sewer Service</t>
  </si>
  <si>
    <t>E009</t>
  </si>
  <si>
    <t xml:space="preserve">250mm </t>
  </si>
  <si>
    <t>E011</t>
  </si>
  <si>
    <t>E013</t>
  </si>
  <si>
    <t>Sewer Service Risers</t>
  </si>
  <si>
    <t>E014</t>
  </si>
  <si>
    <t>E015</t>
  </si>
  <si>
    <t>SD-014</t>
  </si>
  <si>
    <t>vert m</t>
  </si>
  <si>
    <t>E036</t>
  </si>
  <si>
    <t xml:space="preserve">Connecting to Existing Sewer </t>
  </si>
  <si>
    <t>E037</t>
  </si>
  <si>
    <t>E038</t>
  </si>
  <si>
    <t>E044</t>
  </si>
  <si>
    <t>Abandoning  Existing Catch Basins</t>
  </si>
  <si>
    <t>E045</t>
  </si>
  <si>
    <t>Abandoning  Existing Catch Pit</t>
  </si>
  <si>
    <t>E047</t>
  </si>
  <si>
    <t>Removal of Existing Catch Pit</t>
  </si>
  <si>
    <t>E051</t>
  </si>
  <si>
    <t>Installation of Subdrains</t>
  </si>
  <si>
    <t>CW 3120-R2</t>
  </si>
  <si>
    <t>CW 3210-R7</t>
  </si>
  <si>
    <t>Pre-cast Concrete Risers</t>
  </si>
  <si>
    <t>F028</t>
  </si>
  <si>
    <t>Adjustment of Traffic Signal Service Box Frames</t>
  </si>
  <si>
    <t>Removal of Existing Box Enclosure</t>
  </si>
  <si>
    <t>STREETSCAPING</t>
  </si>
  <si>
    <t>Removal of Interlocking Paving Stone for Reinstallation</t>
  </si>
  <si>
    <t>Removal of Detectable Hazard Band Paving Stone for Reinstallation</t>
  </si>
  <si>
    <t>A.7</t>
  </si>
  <si>
    <t>A.8</t>
  </si>
  <si>
    <t>Planting</t>
  </si>
  <si>
    <t>l.s.</t>
  </si>
  <si>
    <t>Paved Surface</t>
  </si>
  <si>
    <t>Planters</t>
  </si>
  <si>
    <t>Large Circular Planter - Limestone</t>
  </si>
  <si>
    <t>Planting Beds</t>
  </si>
  <si>
    <t>Event Lawn</t>
  </si>
  <si>
    <t>Irrigation</t>
  </si>
  <si>
    <t>A.11</t>
  </si>
  <si>
    <t>A.12</t>
  </si>
  <si>
    <t>A.14</t>
  </si>
  <si>
    <t>A.15</t>
  </si>
  <si>
    <t>A.19</t>
  </si>
  <si>
    <t>A.20</t>
  </si>
  <si>
    <t>A.25</t>
  </si>
  <si>
    <t>A.26</t>
  </si>
  <si>
    <t>A.28</t>
  </si>
  <si>
    <t>A.29</t>
  </si>
  <si>
    <t>A.31</t>
  </si>
  <si>
    <t>A.32</t>
  </si>
  <si>
    <t>D.3</t>
  </si>
  <si>
    <t>Barrier 180mm Separate</t>
  </si>
  <si>
    <t>Barrier (180mm ht, Dowelled)</t>
  </si>
  <si>
    <t>SD-229A,B,C</t>
  </si>
  <si>
    <t>Full Depth Saw-Cutting</t>
  </si>
  <si>
    <t>Construction of  Barrier (180mm ht, Dowelled)</t>
  </si>
  <si>
    <t>Construction of Modified Barrier (180mm ht, Dowelled)</t>
  </si>
  <si>
    <t>Connecting to 300mm  (CS ) Sewer</t>
  </si>
  <si>
    <t xml:space="preserve">1200mm </t>
  </si>
  <si>
    <t xml:space="preserve">Install Stockpiled Detectable Hazard Band Paving Stone </t>
  </si>
  <si>
    <t xml:space="preserve">Install Stockpiled Interlocking Paving Stone </t>
  </si>
  <si>
    <t>Stittsville Lights</t>
  </si>
  <si>
    <r>
      <t>m</t>
    </r>
    <r>
      <rPr>
        <vertAlign val="superscript"/>
        <sz val="12"/>
        <rFont val="Arial"/>
        <family val="2"/>
      </rPr>
      <t>3</t>
    </r>
  </si>
  <si>
    <t>l.s</t>
  </si>
  <si>
    <t>Supply and Install Tree Grate</t>
  </si>
  <si>
    <t>Calgary Carpet Juniper</t>
  </si>
  <si>
    <t>Growing Medium</t>
  </si>
  <si>
    <t>Drainage Layer</t>
  </si>
  <si>
    <t>Sub-Surface Drainage</t>
  </si>
  <si>
    <t xml:space="preserve">Endicott Clay Pavers </t>
  </si>
  <si>
    <t>Barkman Holland Stone 102mm x 204mm (60mm)</t>
  </si>
  <si>
    <t xml:space="preserve">Endicott 'ADA' Clay Pavers </t>
  </si>
  <si>
    <t xml:space="preserve">Silva Cell </t>
  </si>
  <si>
    <t>Sloped Walkway</t>
  </si>
  <si>
    <t>100mm Lean Concrete Base</t>
  </si>
  <si>
    <t>Earthwork and Grading</t>
  </si>
  <si>
    <t>Barkman Holland Stone Road Pavers 102mm x 204mm (80mm)</t>
  </si>
  <si>
    <t>Endicott 'ADA' Clay Pavers</t>
  </si>
  <si>
    <t xml:space="preserve">Shrub Bed Preparation </t>
  </si>
  <si>
    <t>100 mm Concrete Sidewalk c/w reveal for paving band &amp; 100mm Compacted A-base</t>
  </si>
  <si>
    <t>C.9</t>
  </si>
  <si>
    <t>CW 3335-R3</t>
  </si>
  <si>
    <t>King Street Bannatyne Avenue to William Avenue - Reconstruction</t>
  </si>
  <si>
    <t>King Street Sidewalk</t>
  </si>
  <si>
    <t>Old Market Square Redevelopment Phase I</t>
  </si>
  <si>
    <t>A.9</t>
  </si>
  <si>
    <t>A.10</t>
  </si>
  <si>
    <t>A.13</t>
  </si>
  <si>
    <t>A.16</t>
  </si>
  <si>
    <t>A.17</t>
  </si>
  <si>
    <t>A.18</t>
  </si>
  <si>
    <t>A.21</t>
  </si>
  <si>
    <t>A.22</t>
  </si>
  <si>
    <t>A.33</t>
  </si>
  <si>
    <t>A.23</t>
  </si>
  <si>
    <t>A.24</t>
  </si>
  <si>
    <t>A.27</t>
  </si>
  <si>
    <t>A.30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</si>
  <si>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</si>
  <si>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</si>
  <si>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</si>
  <si>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</si>
  <si>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</si>
  <si>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</si>
  <si>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</si>
  <si>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</si>
  <si>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</si>
  <si>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</si>
  <si>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</si>
  <si>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</si>
  <si>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D.17</t>
  </si>
  <si>
    <t>Construction of Curb and Gutter (180mm ht, Barrier, Integral, 600mm width, 150mm Plain Concrete Pavement)</t>
  </si>
  <si>
    <t>250mm (PVC) of connecting pipe SDR-35</t>
  </si>
  <si>
    <t xml:space="preserve">ELECTRICAL </t>
  </si>
  <si>
    <t>C.11</t>
  </si>
  <si>
    <t xml:space="preserve">Meter Pit Assembly </t>
  </si>
  <si>
    <t>C.12</t>
  </si>
  <si>
    <t>C.13</t>
  </si>
  <si>
    <t>WATER SERVICE</t>
  </si>
  <si>
    <t>Catch Basins</t>
  </si>
  <si>
    <t>600mm NDS Part #2400 c/w Extension Part #2418 and 600mm x 600mm Steel Grate Part #2415</t>
  </si>
  <si>
    <t>600mm NDS Part #2404 c/w600mm x 600mm Steel Grate Part #2415</t>
  </si>
  <si>
    <t>600mm NDS Part #12NGB c/w 300mm x 300mm Steel Grate Part #2415</t>
  </si>
  <si>
    <t>E010</t>
  </si>
  <si>
    <t>250mm PVC SDR-35</t>
  </si>
  <si>
    <t>Connecting to 300mm  (Type CS ) Sewer</t>
  </si>
  <si>
    <t>Cast-in-Place Concrete Piles 400mm Diameter</t>
  </si>
  <si>
    <t>l.m.</t>
  </si>
  <si>
    <t xml:space="preserve">Structural Concrete </t>
  </si>
  <si>
    <t>250 mm Concrete Sidewalk c/w reveal for paving band &amp; 100mm Compacted A-base</t>
  </si>
  <si>
    <t>E24</t>
  </si>
  <si>
    <t>CW 3330-R4 CW 3335       E30</t>
  </si>
  <si>
    <t>CW 3330-R4 E30</t>
  </si>
  <si>
    <t>CW 3325-R2 E36</t>
  </si>
  <si>
    <t>E36</t>
  </si>
  <si>
    <t>E32</t>
  </si>
  <si>
    <t>E28</t>
  </si>
  <si>
    <t>E37</t>
  </si>
  <si>
    <t>E35</t>
  </si>
  <si>
    <t>CW 2130 R11, E35</t>
  </si>
  <si>
    <t xml:space="preserve">CW 3110-R10, E13 </t>
  </si>
  <si>
    <t>E11</t>
  </si>
  <si>
    <t>Limestone curb</t>
  </si>
  <si>
    <t>Halcyon Hosta</t>
  </si>
  <si>
    <t>Timber Wall</t>
  </si>
  <si>
    <t>Tyndall Stone Irregulars</t>
  </si>
  <si>
    <r>
      <t xml:space="preserve">CW 3330-R4 </t>
    </r>
    <r>
      <rPr>
        <sz val="12"/>
        <color indexed="10"/>
        <rFont val="Arial"/>
        <family val="2"/>
      </rPr>
      <t xml:space="preserve">   </t>
    </r>
    <r>
      <rPr>
        <sz val="12"/>
        <rFont val="Arial"/>
        <family val="2"/>
      </rPr>
      <t>E30</t>
    </r>
  </si>
  <si>
    <t>100 mm Concrete Sidewalk c/w reveal for paving band, saw cut &amp; 100mm Compacted A-base</t>
  </si>
  <si>
    <r>
      <t>100 mm Concrete Sidewalk c/w reveal for paving band,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saw cut &amp; 100mm Compacted A-base</t>
    </r>
  </si>
  <si>
    <t>H001</t>
  </si>
  <si>
    <t>H006</t>
  </si>
  <si>
    <t>Polyethylene Waterline 50mm</t>
  </si>
  <si>
    <t>H002</t>
  </si>
  <si>
    <t>F019</t>
  </si>
  <si>
    <t>Type A Relocation of Hydrant</t>
  </si>
  <si>
    <t>Tree Removal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</si>
  <si>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</si>
  <si>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</si>
  <si>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</si>
  <si>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</si>
  <si>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</si>
  <si>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</si>
  <si>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</si>
  <si>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</si>
  <si>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300mm </t>
  </si>
  <si>
    <t>Class 3 Backfill</t>
  </si>
  <si>
    <t>b)</t>
  </si>
  <si>
    <t>C.14</t>
  </si>
  <si>
    <t>Bannatyne Avenue Road Realignment</t>
  </si>
  <si>
    <t>Electrical Works</t>
  </si>
  <si>
    <t xml:space="preserve">250mm (PVC) of connecting pipe </t>
  </si>
  <si>
    <t>Removal of Lean Mix</t>
  </si>
  <si>
    <t>CW 3110-R10, E12</t>
  </si>
  <si>
    <t>CW 3110-R10 E13</t>
  </si>
  <si>
    <t>CW 3010-R4,  E26</t>
  </si>
  <si>
    <t>CW 3330-R4 E20</t>
  </si>
  <si>
    <t>CW 3325-R2             CW 3110-R10  E17</t>
  </si>
  <si>
    <t>CW 3325-R2           CW 3110-R10  E17</t>
  </si>
  <si>
    <t>CW 3110-R10, E20</t>
  </si>
  <si>
    <t>CW 3325-R2 E17              CW 3110-R10</t>
  </si>
  <si>
    <t xml:space="preserve"> E22</t>
  </si>
  <si>
    <t>Cast-in-Place Concrete Base and Base Plate</t>
  </si>
  <si>
    <t>CW 3170-R3, E29</t>
  </si>
  <si>
    <t>CW 3510-R9, E34</t>
  </si>
  <si>
    <t>CW 3530-R3, E38</t>
  </si>
  <si>
    <t>Tree Well Concrete Curb</t>
  </si>
  <si>
    <t>CW 2110-R10</t>
  </si>
  <si>
    <t>E31</t>
  </si>
  <si>
    <t>A.34</t>
  </si>
  <si>
    <t>C.16</t>
  </si>
  <si>
    <t>C.15</t>
  </si>
  <si>
    <t>C.17</t>
  </si>
  <si>
    <t>C.18</t>
  </si>
  <si>
    <t>Barrier 180mm (Separate)</t>
  </si>
  <si>
    <t>Construction of Curb and Gutter ( 180mm ht, Modified Barrier, Integral, 600mm width, 150mm Plain Concrete Pavement)</t>
  </si>
  <si>
    <t>in a Trench, Class B Bedding with Sand, Class 4 Backfill</t>
  </si>
  <si>
    <t>CW3530-R3,      E25</t>
  </si>
  <si>
    <t>CW3530-R3</t>
  </si>
  <si>
    <t>Barkman Holland Stone Pavers 102mm x 204mm (60mm)</t>
  </si>
  <si>
    <t>Removals and Salvage</t>
  </si>
  <si>
    <t>E30</t>
  </si>
  <si>
    <t>E39</t>
  </si>
  <si>
    <t>CW 3330-R4 E30               CW 3335       Exx</t>
  </si>
  <si>
    <t>Trenchless Installation, Class B Bedding with sand, Class 3 Backfill</t>
  </si>
  <si>
    <t>CW 3325-R2,      E32</t>
  </si>
  <si>
    <t>E21, E22</t>
  </si>
  <si>
    <t>FORM B: PRICES(R1)</t>
  </si>
  <si>
    <t>Discovery Elm</t>
  </si>
  <si>
    <t>Limestone Block 500x900x1250</t>
  </si>
  <si>
    <t>Limestone Paver 500x100x500</t>
  </si>
  <si>
    <t>Limestone Curb Block 300x750x700</t>
  </si>
  <si>
    <t>Custom Limestone Block 500x900x1250</t>
  </si>
  <si>
    <t>D.16</t>
  </si>
  <si>
    <t xml:space="preserve">Removal of Interlocking Paving Stone </t>
  </si>
  <si>
    <t>B.14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</si>
</sst>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</numFmts>
  <fonts count="1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b/>
      <i/>
      <sz val="10"/>
      <name val="MS Sans Serif"/>
      <family val="2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150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1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6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9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166" fontId="0" fillId="2" borderId="7" xfId="0" applyNumberFormat="1" applyBorder="1" applyAlignment="1">
      <alignment horizontal="right" vertical="center"/>
    </xf>
    <xf numFmtId="0" fontId="0" fillId="2" borderId="11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166" fontId="0" fillId="2" borderId="2" xfId="0" applyNumberFormat="1" applyBorder="1" applyAlignment="1">
      <alignment horizontal="center"/>
    </xf>
    <xf numFmtId="166" fontId="0" fillId="2" borderId="12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173" fontId="4" fillId="0" borderId="14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vertical="center" wrapText="1"/>
      <protection/>
    </xf>
    <xf numFmtId="172" fontId="4" fillId="0" borderId="14" xfId="0" applyNumberFormat="1" applyFont="1" applyFill="1" applyBorder="1" applyAlignment="1" applyProtection="1">
      <alignment horizontal="centerContinuous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horizontal="centerContinuous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4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176" fontId="4" fillId="0" borderId="14" xfId="0" applyNumberFormat="1" applyFont="1" applyFill="1" applyBorder="1" applyAlignment="1" applyProtection="1">
      <alignment horizontal="center"/>
      <protection/>
    </xf>
    <xf numFmtId="173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172" fontId="4" fillId="0" borderId="14" xfId="0" applyNumberFormat="1" applyFont="1" applyFill="1" applyBorder="1" applyAlignment="1" applyProtection="1">
      <alignment horizontal="centerContinuous"/>
      <protection/>
    </xf>
    <xf numFmtId="0" fontId="9" fillId="0" borderId="0" xfId="0" applyNumberFormat="1" applyFont="1" applyFill="1" applyBorder="1" applyAlignment="1">
      <alignment/>
    </xf>
    <xf numFmtId="0" fontId="10" fillId="0" borderId="0" xfId="21" applyFont="1" applyFill="1" applyBorder="1">
      <alignment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66" fontId="0" fillId="2" borderId="16" xfId="0" applyNumberFormat="1" applyBorder="1" applyAlignment="1">
      <alignment horizontal="right" vertical="center"/>
    </xf>
    <xf numFmtId="0" fontId="2" fillId="2" borderId="2" xfId="0" applyNumberFormat="1" applyFont="1" applyBorder="1" applyAlignment="1">
      <alignment horizontal="center" vertical="center"/>
    </xf>
    <xf numFmtId="166" fontId="0" fillId="2" borderId="2" xfId="0" applyNumberFormat="1" applyBorder="1" applyAlignment="1">
      <alignment horizontal="right" vertical="center"/>
    </xf>
    <xf numFmtId="0" fontId="0" fillId="2" borderId="8" xfId="0" applyNumberForma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3" xfId="0" applyNumberFormat="1" applyBorder="1" applyAlignment="1">
      <alignment horizontal="right"/>
    </xf>
    <xf numFmtId="166" fontId="0" fillId="2" borderId="17" xfId="0" applyNumberFormat="1" applyBorder="1" applyAlignment="1">
      <alignment horizontal="right" vertical="center"/>
    </xf>
    <xf numFmtId="0" fontId="2" fillId="2" borderId="18" xfId="0" applyNumberFormat="1" applyFont="1" applyBorder="1" applyAlignment="1">
      <alignment horizontal="center" vertical="center"/>
    </xf>
    <xf numFmtId="166" fontId="0" fillId="2" borderId="18" xfId="0" applyNumberFormat="1" applyBorder="1" applyAlignment="1">
      <alignment horizontal="right" vertical="center"/>
    </xf>
    <xf numFmtId="0" fontId="0" fillId="2" borderId="19" xfId="0" applyNumberFormat="1" applyBorder="1" applyAlignment="1">
      <alignment vertical="center"/>
    </xf>
    <xf numFmtId="0" fontId="0" fillId="2" borderId="20" xfId="0" applyNumberFormat="1" applyBorder="1" applyAlignment="1">
      <alignment vertical="center"/>
    </xf>
    <xf numFmtId="166" fontId="0" fillId="2" borderId="21" xfId="0" applyNumberFormat="1" applyBorder="1" applyAlignment="1">
      <alignment horizontal="right"/>
    </xf>
    <xf numFmtId="0" fontId="2" fillId="2" borderId="21" xfId="0" applyNumberFormat="1" applyFont="1" applyBorder="1" applyAlignment="1">
      <alignment horizontal="center" vertic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vertical="top"/>
    </xf>
    <xf numFmtId="0" fontId="4" fillId="2" borderId="23" xfId="0" applyNumberFormat="1" applyFon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/>
    </xf>
    <xf numFmtId="0" fontId="0" fillId="2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6" fontId="0" fillId="0" borderId="0" xfId="0" applyNumberFormat="1" applyFill="1" applyAlignment="1" applyProtection="1">
      <alignment vertical="top"/>
      <protection/>
    </xf>
    <xf numFmtId="1" fontId="6" fillId="2" borderId="17" xfId="0" applyNumberFormat="1" applyFont="1" applyBorder="1" applyAlignment="1">
      <alignment horizontal="left" vertical="center" wrapText="1"/>
    </xf>
    <xf numFmtId="0" fontId="0" fillId="2" borderId="19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1" fontId="3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6" xfId="0" applyNumberFormat="1" applyBorder="1" applyAlignment="1">
      <alignment vertical="center" wrapText="1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0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6" fillId="2" borderId="19" xfId="0" applyNumberFormat="1" applyFont="1" applyBorder="1" applyAlignment="1">
      <alignment horizontal="left" vertical="center" wrapText="1"/>
    </xf>
    <xf numFmtId="1" fontId="6" fillId="2" borderId="25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15" xfId="0" applyNumberFormat="1" applyBorder="1" applyAlignment="1" quotePrefix="1">
      <alignment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166" fontId="0" fillId="2" borderId="30" xfId="0" applyNumberFormat="1" applyBorder="1" applyAlignment="1">
      <alignment horizontal="center"/>
    </xf>
    <xf numFmtId="166" fontId="0" fillId="2" borderId="31" xfId="0" applyNumberFormat="1" applyBorder="1" applyAlignment="1">
      <alignment horizontal="center"/>
    </xf>
    <xf numFmtId="1" fontId="6" fillId="2" borderId="16" xfId="0" applyNumberFormat="1" applyFont="1" applyBorder="1" applyAlignment="1">
      <alignment horizontal="left" vertical="center" wrapText="1"/>
    </xf>
    <xf numFmtId="0" fontId="0" fillId="2" borderId="3" xfId="0" applyNumberFormat="1" applyBorder="1" applyAlignment="1">
      <alignment vertical="center" wrapText="1"/>
    </xf>
    <xf numFmtId="0" fontId="0" fillId="2" borderId="4" xfId="0" applyNumberFormat="1" applyBorder="1" applyAlignment="1">
      <alignment vertical="center" wrapText="1"/>
    </xf>
    <xf numFmtId="1" fontId="6" fillId="2" borderId="20" xfId="0" applyNumberFormat="1" applyFont="1" applyBorder="1" applyAlignment="1">
      <alignment horizontal="left" vertical="center" wrapText="1"/>
    </xf>
    <xf numFmtId="1" fontId="6" fillId="2" borderId="28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rface Works Pay Items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2"/>
  <sheetViews>
    <sheetView showGridLines="0"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6" hidden="1" customWidth="1"/>
    <col min="2" max="2" width="8.77734375" style="8" customWidth="1"/>
    <col min="3" max="3" width="36.77734375" style="0" customWidth="1"/>
    <col min="4" max="4" width="12.77734375" style="19" customWidth="1"/>
    <col min="5" max="5" width="6.77734375" style="0" customWidth="1"/>
    <col min="6" max="6" width="11.77734375" style="0" customWidth="1"/>
    <col min="7" max="7" width="11.77734375" style="16" customWidth="1"/>
    <col min="8" max="8" width="16.77734375" style="16" customWidth="1"/>
    <col min="9" max="9" width="12.3359375" style="0" bestFit="1" customWidth="1"/>
    <col min="10" max="16384" width="10.5546875" style="0" customWidth="1"/>
  </cols>
  <sheetData>
    <row r="1" spans="1:8" ht="15.75">
      <c r="A1" s="25"/>
      <c r="B1" s="23" t="s">
        <v>401</v>
      </c>
      <c r="C1" s="24"/>
      <c r="D1" s="24"/>
      <c r="E1" s="24"/>
      <c r="F1" s="24"/>
      <c r="G1" s="25"/>
      <c r="H1" s="24"/>
    </row>
    <row r="2" spans="1:12" ht="15">
      <c r="A2" s="22"/>
      <c r="B2" s="9" t="s">
        <v>23</v>
      </c>
      <c r="C2" s="2"/>
      <c r="D2" s="2"/>
      <c r="E2" s="2"/>
      <c r="F2" s="2"/>
      <c r="G2" s="22"/>
      <c r="H2" s="2"/>
      <c r="I2" s="53"/>
      <c r="J2" s="53"/>
      <c r="K2" s="53"/>
      <c r="L2" s="53"/>
    </row>
    <row r="3" spans="1:12" ht="15">
      <c r="A3" s="12"/>
      <c r="B3" s="8" t="s">
        <v>0</v>
      </c>
      <c r="C3" s="29"/>
      <c r="D3" s="29"/>
      <c r="E3" s="29"/>
      <c r="F3" s="29"/>
      <c r="G3" s="28"/>
      <c r="H3" s="27"/>
      <c r="I3" s="53"/>
      <c r="J3" s="53"/>
      <c r="K3" s="53"/>
      <c r="L3" s="53"/>
    </row>
    <row r="4" spans="1:12" ht="15">
      <c r="A4" s="36" t="s">
        <v>22</v>
      </c>
      <c r="B4" s="10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3" t="s">
        <v>7</v>
      </c>
      <c r="H4" s="5" t="s">
        <v>8</v>
      </c>
      <c r="I4" s="53"/>
      <c r="J4" s="53"/>
      <c r="K4" s="53"/>
      <c r="L4" s="53"/>
    </row>
    <row r="5" spans="1:12" ht="15">
      <c r="A5" s="18"/>
      <c r="B5" s="92"/>
      <c r="C5" s="1"/>
      <c r="D5" s="93" t="s">
        <v>9</v>
      </c>
      <c r="E5" s="94"/>
      <c r="F5" s="95" t="s">
        <v>10</v>
      </c>
      <c r="G5" s="38"/>
      <c r="H5" s="96"/>
      <c r="I5" s="53"/>
      <c r="J5" s="53"/>
      <c r="K5" s="53"/>
      <c r="L5" s="53"/>
    </row>
    <row r="6" spans="1:12" ht="30" customHeight="1">
      <c r="A6" s="89"/>
      <c r="B6" s="90" t="s">
        <v>11</v>
      </c>
      <c r="C6" s="143" t="s">
        <v>277</v>
      </c>
      <c r="D6" s="144"/>
      <c r="E6" s="144"/>
      <c r="F6" s="145"/>
      <c r="G6" s="89"/>
      <c r="H6" s="91" t="s">
        <v>1</v>
      </c>
      <c r="I6" s="117"/>
      <c r="J6" s="117"/>
      <c r="K6" s="117"/>
      <c r="L6" s="117"/>
    </row>
    <row r="7" spans="1:15" s="83" customFormat="1" ht="36" customHeight="1">
      <c r="A7" s="81"/>
      <c r="B7" s="45"/>
      <c r="C7" s="55" t="s">
        <v>17</v>
      </c>
      <c r="D7" s="84"/>
      <c r="E7" s="84"/>
      <c r="F7" s="84"/>
      <c r="G7" s="48"/>
      <c r="H7" s="49"/>
      <c r="J7" s="85"/>
      <c r="K7" s="86"/>
      <c r="L7" s="60"/>
      <c r="M7" s="87"/>
      <c r="N7" s="88"/>
      <c r="O7" s="87"/>
    </row>
    <row r="8" spans="1:15" s="59" customFormat="1" ht="30" customHeight="1">
      <c r="A8" s="57" t="s">
        <v>108</v>
      </c>
      <c r="B8" s="61" t="s">
        <v>27</v>
      </c>
      <c r="C8" s="39" t="s">
        <v>109</v>
      </c>
      <c r="D8" s="40" t="s">
        <v>368</v>
      </c>
      <c r="E8" s="41" t="s">
        <v>28</v>
      </c>
      <c r="F8" s="42">
        <v>1700</v>
      </c>
      <c r="G8" s="43"/>
      <c r="H8" s="44">
        <f>ROUND(G8,2)*F8</f>
        <v>0</v>
      </c>
      <c r="I8" s="116"/>
      <c r="J8" s="79"/>
      <c r="K8" s="63"/>
      <c r="L8" s="64"/>
      <c r="M8" s="65"/>
      <c r="N8" s="65"/>
      <c r="O8" s="65"/>
    </row>
    <row r="9" spans="1:15" s="67" customFormat="1" ht="30" customHeight="1">
      <c r="A9" s="66" t="s">
        <v>111</v>
      </c>
      <c r="B9" s="61" t="s">
        <v>29</v>
      </c>
      <c r="C9" s="39" t="s">
        <v>112</v>
      </c>
      <c r="D9" s="40" t="s">
        <v>110</v>
      </c>
      <c r="E9" s="41" t="s">
        <v>30</v>
      </c>
      <c r="F9" s="42">
        <v>1700</v>
      </c>
      <c r="G9" s="43"/>
      <c r="H9" s="44">
        <f>ROUND(G9,2)*F9</f>
        <v>0</v>
      </c>
      <c r="I9" s="116"/>
      <c r="J9" s="79"/>
      <c r="K9" s="63"/>
      <c r="L9" s="64"/>
      <c r="M9" s="65"/>
      <c r="N9" s="65"/>
      <c r="O9" s="65"/>
    </row>
    <row r="10" spans="1:15" s="59" customFormat="1" ht="30" customHeight="1">
      <c r="A10" s="66" t="s">
        <v>113</v>
      </c>
      <c r="B10" s="61" t="s">
        <v>114</v>
      </c>
      <c r="C10" s="39" t="s">
        <v>115</v>
      </c>
      <c r="D10" s="40" t="s">
        <v>110</v>
      </c>
      <c r="E10" s="41"/>
      <c r="F10" s="42"/>
      <c r="G10" s="48"/>
      <c r="H10" s="44"/>
      <c r="I10" s="116"/>
      <c r="J10" s="79"/>
      <c r="K10" s="83"/>
      <c r="L10" s="83"/>
      <c r="M10" s="65"/>
      <c r="N10" s="65"/>
      <c r="O10" s="65"/>
    </row>
    <row r="11" spans="1:15" s="59" customFormat="1" ht="30" customHeight="1">
      <c r="A11" s="57" t="s">
        <v>116</v>
      </c>
      <c r="B11" s="50" t="s">
        <v>31</v>
      </c>
      <c r="C11" s="39" t="s">
        <v>117</v>
      </c>
      <c r="D11" s="40" t="s">
        <v>1</v>
      </c>
      <c r="E11" s="41" t="s">
        <v>32</v>
      </c>
      <c r="F11" s="42">
        <v>600</v>
      </c>
      <c r="G11" s="43"/>
      <c r="H11" s="44">
        <f>ROUND(G11,2)*F11</f>
        <v>0</v>
      </c>
      <c r="I11" s="116"/>
      <c r="J11" s="79"/>
      <c r="K11" s="83"/>
      <c r="L11" s="83"/>
      <c r="M11" s="65"/>
      <c r="N11" s="65"/>
      <c r="O11" s="65"/>
    </row>
    <row r="12" spans="1:15" s="59" customFormat="1" ht="30" customHeight="1">
      <c r="A12" s="57" t="s">
        <v>118</v>
      </c>
      <c r="B12" s="50" t="s">
        <v>36</v>
      </c>
      <c r="C12" s="39" t="s">
        <v>119</v>
      </c>
      <c r="D12" s="40" t="s">
        <v>1</v>
      </c>
      <c r="E12" s="41" t="s">
        <v>32</v>
      </c>
      <c r="F12" s="42">
        <v>1800</v>
      </c>
      <c r="G12" s="43"/>
      <c r="H12" s="44">
        <f>ROUND(G12,2)*F12</f>
        <v>0</v>
      </c>
      <c r="I12" s="116"/>
      <c r="J12" s="79"/>
      <c r="K12" s="83"/>
      <c r="L12" s="83"/>
      <c r="M12" s="65"/>
      <c r="N12" s="65"/>
      <c r="O12" s="65"/>
    </row>
    <row r="13" spans="1:15" s="59" customFormat="1" ht="43.5" customHeight="1">
      <c r="A13" s="66" t="s">
        <v>33</v>
      </c>
      <c r="B13" s="61" t="s">
        <v>120</v>
      </c>
      <c r="C13" s="39" t="s">
        <v>34</v>
      </c>
      <c r="D13" s="40" t="s">
        <v>367</v>
      </c>
      <c r="E13" s="41" t="s">
        <v>28</v>
      </c>
      <c r="F13" s="42">
        <v>200</v>
      </c>
      <c r="G13" s="43"/>
      <c r="H13" s="44">
        <f>ROUND(G13,2)*F13</f>
        <v>0</v>
      </c>
      <c r="I13" s="116"/>
      <c r="J13" s="79"/>
      <c r="K13" s="83"/>
      <c r="L13" s="83"/>
      <c r="M13" s="65"/>
      <c r="N13" s="65"/>
      <c r="O13" s="65"/>
    </row>
    <row r="14" spans="1:15" s="59" customFormat="1" ht="30" customHeight="1">
      <c r="A14" s="66" t="s">
        <v>121</v>
      </c>
      <c r="B14" s="61" t="s">
        <v>122</v>
      </c>
      <c r="C14" s="39" t="s">
        <v>123</v>
      </c>
      <c r="D14" s="40" t="s">
        <v>110</v>
      </c>
      <c r="E14" s="41"/>
      <c r="F14" s="42"/>
      <c r="G14" s="48"/>
      <c r="H14" s="44"/>
      <c r="I14" s="116"/>
      <c r="J14" s="79"/>
      <c r="K14" s="83"/>
      <c r="L14" s="83"/>
      <c r="M14" s="65"/>
      <c r="N14" s="65"/>
      <c r="O14" s="65"/>
    </row>
    <row r="15" spans="1:15" s="59" customFormat="1" ht="30" customHeight="1">
      <c r="A15" s="57" t="s">
        <v>124</v>
      </c>
      <c r="B15" s="50" t="s">
        <v>31</v>
      </c>
      <c r="C15" s="39" t="s">
        <v>125</v>
      </c>
      <c r="D15" s="40" t="s">
        <v>1</v>
      </c>
      <c r="E15" s="41" t="s">
        <v>35</v>
      </c>
      <c r="F15" s="42">
        <v>5</v>
      </c>
      <c r="G15" s="43"/>
      <c r="H15" s="44">
        <f>ROUND(G15,2)*F15</f>
        <v>0</v>
      </c>
      <c r="I15" s="116"/>
      <c r="J15" s="79"/>
      <c r="K15" s="83"/>
      <c r="L15" s="83"/>
      <c r="M15" s="65"/>
      <c r="N15" s="65"/>
      <c r="O15" s="65"/>
    </row>
    <row r="16" spans="1:15" s="78" customFormat="1" ht="43.5" customHeight="1">
      <c r="A16" s="66" t="s">
        <v>126</v>
      </c>
      <c r="B16" s="61" t="s">
        <v>127</v>
      </c>
      <c r="C16" s="39" t="s">
        <v>128</v>
      </c>
      <c r="D16" s="40" t="s">
        <v>129</v>
      </c>
      <c r="E16" s="41" t="s">
        <v>30</v>
      </c>
      <c r="F16" s="42">
        <v>1700</v>
      </c>
      <c r="G16" s="43"/>
      <c r="H16" s="44">
        <f>ROUND(G16,2)*F16</f>
        <v>0</v>
      </c>
      <c r="I16" s="116"/>
      <c r="J16" s="79"/>
      <c r="M16" s="80"/>
      <c r="N16" s="80"/>
      <c r="O16" s="80"/>
    </row>
    <row r="17" spans="1:15" s="83" customFormat="1" ht="43.5" customHeight="1">
      <c r="A17" s="81"/>
      <c r="B17" s="82"/>
      <c r="C17" s="46" t="s">
        <v>130</v>
      </c>
      <c r="D17" s="47"/>
      <c r="E17" s="47"/>
      <c r="F17" s="47"/>
      <c r="G17" s="48"/>
      <c r="H17" s="49"/>
      <c r="I17" s="116"/>
      <c r="J17" s="79"/>
      <c r="M17" s="80"/>
      <c r="N17" s="80"/>
      <c r="O17" s="80"/>
    </row>
    <row r="18" spans="1:15" s="59" customFormat="1" ht="30" customHeight="1">
      <c r="A18" s="54" t="s">
        <v>63</v>
      </c>
      <c r="B18" s="61" t="s">
        <v>223</v>
      </c>
      <c r="C18" s="39" t="s">
        <v>65</v>
      </c>
      <c r="D18" s="40" t="s">
        <v>110</v>
      </c>
      <c r="E18" s="41"/>
      <c r="F18" s="42"/>
      <c r="G18" s="48"/>
      <c r="H18" s="44"/>
      <c r="I18" s="116"/>
      <c r="J18" s="79"/>
      <c r="K18" s="83"/>
      <c r="L18" s="83"/>
      <c r="M18" s="65"/>
      <c r="N18" s="65"/>
      <c r="O18" s="65"/>
    </row>
    <row r="19" spans="1:15" s="67" customFormat="1" ht="30" customHeight="1">
      <c r="A19" s="54" t="s">
        <v>66</v>
      </c>
      <c r="B19" s="50" t="s">
        <v>31</v>
      </c>
      <c r="C19" s="39" t="s">
        <v>67</v>
      </c>
      <c r="D19" s="40" t="s">
        <v>1</v>
      </c>
      <c r="E19" s="41" t="s">
        <v>30</v>
      </c>
      <c r="F19" s="42">
        <v>1590</v>
      </c>
      <c r="G19" s="43"/>
      <c r="H19" s="44">
        <f>ROUND(G19,2)*F19</f>
        <v>0</v>
      </c>
      <c r="I19" s="116"/>
      <c r="J19" s="79"/>
      <c r="K19" s="78"/>
      <c r="L19" s="78"/>
      <c r="M19" s="65"/>
      <c r="N19" s="65"/>
      <c r="O19" s="65"/>
    </row>
    <row r="20" spans="1:15" s="59" customFormat="1" ht="43.5" customHeight="1">
      <c r="A20" s="54" t="s">
        <v>131</v>
      </c>
      <c r="B20" s="61" t="s">
        <v>224</v>
      </c>
      <c r="C20" s="39" t="s">
        <v>132</v>
      </c>
      <c r="D20" s="40" t="s">
        <v>83</v>
      </c>
      <c r="E20" s="41"/>
      <c r="F20" s="42"/>
      <c r="G20" s="48"/>
      <c r="H20" s="44"/>
      <c r="I20" s="116"/>
      <c r="J20" s="79"/>
      <c r="K20" s="83"/>
      <c r="L20" s="83"/>
      <c r="M20" s="65"/>
      <c r="N20" s="65"/>
      <c r="O20" s="65"/>
    </row>
    <row r="21" spans="1:15" s="67" customFormat="1" ht="30" customHeight="1">
      <c r="A21" s="54" t="s">
        <v>133</v>
      </c>
      <c r="B21" s="50" t="s">
        <v>31</v>
      </c>
      <c r="C21" s="39" t="s">
        <v>37</v>
      </c>
      <c r="D21" s="40" t="s">
        <v>1</v>
      </c>
      <c r="E21" s="41" t="s">
        <v>30</v>
      </c>
      <c r="F21" s="42">
        <v>420</v>
      </c>
      <c r="G21" s="43"/>
      <c r="H21" s="44">
        <f>ROUND(G21,2)*F21</f>
        <v>0</v>
      </c>
      <c r="I21" s="116"/>
      <c r="J21" s="79"/>
      <c r="K21" s="78"/>
      <c r="L21" s="78"/>
      <c r="M21" s="65"/>
      <c r="N21" s="65"/>
      <c r="O21" s="65"/>
    </row>
    <row r="22" spans="1:15" s="59" customFormat="1" ht="30" customHeight="1">
      <c r="A22" s="54" t="s">
        <v>135</v>
      </c>
      <c r="B22" s="61" t="s">
        <v>280</v>
      </c>
      <c r="C22" s="39" t="s">
        <v>136</v>
      </c>
      <c r="D22" s="40" t="s">
        <v>137</v>
      </c>
      <c r="E22" s="41"/>
      <c r="F22" s="42"/>
      <c r="G22" s="48"/>
      <c r="H22" s="44"/>
      <c r="I22" s="116"/>
      <c r="J22" s="79"/>
      <c r="K22" s="83"/>
      <c r="L22" s="83"/>
      <c r="M22" s="65"/>
      <c r="N22" s="65"/>
      <c r="O22" s="65"/>
    </row>
    <row r="23" spans="1:15" s="67" customFormat="1" ht="30" customHeight="1">
      <c r="A23" s="54" t="s">
        <v>138</v>
      </c>
      <c r="B23" s="50" t="s">
        <v>31</v>
      </c>
      <c r="C23" s="39" t="s">
        <v>388</v>
      </c>
      <c r="D23" s="40" t="s">
        <v>1</v>
      </c>
      <c r="E23" s="41" t="s">
        <v>38</v>
      </c>
      <c r="F23" s="42">
        <v>104</v>
      </c>
      <c r="G23" s="43"/>
      <c r="H23" s="44">
        <f>ROUND(G23,2)*F23</f>
        <v>0</v>
      </c>
      <c r="I23" s="116"/>
      <c r="J23" s="79"/>
      <c r="K23" s="78"/>
      <c r="L23" s="78"/>
      <c r="M23" s="65"/>
      <c r="N23" s="65"/>
      <c r="O23" s="65"/>
    </row>
    <row r="24" spans="1:15" s="67" customFormat="1" ht="30" customHeight="1">
      <c r="A24" s="54" t="s">
        <v>139</v>
      </c>
      <c r="B24" s="50" t="s">
        <v>36</v>
      </c>
      <c r="C24" s="39" t="s">
        <v>141</v>
      </c>
      <c r="D24" s="40" t="s">
        <v>1</v>
      </c>
      <c r="E24" s="41" t="s">
        <v>38</v>
      </c>
      <c r="F24" s="42">
        <v>17</v>
      </c>
      <c r="G24" s="43"/>
      <c r="H24" s="44">
        <f>ROUND(G24,2)*F24</f>
        <v>0</v>
      </c>
      <c r="I24" s="116"/>
      <c r="J24" s="79"/>
      <c r="K24" s="78"/>
      <c r="L24" s="78"/>
      <c r="M24" s="65"/>
      <c r="N24" s="65"/>
      <c r="O24" s="65"/>
    </row>
    <row r="25" spans="1:15" s="67" customFormat="1" ht="30" customHeight="1">
      <c r="A25" s="54" t="s">
        <v>142</v>
      </c>
      <c r="B25" s="61" t="s">
        <v>281</v>
      </c>
      <c r="C25" s="39" t="s">
        <v>143</v>
      </c>
      <c r="D25" s="40" t="s">
        <v>137</v>
      </c>
      <c r="E25" s="41"/>
      <c r="F25" s="42"/>
      <c r="G25" s="48"/>
      <c r="H25" s="44"/>
      <c r="I25" s="116"/>
      <c r="J25" s="79"/>
      <c r="K25" s="78"/>
      <c r="L25" s="78"/>
      <c r="M25" s="65"/>
      <c r="N25" s="65"/>
      <c r="O25" s="65"/>
    </row>
    <row r="26" spans="1:15" s="67" customFormat="1" ht="30" customHeight="1">
      <c r="A26" s="54" t="s">
        <v>144</v>
      </c>
      <c r="B26" s="50" t="s">
        <v>31</v>
      </c>
      <c r="C26" s="39" t="s">
        <v>247</v>
      </c>
      <c r="D26" s="40" t="s">
        <v>145</v>
      </c>
      <c r="E26" s="41" t="s">
        <v>38</v>
      </c>
      <c r="F26" s="42">
        <v>10</v>
      </c>
      <c r="G26" s="43"/>
      <c r="H26" s="44">
        <f>ROUND(G26,2)*F26</f>
        <v>0</v>
      </c>
      <c r="I26" s="116"/>
      <c r="J26" s="79"/>
      <c r="K26" s="78"/>
      <c r="L26" s="78"/>
      <c r="M26" s="65"/>
      <c r="N26" s="65"/>
      <c r="O26" s="65"/>
    </row>
    <row r="27" spans="1:15" s="67" customFormat="1" ht="43.5" customHeight="1">
      <c r="A27" s="54" t="s">
        <v>41</v>
      </c>
      <c r="B27" s="61" t="s">
        <v>233</v>
      </c>
      <c r="C27" s="39" t="s">
        <v>42</v>
      </c>
      <c r="D27" s="40" t="s">
        <v>149</v>
      </c>
      <c r="E27" s="41" t="s">
        <v>30</v>
      </c>
      <c r="F27" s="42">
        <v>30</v>
      </c>
      <c r="G27" s="43"/>
      <c r="H27" s="44">
        <f>ROUND(G27,2)*F27</f>
        <v>0</v>
      </c>
      <c r="I27" s="116"/>
      <c r="J27" s="79"/>
      <c r="K27" s="78"/>
      <c r="L27" s="78"/>
      <c r="M27" s="65"/>
      <c r="N27" s="65"/>
      <c r="O27" s="65"/>
    </row>
    <row r="28" spans="1:15" s="71" customFormat="1" ht="30" customHeight="1">
      <c r="A28" s="54" t="s">
        <v>150</v>
      </c>
      <c r="B28" s="61" t="s">
        <v>234</v>
      </c>
      <c r="C28" s="39" t="s">
        <v>151</v>
      </c>
      <c r="D28" s="40" t="s">
        <v>152</v>
      </c>
      <c r="E28" s="41"/>
      <c r="F28" s="42"/>
      <c r="G28" s="48"/>
      <c r="H28" s="44"/>
      <c r="I28" s="116"/>
      <c r="J28" s="79"/>
      <c r="K28" s="118"/>
      <c r="L28" s="118"/>
      <c r="M28" s="65"/>
      <c r="N28" s="65"/>
      <c r="O28" s="65"/>
    </row>
    <row r="29" spans="1:15" s="72" customFormat="1" ht="30" customHeight="1">
      <c r="A29" s="54" t="s">
        <v>153</v>
      </c>
      <c r="B29" s="50" t="s">
        <v>31</v>
      </c>
      <c r="C29" s="39" t="s">
        <v>154</v>
      </c>
      <c r="D29" s="40" t="s">
        <v>1</v>
      </c>
      <c r="E29" s="41" t="s">
        <v>30</v>
      </c>
      <c r="F29" s="42">
        <v>130</v>
      </c>
      <c r="G29" s="43"/>
      <c r="H29" s="44">
        <f>ROUND(G29,2)*F29</f>
        <v>0</v>
      </c>
      <c r="I29" s="116"/>
      <c r="J29" s="79"/>
      <c r="K29" s="119"/>
      <c r="L29" s="119"/>
      <c r="M29" s="65"/>
      <c r="N29" s="65"/>
      <c r="O29" s="65"/>
    </row>
    <row r="30" spans="1:15" s="72" customFormat="1" ht="30" customHeight="1">
      <c r="A30" s="54" t="s">
        <v>157</v>
      </c>
      <c r="B30" s="50" t="s">
        <v>36</v>
      </c>
      <c r="C30" s="39" t="s">
        <v>158</v>
      </c>
      <c r="D30" s="40" t="s">
        <v>1</v>
      </c>
      <c r="E30" s="41" t="s">
        <v>30</v>
      </c>
      <c r="F30" s="42">
        <v>20</v>
      </c>
      <c r="G30" s="43"/>
      <c r="H30" s="44">
        <f>ROUND(G30,2)*F30</f>
        <v>0</v>
      </c>
      <c r="I30" s="116"/>
      <c r="J30" s="79"/>
      <c r="K30" s="119"/>
      <c r="L30" s="119"/>
      <c r="M30" s="65"/>
      <c r="N30" s="65"/>
      <c r="O30" s="65"/>
    </row>
    <row r="31" spans="1:15" s="83" customFormat="1" ht="34.5" customHeight="1">
      <c r="A31" s="81"/>
      <c r="B31" s="45"/>
      <c r="C31" s="55" t="s">
        <v>159</v>
      </c>
      <c r="D31" s="47"/>
      <c r="E31" s="47"/>
      <c r="F31" s="47"/>
      <c r="G31" s="48"/>
      <c r="H31" s="49"/>
      <c r="I31" s="116"/>
      <c r="J31" s="79"/>
      <c r="M31" s="80"/>
      <c r="N31" s="80"/>
      <c r="O31" s="80"/>
    </row>
    <row r="32" spans="1:15" s="59" customFormat="1" ht="43.5" customHeight="1">
      <c r="A32" s="57" t="s">
        <v>44</v>
      </c>
      <c r="B32" s="61" t="s">
        <v>282</v>
      </c>
      <c r="C32" s="39" t="s">
        <v>45</v>
      </c>
      <c r="D32" s="40" t="s">
        <v>160</v>
      </c>
      <c r="E32" s="41"/>
      <c r="F32" s="51"/>
      <c r="G32" s="48"/>
      <c r="H32" s="56"/>
      <c r="I32" s="116"/>
      <c r="J32" s="79"/>
      <c r="K32" s="83"/>
      <c r="L32" s="83"/>
      <c r="M32" s="65"/>
      <c r="N32" s="65"/>
      <c r="O32" s="65"/>
    </row>
    <row r="33" spans="1:15" s="67" customFormat="1" ht="43.5" customHeight="1">
      <c r="A33" s="57" t="s">
        <v>161</v>
      </c>
      <c r="B33" s="50" t="s">
        <v>31</v>
      </c>
      <c r="C33" s="39" t="s">
        <v>250</v>
      </c>
      <c r="D33" s="40" t="s">
        <v>145</v>
      </c>
      <c r="E33" s="41" t="s">
        <v>38</v>
      </c>
      <c r="F33" s="42">
        <v>10</v>
      </c>
      <c r="G33" s="43"/>
      <c r="H33" s="56">
        <f aca="true" t="shared" si="0" ref="H33:H38">ROUND(G33,2)*F33</f>
        <v>0</v>
      </c>
      <c r="I33" s="116"/>
      <c r="J33" s="79"/>
      <c r="K33" s="78"/>
      <c r="L33" s="78"/>
      <c r="M33" s="65"/>
      <c r="N33" s="65"/>
      <c r="O33" s="65"/>
    </row>
    <row r="34" spans="1:15" s="67" customFormat="1" ht="43.5" customHeight="1">
      <c r="A34" s="57" t="s">
        <v>162</v>
      </c>
      <c r="B34" s="50" t="s">
        <v>36</v>
      </c>
      <c r="C34" s="39" t="s">
        <v>251</v>
      </c>
      <c r="D34" s="40" t="s">
        <v>146</v>
      </c>
      <c r="E34" s="41" t="s">
        <v>38</v>
      </c>
      <c r="F34" s="42">
        <v>14</v>
      </c>
      <c r="G34" s="43"/>
      <c r="H34" s="56">
        <f t="shared" si="0"/>
        <v>0</v>
      </c>
      <c r="I34" s="116"/>
      <c r="J34" s="79"/>
      <c r="K34" s="78"/>
      <c r="L34" s="78"/>
      <c r="M34" s="65"/>
      <c r="N34" s="65"/>
      <c r="O34" s="65"/>
    </row>
    <row r="35" spans="1:15" s="59" customFormat="1" ht="75" customHeight="1">
      <c r="A35" s="57" t="s">
        <v>163</v>
      </c>
      <c r="B35" s="50" t="s">
        <v>39</v>
      </c>
      <c r="C35" s="39" t="s">
        <v>306</v>
      </c>
      <c r="D35" s="40" t="s">
        <v>85</v>
      </c>
      <c r="E35" s="41" t="s">
        <v>38</v>
      </c>
      <c r="F35" s="51">
        <v>180</v>
      </c>
      <c r="G35" s="43"/>
      <c r="H35" s="56">
        <f t="shared" si="0"/>
        <v>0</v>
      </c>
      <c r="I35" s="116"/>
      <c r="J35" s="79"/>
      <c r="K35" s="83"/>
      <c r="L35" s="83"/>
      <c r="M35" s="65"/>
      <c r="N35" s="65"/>
      <c r="O35" s="65"/>
    </row>
    <row r="36" spans="1:15" s="59" customFormat="1" ht="75" customHeight="1">
      <c r="A36" s="57" t="s">
        <v>164</v>
      </c>
      <c r="B36" s="50" t="s">
        <v>54</v>
      </c>
      <c r="C36" s="39" t="s">
        <v>389</v>
      </c>
      <c r="D36" s="40" t="s">
        <v>165</v>
      </c>
      <c r="E36" s="41" t="s">
        <v>38</v>
      </c>
      <c r="F36" s="51">
        <v>30</v>
      </c>
      <c r="G36" s="43"/>
      <c r="H36" s="56">
        <f t="shared" si="0"/>
        <v>0</v>
      </c>
      <c r="I36" s="116"/>
      <c r="J36" s="79"/>
      <c r="K36" s="83"/>
      <c r="L36" s="83"/>
      <c r="M36" s="65"/>
      <c r="N36" s="65"/>
      <c r="O36" s="65"/>
    </row>
    <row r="37" spans="1:15" s="59" customFormat="1" ht="75" customHeight="1">
      <c r="A37" s="57" t="s">
        <v>166</v>
      </c>
      <c r="B37" s="50" t="s">
        <v>56</v>
      </c>
      <c r="C37" s="39" t="s">
        <v>167</v>
      </c>
      <c r="D37" s="40" t="s">
        <v>168</v>
      </c>
      <c r="E37" s="41" t="s">
        <v>38</v>
      </c>
      <c r="F37" s="51">
        <v>10</v>
      </c>
      <c r="G37" s="43"/>
      <c r="H37" s="56">
        <f t="shared" si="0"/>
        <v>0</v>
      </c>
      <c r="I37" s="116"/>
      <c r="J37" s="79"/>
      <c r="K37" s="83"/>
      <c r="L37" s="83"/>
      <c r="M37" s="65"/>
      <c r="N37" s="65"/>
      <c r="O37" s="65"/>
    </row>
    <row r="38" spans="1:15" s="59" customFormat="1" ht="75" customHeight="1">
      <c r="A38" s="57" t="s">
        <v>169</v>
      </c>
      <c r="B38" s="50" t="s">
        <v>140</v>
      </c>
      <c r="C38" s="39" t="s">
        <v>170</v>
      </c>
      <c r="D38" s="40" t="s">
        <v>171</v>
      </c>
      <c r="E38" s="41" t="s">
        <v>38</v>
      </c>
      <c r="F38" s="51">
        <v>24</v>
      </c>
      <c r="G38" s="43"/>
      <c r="H38" s="56">
        <f t="shared" si="0"/>
        <v>0</v>
      </c>
      <c r="I38" s="116"/>
      <c r="J38" s="79"/>
      <c r="K38" s="83"/>
      <c r="L38" s="83"/>
      <c r="M38" s="65"/>
      <c r="N38" s="65"/>
      <c r="O38" s="65"/>
    </row>
    <row r="39" spans="1:15" s="67" customFormat="1" ht="43.5" customHeight="1">
      <c r="A39" s="57" t="s">
        <v>176</v>
      </c>
      <c r="B39" s="61" t="s">
        <v>235</v>
      </c>
      <c r="C39" s="39" t="s">
        <v>177</v>
      </c>
      <c r="D39" s="40" t="s">
        <v>86</v>
      </c>
      <c r="E39" s="52"/>
      <c r="F39" s="42"/>
      <c r="G39" s="48"/>
      <c r="H39" s="56"/>
      <c r="I39" s="116"/>
      <c r="J39" s="79"/>
      <c r="K39" s="78"/>
      <c r="L39" s="78"/>
      <c r="M39" s="65"/>
      <c r="N39" s="65"/>
      <c r="O39" s="65"/>
    </row>
    <row r="40" spans="1:15" s="67" customFormat="1" ht="30" customHeight="1">
      <c r="A40" s="57" t="s">
        <v>178</v>
      </c>
      <c r="B40" s="50" t="s">
        <v>31</v>
      </c>
      <c r="C40" s="39" t="s">
        <v>43</v>
      </c>
      <c r="D40" s="40"/>
      <c r="E40" s="41"/>
      <c r="F40" s="42"/>
      <c r="G40" s="48"/>
      <c r="H40" s="56"/>
      <c r="I40" s="116"/>
      <c r="J40" s="79"/>
      <c r="K40" s="78"/>
      <c r="L40" s="78"/>
      <c r="M40" s="65"/>
      <c r="N40" s="65"/>
      <c r="O40" s="65"/>
    </row>
    <row r="41" spans="1:15" s="67" customFormat="1" ht="30" customHeight="1">
      <c r="A41" s="57" t="s">
        <v>179</v>
      </c>
      <c r="B41" s="50" t="s">
        <v>134</v>
      </c>
      <c r="C41" s="39" t="s">
        <v>180</v>
      </c>
      <c r="D41" s="40"/>
      <c r="E41" s="41" t="s">
        <v>32</v>
      </c>
      <c r="F41" s="42">
        <v>290</v>
      </c>
      <c r="G41" s="43"/>
      <c r="H41" s="56">
        <f>ROUND(G41,2)*F41</f>
        <v>0</v>
      </c>
      <c r="I41" s="116"/>
      <c r="J41" s="79"/>
      <c r="K41" s="78"/>
      <c r="L41" s="78"/>
      <c r="M41" s="65"/>
      <c r="N41" s="65"/>
      <c r="O41" s="65"/>
    </row>
    <row r="42" spans="1:15" s="67" customFormat="1" ht="30" customHeight="1">
      <c r="A42" s="57" t="s">
        <v>181</v>
      </c>
      <c r="B42" s="50" t="s">
        <v>36</v>
      </c>
      <c r="C42" s="39" t="s">
        <v>74</v>
      </c>
      <c r="D42" s="40"/>
      <c r="E42" s="41"/>
      <c r="F42" s="42"/>
      <c r="G42" s="48"/>
      <c r="H42" s="56"/>
      <c r="I42" s="116"/>
      <c r="J42" s="79"/>
      <c r="K42" s="78"/>
      <c r="L42" s="78"/>
      <c r="M42" s="65"/>
      <c r="N42" s="65"/>
      <c r="O42" s="65"/>
    </row>
    <row r="43" spans="1:15" s="67" customFormat="1" ht="30" customHeight="1">
      <c r="A43" s="57" t="s">
        <v>182</v>
      </c>
      <c r="B43" s="50" t="s">
        <v>134</v>
      </c>
      <c r="C43" s="39" t="s">
        <v>180</v>
      </c>
      <c r="D43" s="40"/>
      <c r="E43" s="41" t="s">
        <v>32</v>
      </c>
      <c r="F43" s="42">
        <v>20</v>
      </c>
      <c r="G43" s="43"/>
      <c r="H43" s="56">
        <f>ROUND(G43,2)*F43</f>
        <v>0</v>
      </c>
      <c r="I43" s="116"/>
      <c r="J43" s="79"/>
      <c r="K43" s="78"/>
      <c r="L43" s="78"/>
      <c r="M43" s="65"/>
      <c r="N43" s="65"/>
      <c r="O43" s="65"/>
    </row>
    <row r="44" spans="1:15" s="78" customFormat="1" ht="39.75" customHeight="1">
      <c r="A44" s="57" t="s">
        <v>183</v>
      </c>
      <c r="B44" s="61" t="s">
        <v>236</v>
      </c>
      <c r="C44" s="39" t="s">
        <v>185</v>
      </c>
      <c r="D44" s="40" t="s">
        <v>86</v>
      </c>
      <c r="E44" s="41" t="s">
        <v>32</v>
      </c>
      <c r="F44" s="42">
        <v>290</v>
      </c>
      <c r="G44" s="43"/>
      <c r="H44" s="56">
        <f>ROUND(G44,2)*F44</f>
        <v>0</v>
      </c>
      <c r="I44" s="116"/>
      <c r="J44" s="79"/>
      <c r="M44" s="80"/>
      <c r="N44" s="80"/>
      <c r="O44" s="80"/>
    </row>
    <row r="45" spans="1:15" s="83" customFormat="1" ht="36" customHeight="1">
      <c r="A45" s="81"/>
      <c r="B45" s="45"/>
      <c r="C45" s="55" t="s">
        <v>19</v>
      </c>
      <c r="D45" s="47"/>
      <c r="E45" s="47"/>
      <c r="F45" s="47"/>
      <c r="G45" s="48"/>
      <c r="H45" s="49"/>
      <c r="I45" s="116"/>
      <c r="J45" s="79"/>
      <c r="M45" s="80"/>
      <c r="N45" s="80"/>
      <c r="O45" s="80"/>
    </row>
    <row r="46" spans="1:15" s="83" customFormat="1" ht="30" customHeight="1">
      <c r="A46" s="57" t="s">
        <v>46</v>
      </c>
      <c r="B46" s="61" t="s">
        <v>283</v>
      </c>
      <c r="C46" s="39" t="s">
        <v>47</v>
      </c>
      <c r="D46" s="40" t="s">
        <v>92</v>
      </c>
      <c r="E46" s="41" t="s">
        <v>38</v>
      </c>
      <c r="F46" s="51">
        <v>400</v>
      </c>
      <c r="G46" s="43"/>
      <c r="H46" s="56">
        <f>ROUND(G46,2)*F46</f>
        <v>0</v>
      </c>
      <c r="I46" s="116"/>
      <c r="J46" s="79"/>
      <c r="M46" s="80"/>
      <c r="N46" s="80"/>
      <c r="O46" s="80"/>
    </row>
    <row r="47" spans="1:15" s="83" customFormat="1" ht="36" customHeight="1">
      <c r="A47" s="81"/>
      <c r="B47" s="45"/>
      <c r="C47" s="46" t="s">
        <v>20</v>
      </c>
      <c r="D47" s="47"/>
      <c r="E47" s="47"/>
      <c r="F47" s="47"/>
      <c r="G47" s="48"/>
      <c r="H47" s="49"/>
      <c r="I47" s="116"/>
      <c r="J47" s="79"/>
      <c r="M47" s="80"/>
      <c r="N47" s="80"/>
      <c r="O47" s="80"/>
    </row>
    <row r="48" spans="1:15" s="59" customFormat="1" ht="30" customHeight="1">
      <c r="A48" s="57" t="s">
        <v>186</v>
      </c>
      <c r="B48" s="61" t="s">
        <v>284</v>
      </c>
      <c r="C48" s="39" t="s">
        <v>187</v>
      </c>
      <c r="D48" s="40" t="s">
        <v>188</v>
      </c>
      <c r="E48" s="41"/>
      <c r="F48" s="51"/>
      <c r="G48" s="48"/>
      <c r="H48" s="56"/>
      <c r="I48" s="116"/>
      <c r="J48" s="79"/>
      <c r="K48" s="83"/>
      <c r="L48" s="83"/>
      <c r="M48" s="65"/>
      <c r="N48" s="65"/>
      <c r="O48" s="65"/>
    </row>
    <row r="49" spans="1:15" s="59" customFormat="1" ht="30" customHeight="1">
      <c r="A49" s="57" t="s">
        <v>189</v>
      </c>
      <c r="B49" s="50" t="s">
        <v>31</v>
      </c>
      <c r="C49" s="39" t="s">
        <v>190</v>
      </c>
      <c r="D49" s="40"/>
      <c r="E49" s="41" t="s">
        <v>35</v>
      </c>
      <c r="F49" s="51">
        <v>2</v>
      </c>
      <c r="G49" s="43"/>
      <c r="H49" s="56">
        <f>ROUND(G49,2)*F49</f>
        <v>0</v>
      </c>
      <c r="I49" s="116"/>
      <c r="J49" s="79"/>
      <c r="K49" s="83"/>
      <c r="L49" s="83"/>
      <c r="M49" s="65"/>
      <c r="N49" s="65"/>
      <c r="O49" s="65"/>
    </row>
    <row r="50" spans="1:15" s="72" customFormat="1" ht="30" customHeight="1">
      <c r="A50" s="57" t="s">
        <v>191</v>
      </c>
      <c r="B50" s="61" t="s">
        <v>285</v>
      </c>
      <c r="C50" s="39" t="s">
        <v>192</v>
      </c>
      <c r="D50" s="40" t="s">
        <v>188</v>
      </c>
      <c r="E50" s="41"/>
      <c r="F50" s="51"/>
      <c r="G50" s="48"/>
      <c r="H50" s="56"/>
      <c r="I50" s="116"/>
      <c r="J50" s="79"/>
      <c r="K50" s="119"/>
      <c r="L50" s="119"/>
      <c r="M50" s="65"/>
      <c r="N50" s="65"/>
      <c r="O50" s="65"/>
    </row>
    <row r="51" spans="1:15" s="72" customFormat="1" ht="30" customHeight="1">
      <c r="A51" s="57" t="s">
        <v>193</v>
      </c>
      <c r="B51" s="50" t="s">
        <v>31</v>
      </c>
      <c r="C51" s="39" t="s">
        <v>194</v>
      </c>
      <c r="D51" s="73"/>
      <c r="E51" s="41"/>
      <c r="F51" s="51"/>
      <c r="G51" s="48"/>
      <c r="H51" s="56"/>
      <c r="I51" s="116"/>
      <c r="J51" s="79"/>
      <c r="K51" s="119"/>
      <c r="L51" s="119"/>
      <c r="M51" s="65"/>
      <c r="N51" s="65"/>
      <c r="O51" s="65"/>
    </row>
    <row r="52" spans="1:15" s="72" customFormat="1" ht="43.5" customHeight="1">
      <c r="A52" s="57" t="s">
        <v>195</v>
      </c>
      <c r="B52" s="50" t="s">
        <v>134</v>
      </c>
      <c r="C52" s="39" t="s">
        <v>398</v>
      </c>
      <c r="D52" s="73"/>
      <c r="E52" s="41" t="s">
        <v>38</v>
      </c>
      <c r="F52" s="51">
        <v>20</v>
      </c>
      <c r="G52" s="43"/>
      <c r="H52" s="56">
        <f>ROUND(G52,2)*F52</f>
        <v>0</v>
      </c>
      <c r="I52" s="116"/>
      <c r="J52" s="79"/>
      <c r="K52" s="119"/>
      <c r="L52" s="119"/>
      <c r="M52" s="65"/>
      <c r="N52" s="65"/>
      <c r="O52" s="65"/>
    </row>
    <row r="53" spans="1:15" s="72" customFormat="1" ht="30" customHeight="1">
      <c r="A53" s="57" t="s">
        <v>196</v>
      </c>
      <c r="B53" s="61" t="s">
        <v>237</v>
      </c>
      <c r="C53" s="39" t="s">
        <v>197</v>
      </c>
      <c r="D53" s="40" t="s">
        <v>188</v>
      </c>
      <c r="E53" s="41"/>
      <c r="F53" s="51"/>
      <c r="G53" s="48"/>
      <c r="H53" s="56"/>
      <c r="I53" s="116"/>
      <c r="J53" s="79"/>
      <c r="K53" s="119"/>
      <c r="L53" s="119"/>
      <c r="M53" s="65"/>
      <c r="N53" s="65"/>
      <c r="O53" s="65"/>
    </row>
    <row r="54" spans="1:15" s="72" customFormat="1" ht="30" customHeight="1">
      <c r="A54" s="57" t="s">
        <v>198</v>
      </c>
      <c r="B54" s="50" t="s">
        <v>31</v>
      </c>
      <c r="C54" s="39" t="s">
        <v>253</v>
      </c>
      <c r="D54" s="40"/>
      <c r="E54" s="41"/>
      <c r="F54" s="51"/>
      <c r="G54" s="48"/>
      <c r="H54" s="56"/>
      <c r="I54" s="116"/>
      <c r="J54" s="79"/>
      <c r="K54" s="119"/>
      <c r="L54" s="119"/>
      <c r="M54" s="65"/>
      <c r="N54" s="65"/>
      <c r="O54" s="65"/>
    </row>
    <row r="55" spans="1:15" s="72" customFormat="1" ht="30" customHeight="1">
      <c r="A55" s="57" t="s">
        <v>199</v>
      </c>
      <c r="B55" s="50" t="s">
        <v>134</v>
      </c>
      <c r="C55" s="39" t="s">
        <v>200</v>
      </c>
      <c r="D55" s="40"/>
      <c r="E55" s="41" t="s">
        <v>201</v>
      </c>
      <c r="F55" s="51">
        <v>1</v>
      </c>
      <c r="G55" s="43"/>
      <c r="H55" s="56">
        <f>ROUND(G55,2)*F55</f>
        <v>0</v>
      </c>
      <c r="I55" s="116"/>
      <c r="J55" s="79"/>
      <c r="K55" s="119"/>
      <c r="L55" s="119"/>
      <c r="M55" s="65"/>
      <c r="N55" s="65"/>
      <c r="O55" s="65"/>
    </row>
    <row r="56" spans="1:15" s="72" customFormat="1" ht="39.75" customHeight="1">
      <c r="A56" s="57" t="s">
        <v>351</v>
      </c>
      <c r="B56" s="61" t="s">
        <v>238</v>
      </c>
      <c r="C56" s="39" t="s">
        <v>352</v>
      </c>
      <c r="D56" s="40" t="s">
        <v>188</v>
      </c>
      <c r="E56" s="41"/>
      <c r="F56" s="51"/>
      <c r="G56" s="48"/>
      <c r="H56" s="56"/>
      <c r="I56" s="116"/>
      <c r="J56" s="79"/>
      <c r="K56" s="119"/>
      <c r="L56" s="119"/>
      <c r="M56" s="65"/>
      <c r="N56" s="65"/>
      <c r="O56" s="65"/>
    </row>
    <row r="57" spans="1:15" s="72" customFormat="1" ht="30" customHeight="1">
      <c r="A57" s="57" t="s">
        <v>353</v>
      </c>
      <c r="B57" s="50" t="s">
        <v>31</v>
      </c>
      <c r="C57" s="39" t="s">
        <v>359</v>
      </c>
      <c r="D57" s="40"/>
      <c r="E57" s="41"/>
      <c r="F57" s="51"/>
      <c r="G57" s="48"/>
      <c r="H57" s="56"/>
      <c r="I57" s="116"/>
      <c r="J57" s="79"/>
      <c r="K57" s="119"/>
      <c r="L57" s="119"/>
      <c r="M57" s="65"/>
      <c r="N57" s="65"/>
      <c r="O57" s="65"/>
    </row>
    <row r="58" spans="1:15" s="72" customFormat="1" ht="30" customHeight="1">
      <c r="A58" s="57" t="s">
        <v>354</v>
      </c>
      <c r="B58" s="50" t="s">
        <v>134</v>
      </c>
      <c r="C58" s="39" t="s">
        <v>360</v>
      </c>
      <c r="D58" s="40"/>
      <c r="E58" s="113" t="s">
        <v>35</v>
      </c>
      <c r="F58" s="51">
        <v>1</v>
      </c>
      <c r="G58" s="43"/>
      <c r="H58" s="56">
        <f>ROUND(G58,2)*F58</f>
        <v>0</v>
      </c>
      <c r="I58" s="116"/>
      <c r="J58" s="79"/>
      <c r="K58" s="119"/>
      <c r="L58" s="119"/>
      <c r="M58" s="65"/>
      <c r="N58" s="65"/>
      <c r="O58" s="65"/>
    </row>
    <row r="59" spans="1:15" s="72" customFormat="1" ht="43.5" customHeight="1">
      <c r="A59" s="57" t="s">
        <v>355</v>
      </c>
      <c r="B59" s="61" t="s">
        <v>286</v>
      </c>
      <c r="C59" s="39" t="s">
        <v>356</v>
      </c>
      <c r="D59" s="40" t="s">
        <v>188</v>
      </c>
      <c r="E59" s="41"/>
      <c r="F59" s="51"/>
      <c r="G59" s="48"/>
      <c r="H59" s="56"/>
      <c r="I59" s="116"/>
      <c r="J59" s="79"/>
      <c r="K59" s="119"/>
      <c r="L59" s="119"/>
      <c r="M59" s="65"/>
      <c r="N59" s="65"/>
      <c r="O59" s="65"/>
    </row>
    <row r="60" spans="1:15" s="72" customFormat="1" ht="30" customHeight="1">
      <c r="A60" s="57" t="s">
        <v>357</v>
      </c>
      <c r="B60" s="50" t="s">
        <v>31</v>
      </c>
      <c r="C60" s="39" t="s">
        <v>359</v>
      </c>
      <c r="D60" s="40"/>
      <c r="E60" s="41"/>
      <c r="F60" s="51"/>
      <c r="G60" s="48"/>
      <c r="H60" s="56"/>
      <c r="I60" s="116"/>
      <c r="J60" s="79"/>
      <c r="K60" s="119"/>
      <c r="L60" s="119"/>
      <c r="M60" s="65"/>
      <c r="N60" s="65"/>
      <c r="O60" s="65"/>
    </row>
    <row r="61" spans="1:15" s="72" customFormat="1" ht="30" customHeight="1">
      <c r="A61" s="57" t="s">
        <v>358</v>
      </c>
      <c r="B61" s="50" t="s">
        <v>134</v>
      </c>
      <c r="C61" s="39" t="s">
        <v>360</v>
      </c>
      <c r="D61" s="40"/>
      <c r="E61" s="41" t="s">
        <v>38</v>
      </c>
      <c r="F61" s="51">
        <v>1</v>
      </c>
      <c r="G61" s="43"/>
      <c r="H61" s="56">
        <f>ROUND(G61,2)*F61</f>
        <v>0</v>
      </c>
      <c r="I61" s="116"/>
      <c r="J61" s="79"/>
      <c r="K61" s="119"/>
      <c r="L61" s="119"/>
      <c r="M61" s="65"/>
      <c r="N61" s="65"/>
      <c r="O61" s="65"/>
    </row>
    <row r="62" spans="1:15" s="74" customFormat="1" ht="43.5" customHeight="1">
      <c r="A62" s="57" t="s">
        <v>94</v>
      </c>
      <c r="B62" s="61" t="s">
        <v>287</v>
      </c>
      <c r="C62" s="58" t="s">
        <v>95</v>
      </c>
      <c r="D62" s="40" t="s">
        <v>188</v>
      </c>
      <c r="E62" s="41"/>
      <c r="F62" s="51"/>
      <c r="G62" s="48"/>
      <c r="H62" s="56"/>
      <c r="I62" s="116"/>
      <c r="J62" s="79"/>
      <c r="K62" s="120"/>
      <c r="L62" s="120"/>
      <c r="M62" s="65"/>
      <c r="N62" s="65"/>
      <c r="O62" s="65"/>
    </row>
    <row r="63" spans="1:15" s="67" customFormat="1" ht="43.5" customHeight="1">
      <c r="A63" s="57" t="s">
        <v>96</v>
      </c>
      <c r="B63" s="50" t="s">
        <v>31</v>
      </c>
      <c r="C63" s="39" t="s">
        <v>97</v>
      </c>
      <c r="D63" s="40"/>
      <c r="E63" s="41" t="s">
        <v>35</v>
      </c>
      <c r="F63" s="51">
        <v>4</v>
      </c>
      <c r="G63" s="43"/>
      <c r="H63" s="56">
        <f>ROUND(G63,2)*F63</f>
        <v>0</v>
      </c>
      <c r="I63" s="116"/>
      <c r="J63" s="79"/>
      <c r="K63" s="78"/>
      <c r="L63" s="78"/>
      <c r="M63" s="65"/>
      <c r="N63" s="65"/>
      <c r="O63" s="65"/>
    </row>
    <row r="64" spans="1:15" s="67" customFormat="1" ht="43.5" customHeight="1">
      <c r="A64" s="57" t="s">
        <v>98</v>
      </c>
      <c r="B64" s="50" t="s">
        <v>36</v>
      </c>
      <c r="C64" s="39" t="s">
        <v>99</v>
      </c>
      <c r="D64" s="40"/>
      <c r="E64" s="41" t="s">
        <v>35</v>
      </c>
      <c r="F64" s="51">
        <v>4</v>
      </c>
      <c r="G64" s="43"/>
      <c r="H64" s="56">
        <f>ROUND(G64,2)*F64</f>
        <v>0</v>
      </c>
      <c r="I64" s="116"/>
      <c r="J64" s="79"/>
      <c r="K64" s="78"/>
      <c r="L64" s="78"/>
      <c r="M64" s="65"/>
      <c r="N64" s="65"/>
      <c r="O64" s="65"/>
    </row>
    <row r="65" spans="1:15" s="74" customFormat="1" ht="30" customHeight="1">
      <c r="A65" s="57" t="s">
        <v>202</v>
      </c>
      <c r="B65" s="61" t="s">
        <v>289</v>
      </c>
      <c r="C65" s="58" t="s">
        <v>203</v>
      </c>
      <c r="D65" s="40" t="s">
        <v>188</v>
      </c>
      <c r="E65" s="41"/>
      <c r="F65" s="51"/>
      <c r="G65" s="48"/>
      <c r="H65" s="56"/>
      <c r="I65" s="116"/>
      <c r="J65" s="79"/>
      <c r="K65" s="120"/>
      <c r="L65" s="120"/>
      <c r="M65" s="65"/>
      <c r="N65" s="65"/>
      <c r="O65" s="65"/>
    </row>
    <row r="66" spans="1:15" s="74" customFormat="1" ht="39.75" customHeight="1">
      <c r="A66" s="57" t="s">
        <v>204</v>
      </c>
      <c r="B66" s="50" t="s">
        <v>31</v>
      </c>
      <c r="C66" s="58" t="s">
        <v>307</v>
      </c>
      <c r="D66" s="40"/>
      <c r="E66" s="41"/>
      <c r="F66" s="51"/>
      <c r="G66" s="48"/>
      <c r="H66" s="56"/>
      <c r="I66" s="116"/>
      <c r="J66" s="79"/>
      <c r="K66" s="120"/>
      <c r="L66" s="120"/>
      <c r="M66" s="65"/>
      <c r="N66" s="65"/>
      <c r="O66" s="65"/>
    </row>
    <row r="67" spans="1:15" s="67" customFormat="1" ht="43.5" customHeight="1">
      <c r="A67" s="57" t="s">
        <v>205</v>
      </c>
      <c r="B67" s="50" t="s">
        <v>134</v>
      </c>
      <c r="C67" s="39" t="s">
        <v>252</v>
      </c>
      <c r="D67" s="40"/>
      <c r="E67" s="41" t="s">
        <v>35</v>
      </c>
      <c r="F67" s="51">
        <v>2</v>
      </c>
      <c r="G67" s="43"/>
      <c r="H67" s="56">
        <f>ROUND(G67,2)*F67</f>
        <v>0</v>
      </c>
      <c r="I67" s="116"/>
      <c r="J67" s="79"/>
      <c r="K67" s="78"/>
      <c r="L67" s="78"/>
      <c r="M67" s="65"/>
      <c r="N67" s="65"/>
      <c r="O67" s="65"/>
    </row>
    <row r="68" spans="1:15" s="59" customFormat="1" ht="39.75" customHeight="1">
      <c r="A68" s="57" t="s">
        <v>206</v>
      </c>
      <c r="B68" s="61" t="s">
        <v>290</v>
      </c>
      <c r="C68" s="39" t="s">
        <v>207</v>
      </c>
      <c r="D68" s="40" t="s">
        <v>188</v>
      </c>
      <c r="E68" s="41" t="s">
        <v>35</v>
      </c>
      <c r="F68" s="51">
        <v>3</v>
      </c>
      <c r="G68" s="43"/>
      <c r="H68" s="56">
        <f>ROUND(G68,2)*F68</f>
        <v>0</v>
      </c>
      <c r="I68" s="116"/>
      <c r="J68" s="79"/>
      <c r="K68" s="83"/>
      <c r="L68" s="83"/>
      <c r="M68" s="65"/>
      <c r="N68" s="65"/>
      <c r="O68" s="65"/>
    </row>
    <row r="69" spans="1:15" s="59" customFormat="1" ht="30" customHeight="1">
      <c r="A69" s="57" t="s">
        <v>208</v>
      </c>
      <c r="B69" s="61" t="s">
        <v>239</v>
      </c>
      <c r="C69" s="39" t="s">
        <v>209</v>
      </c>
      <c r="D69" s="40" t="s">
        <v>188</v>
      </c>
      <c r="E69" s="41" t="s">
        <v>35</v>
      </c>
      <c r="F69" s="51">
        <v>1</v>
      </c>
      <c r="G69" s="43"/>
      <c r="H69" s="56">
        <f>ROUND(G69,2)*F69</f>
        <v>0</v>
      </c>
      <c r="I69" s="116"/>
      <c r="J69" s="79"/>
      <c r="K69" s="83"/>
      <c r="L69" s="83"/>
      <c r="M69" s="65"/>
      <c r="N69" s="65"/>
      <c r="O69" s="65"/>
    </row>
    <row r="70" spans="1:15" s="78" customFormat="1" ht="30" customHeight="1">
      <c r="A70" s="57" t="s">
        <v>212</v>
      </c>
      <c r="B70" s="61" t="s">
        <v>240</v>
      </c>
      <c r="C70" s="39" t="s">
        <v>213</v>
      </c>
      <c r="D70" s="40" t="s">
        <v>214</v>
      </c>
      <c r="E70" s="41" t="s">
        <v>38</v>
      </c>
      <c r="F70" s="51">
        <v>52</v>
      </c>
      <c r="G70" s="43"/>
      <c r="H70" s="56">
        <f>ROUND(G70,2)*F70</f>
        <v>0</v>
      </c>
      <c r="I70" s="116"/>
      <c r="J70" s="79"/>
      <c r="M70" s="80"/>
      <c r="N70" s="80"/>
      <c r="O70" s="80"/>
    </row>
    <row r="71" spans="1:15" s="83" customFormat="1" ht="36" customHeight="1">
      <c r="A71" s="81"/>
      <c r="B71" s="45"/>
      <c r="C71" s="46" t="s">
        <v>21</v>
      </c>
      <c r="D71" s="47"/>
      <c r="E71" s="47"/>
      <c r="F71" s="47"/>
      <c r="G71" s="48"/>
      <c r="H71" s="49"/>
      <c r="I71" s="116"/>
      <c r="J71" s="79"/>
      <c r="M71" s="80"/>
      <c r="N71" s="80"/>
      <c r="O71" s="80"/>
    </row>
    <row r="72" spans="1:15" s="67" customFormat="1" ht="43.5" customHeight="1">
      <c r="A72" s="57" t="s">
        <v>48</v>
      </c>
      <c r="B72" s="61" t="s">
        <v>291</v>
      </c>
      <c r="C72" s="39" t="s">
        <v>100</v>
      </c>
      <c r="D72" s="40" t="s">
        <v>215</v>
      </c>
      <c r="E72" s="41" t="s">
        <v>35</v>
      </c>
      <c r="F72" s="51">
        <v>9</v>
      </c>
      <c r="G72" s="43"/>
      <c r="H72" s="56">
        <f>ROUND(G72,2)*F72</f>
        <v>0</v>
      </c>
      <c r="I72" s="116"/>
      <c r="J72" s="79"/>
      <c r="K72" s="78"/>
      <c r="L72" s="78"/>
      <c r="M72" s="65"/>
      <c r="N72" s="65"/>
      <c r="O72" s="65"/>
    </row>
    <row r="73" spans="1:15" s="67" customFormat="1" ht="30" customHeight="1">
      <c r="A73" s="57" t="s">
        <v>75</v>
      </c>
      <c r="B73" s="61" t="s">
        <v>241</v>
      </c>
      <c r="C73" s="39" t="s">
        <v>101</v>
      </c>
      <c r="D73" s="40" t="s">
        <v>188</v>
      </c>
      <c r="E73" s="41"/>
      <c r="F73" s="51"/>
      <c r="G73" s="44"/>
      <c r="H73" s="56"/>
      <c r="I73" s="116"/>
      <c r="J73" s="79"/>
      <c r="K73" s="78"/>
      <c r="L73" s="78"/>
      <c r="M73" s="65"/>
      <c r="N73" s="65"/>
      <c r="O73" s="65"/>
    </row>
    <row r="74" spans="1:15" s="67" customFormat="1" ht="30" customHeight="1">
      <c r="A74" s="57" t="s">
        <v>102</v>
      </c>
      <c r="B74" s="50" t="s">
        <v>31</v>
      </c>
      <c r="C74" s="39" t="s">
        <v>216</v>
      </c>
      <c r="D74" s="40"/>
      <c r="E74" s="41" t="s">
        <v>76</v>
      </c>
      <c r="F74" s="51">
        <v>1</v>
      </c>
      <c r="G74" s="43"/>
      <c r="H74" s="56">
        <f>ROUND(G74,2)*F74</f>
        <v>0</v>
      </c>
      <c r="I74" s="116"/>
      <c r="J74" s="79"/>
      <c r="K74" s="78"/>
      <c r="L74" s="78"/>
      <c r="M74" s="65"/>
      <c r="N74" s="65"/>
      <c r="O74" s="65"/>
    </row>
    <row r="75" spans="1:15" s="59" customFormat="1" ht="30" customHeight="1">
      <c r="A75" s="57" t="s">
        <v>49</v>
      </c>
      <c r="B75" s="61" t="s">
        <v>242</v>
      </c>
      <c r="C75" s="39" t="s">
        <v>103</v>
      </c>
      <c r="D75" s="40" t="s">
        <v>215</v>
      </c>
      <c r="E75" s="41"/>
      <c r="F75" s="51"/>
      <c r="G75" s="48"/>
      <c r="H75" s="56"/>
      <c r="I75" s="116"/>
      <c r="J75" s="79"/>
      <c r="K75" s="83"/>
      <c r="L75" s="83"/>
      <c r="M75" s="65"/>
      <c r="N75" s="65"/>
      <c r="O75" s="65"/>
    </row>
    <row r="76" spans="1:15" s="67" customFormat="1" ht="30" customHeight="1">
      <c r="A76" s="57" t="s">
        <v>50</v>
      </c>
      <c r="B76" s="50" t="s">
        <v>31</v>
      </c>
      <c r="C76" s="39" t="s">
        <v>51</v>
      </c>
      <c r="D76" s="40"/>
      <c r="E76" s="41" t="s">
        <v>35</v>
      </c>
      <c r="F76" s="51">
        <v>4</v>
      </c>
      <c r="G76" s="43"/>
      <c r="H76" s="56">
        <f aca="true" t="shared" si="1" ref="H76:H82">ROUND(G76,2)*F76</f>
        <v>0</v>
      </c>
      <c r="I76" s="116"/>
      <c r="J76" s="79"/>
      <c r="K76" s="78"/>
      <c r="L76" s="78"/>
      <c r="M76" s="65"/>
      <c r="N76" s="65"/>
      <c r="O76" s="65"/>
    </row>
    <row r="77" spans="1:15" s="67" customFormat="1" ht="30" customHeight="1">
      <c r="A77" s="57" t="s">
        <v>52</v>
      </c>
      <c r="B77" s="50" t="s">
        <v>36</v>
      </c>
      <c r="C77" s="39" t="s">
        <v>53</v>
      </c>
      <c r="D77" s="40"/>
      <c r="E77" s="41" t="s">
        <v>35</v>
      </c>
      <c r="F77" s="51">
        <v>2</v>
      </c>
      <c r="G77" s="43"/>
      <c r="H77" s="56">
        <f t="shared" si="1"/>
        <v>0</v>
      </c>
      <c r="I77" s="116"/>
      <c r="J77" s="79"/>
      <c r="K77" s="78"/>
      <c r="L77" s="78"/>
      <c r="M77" s="65"/>
      <c r="N77" s="65"/>
      <c r="O77" s="65"/>
    </row>
    <row r="78" spans="1:15" s="59" customFormat="1" ht="30" customHeight="1">
      <c r="A78" s="57" t="s">
        <v>77</v>
      </c>
      <c r="B78" s="61" t="s">
        <v>292</v>
      </c>
      <c r="C78" s="39" t="s">
        <v>104</v>
      </c>
      <c r="D78" s="40" t="s">
        <v>215</v>
      </c>
      <c r="E78" s="41" t="s">
        <v>35</v>
      </c>
      <c r="F78" s="51">
        <v>2</v>
      </c>
      <c r="G78" s="43"/>
      <c r="H78" s="56">
        <f t="shared" si="1"/>
        <v>0</v>
      </c>
      <c r="I78" s="116"/>
      <c r="J78" s="79"/>
      <c r="K78" s="83"/>
      <c r="L78" s="83"/>
      <c r="M78" s="65"/>
      <c r="N78" s="65"/>
      <c r="O78" s="65"/>
    </row>
    <row r="79" spans="1:15" s="59" customFormat="1" ht="30" customHeight="1">
      <c r="A79" s="57" t="s">
        <v>78</v>
      </c>
      <c r="B79" s="61" t="s">
        <v>243</v>
      </c>
      <c r="C79" s="39" t="s">
        <v>105</v>
      </c>
      <c r="D79" s="40" t="s">
        <v>215</v>
      </c>
      <c r="E79" s="41" t="s">
        <v>35</v>
      </c>
      <c r="F79" s="51">
        <v>1</v>
      </c>
      <c r="G79" s="43"/>
      <c r="H79" s="56">
        <f t="shared" si="1"/>
        <v>0</v>
      </c>
      <c r="I79" s="116"/>
      <c r="J79" s="79"/>
      <c r="K79" s="83"/>
      <c r="L79" s="83"/>
      <c r="M79" s="65"/>
      <c r="N79" s="65"/>
      <c r="O79" s="65"/>
    </row>
    <row r="80" spans="1:15" s="67" customFormat="1" ht="30" customHeight="1">
      <c r="A80" s="57" t="s">
        <v>79</v>
      </c>
      <c r="B80" s="61" t="s">
        <v>244</v>
      </c>
      <c r="C80" s="39" t="s">
        <v>106</v>
      </c>
      <c r="D80" s="40" t="s">
        <v>215</v>
      </c>
      <c r="E80" s="41" t="s">
        <v>35</v>
      </c>
      <c r="F80" s="51">
        <v>2</v>
      </c>
      <c r="G80" s="43"/>
      <c r="H80" s="56">
        <f t="shared" si="1"/>
        <v>0</v>
      </c>
      <c r="I80" s="116"/>
      <c r="J80" s="79"/>
      <c r="K80" s="78"/>
      <c r="L80" s="78"/>
      <c r="M80" s="65"/>
      <c r="N80" s="65"/>
      <c r="O80" s="65"/>
    </row>
    <row r="81" spans="1:15" s="67" customFormat="1" ht="30" customHeight="1">
      <c r="A81" s="57" t="s">
        <v>80</v>
      </c>
      <c r="B81" s="61" t="s">
        <v>288</v>
      </c>
      <c r="C81" s="39" t="s">
        <v>107</v>
      </c>
      <c r="D81" s="40" t="s">
        <v>215</v>
      </c>
      <c r="E81" s="41" t="s">
        <v>35</v>
      </c>
      <c r="F81" s="51">
        <v>1</v>
      </c>
      <c r="G81" s="43"/>
      <c r="H81" s="56">
        <f t="shared" si="1"/>
        <v>0</v>
      </c>
      <c r="I81" s="116"/>
      <c r="J81" s="79"/>
      <c r="K81" s="78"/>
      <c r="L81" s="78"/>
      <c r="M81" s="65"/>
      <c r="N81" s="65"/>
      <c r="O81" s="65"/>
    </row>
    <row r="82" spans="1:15" s="78" customFormat="1" ht="43.5" customHeight="1">
      <c r="A82" s="57" t="s">
        <v>217</v>
      </c>
      <c r="B82" s="61" t="s">
        <v>383</v>
      </c>
      <c r="C82" s="39" t="s">
        <v>218</v>
      </c>
      <c r="D82" s="40" t="s">
        <v>215</v>
      </c>
      <c r="E82" s="41" t="s">
        <v>35</v>
      </c>
      <c r="F82" s="75">
        <v>1</v>
      </c>
      <c r="G82" s="43"/>
      <c r="H82" s="56">
        <f t="shared" si="1"/>
        <v>0</v>
      </c>
      <c r="I82" s="116"/>
      <c r="J82" s="79"/>
      <c r="M82" s="80"/>
      <c r="N82" s="80"/>
      <c r="O82" s="80"/>
    </row>
    <row r="83" spans="1:11" ht="30" customHeight="1" thickBot="1">
      <c r="A83" s="15"/>
      <c r="B83" s="30" t="str">
        <f>B6</f>
        <v>A</v>
      </c>
      <c r="C83" s="130" t="str">
        <f>C6</f>
        <v>King Street Bannatyne Avenue to William Avenue - Reconstruction</v>
      </c>
      <c r="D83" s="131"/>
      <c r="E83" s="131"/>
      <c r="F83" s="132"/>
      <c r="G83" s="15"/>
      <c r="H83" s="15">
        <f>SUM(H6:H82)</f>
        <v>0</v>
      </c>
      <c r="I83" s="116"/>
      <c r="J83" s="53"/>
      <c r="K83" s="53"/>
    </row>
    <row r="84" spans="1:11" ht="30" customHeight="1" thickTop="1">
      <c r="A84" s="97"/>
      <c r="B84" s="98" t="s">
        <v>12</v>
      </c>
      <c r="C84" s="124" t="s">
        <v>278</v>
      </c>
      <c r="D84" s="125"/>
      <c r="E84" s="125"/>
      <c r="F84" s="126"/>
      <c r="G84" s="97"/>
      <c r="H84" s="99"/>
      <c r="I84" s="116"/>
      <c r="J84" s="117"/>
      <c r="K84" s="117"/>
    </row>
    <row r="85" spans="1:15" s="78" customFormat="1" ht="36" customHeight="1">
      <c r="A85" s="81"/>
      <c r="B85" s="45"/>
      <c r="C85" s="46" t="s">
        <v>220</v>
      </c>
      <c r="D85" s="47"/>
      <c r="E85" s="47"/>
      <c r="F85" s="47"/>
      <c r="G85" s="48"/>
      <c r="H85" s="49"/>
      <c r="I85" s="116"/>
      <c r="J85" s="79"/>
      <c r="M85" s="80"/>
      <c r="N85" s="80"/>
      <c r="O85" s="80"/>
    </row>
    <row r="86" spans="1:15" s="78" customFormat="1" ht="36" customHeight="1">
      <c r="A86" s="81"/>
      <c r="B86" s="61" t="s">
        <v>57</v>
      </c>
      <c r="C86" s="39" t="s">
        <v>350</v>
      </c>
      <c r="D86" s="40" t="s">
        <v>369</v>
      </c>
      <c r="E86" s="41" t="s">
        <v>35</v>
      </c>
      <c r="F86" s="42">
        <v>7</v>
      </c>
      <c r="G86" s="43"/>
      <c r="H86" s="44">
        <f>ROUND(G86,2)*F86</f>
        <v>0</v>
      </c>
      <c r="I86" s="116"/>
      <c r="J86" s="79"/>
      <c r="M86" s="80"/>
      <c r="N86" s="80"/>
      <c r="O86" s="80"/>
    </row>
    <row r="87" spans="1:15" s="67" customFormat="1" ht="42.75" customHeight="1">
      <c r="A87" s="54"/>
      <c r="B87" s="76" t="s">
        <v>58</v>
      </c>
      <c r="C87" s="39" t="s">
        <v>221</v>
      </c>
      <c r="D87" s="40" t="s">
        <v>370</v>
      </c>
      <c r="E87" s="41" t="s">
        <v>30</v>
      </c>
      <c r="F87" s="77">
        <v>50</v>
      </c>
      <c r="G87" s="43"/>
      <c r="H87" s="56">
        <f aca="true" t="shared" si="2" ref="H87:H97">ROUND(G87,2)*F87</f>
        <v>0</v>
      </c>
      <c r="I87" s="116"/>
      <c r="J87" s="79"/>
      <c r="K87" s="78"/>
      <c r="L87" s="78"/>
      <c r="M87" s="65"/>
      <c r="N87" s="65"/>
      <c r="O87" s="65"/>
    </row>
    <row r="88" spans="1:15" s="67" customFormat="1" ht="53.25" customHeight="1">
      <c r="A88" s="54"/>
      <c r="B88" s="76" t="s">
        <v>59</v>
      </c>
      <c r="C88" s="39" t="s">
        <v>222</v>
      </c>
      <c r="D88" s="40" t="s">
        <v>370</v>
      </c>
      <c r="E88" s="41" t="s">
        <v>30</v>
      </c>
      <c r="F88" s="77">
        <v>4</v>
      </c>
      <c r="G88" s="43"/>
      <c r="H88" s="56">
        <f t="shared" si="2"/>
        <v>0</v>
      </c>
      <c r="I88" s="116"/>
      <c r="J88" s="79"/>
      <c r="K88" s="78"/>
      <c r="L88" s="78"/>
      <c r="M88" s="65"/>
      <c r="N88" s="65"/>
      <c r="O88" s="65"/>
    </row>
    <row r="89" spans="1:15" s="67" customFormat="1" ht="53.25" customHeight="1">
      <c r="A89" s="54"/>
      <c r="B89" s="76" t="s">
        <v>60</v>
      </c>
      <c r="C89" s="39" t="s">
        <v>408</v>
      </c>
      <c r="D89" s="40" t="s">
        <v>370</v>
      </c>
      <c r="E89" s="41" t="s">
        <v>30</v>
      </c>
      <c r="F89" s="77">
        <v>320</v>
      </c>
      <c r="G89" s="43"/>
      <c r="H89" s="56">
        <f>ROUND(G89,2)*F89</f>
        <v>0</v>
      </c>
      <c r="I89" s="116"/>
      <c r="J89" s="79"/>
      <c r="K89" s="78"/>
      <c r="L89" s="78"/>
      <c r="M89" s="65"/>
      <c r="N89" s="65"/>
      <c r="O89" s="65"/>
    </row>
    <row r="90" spans="1:15" s="67" customFormat="1" ht="60.75" customHeight="1">
      <c r="A90" s="54"/>
      <c r="B90" s="76" t="s">
        <v>61</v>
      </c>
      <c r="C90" s="39" t="s">
        <v>255</v>
      </c>
      <c r="D90" s="40" t="s">
        <v>326</v>
      </c>
      <c r="E90" s="41" t="s">
        <v>30</v>
      </c>
      <c r="F90" s="77">
        <v>50</v>
      </c>
      <c r="G90" s="43"/>
      <c r="H90" s="56">
        <f t="shared" si="2"/>
        <v>0</v>
      </c>
      <c r="I90" s="116"/>
      <c r="J90" s="79"/>
      <c r="K90" s="78"/>
      <c r="L90" s="78"/>
      <c r="M90" s="65"/>
      <c r="N90" s="65"/>
      <c r="O90" s="65"/>
    </row>
    <row r="91" spans="1:15" s="67" customFormat="1" ht="67.5" customHeight="1">
      <c r="A91" s="54"/>
      <c r="B91" s="76" t="s">
        <v>62</v>
      </c>
      <c r="C91" s="39" t="s">
        <v>254</v>
      </c>
      <c r="D91" s="40" t="s">
        <v>326</v>
      </c>
      <c r="E91" s="41" t="s">
        <v>30</v>
      </c>
      <c r="F91" s="77">
        <v>4</v>
      </c>
      <c r="G91" s="43"/>
      <c r="H91" s="56">
        <f t="shared" si="2"/>
        <v>0</v>
      </c>
      <c r="I91" s="116"/>
      <c r="J91" s="79"/>
      <c r="K91" s="78"/>
      <c r="L91" s="78"/>
      <c r="M91" s="65"/>
      <c r="N91" s="65"/>
      <c r="O91" s="65"/>
    </row>
    <row r="92" spans="1:15" s="67" customFormat="1" ht="37.5" customHeight="1">
      <c r="A92" s="54"/>
      <c r="B92" s="76" t="s">
        <v>64</v>
      </c>
      <c r="C92" s="39" t="s">
        <v>264</v>
      </c>
      <c r="D92" s="40" t="s">
        <v>327</v>
      </c>
      <c r="E92" s="41" t="s">
        <v>30</v>
      </c>
      <c r="F92" s="77">
        <v>35</v>
      </c>
      <c r="G92" s="43"/>
      <c r="H92" s="56">
        <f t="shared" si="2"/>
        <v>0</v>
      </c>
      <c r="I92" s="116"/>
      <c r="J92" s="79"/>
      <c r="K92" s="78"/>
      <c r="L92" s="78"/>
      <c r="M92" s="65"/>
      <c r="N92" s="65"/>
      <c r="O92" s="65"/>
    </row>
    <row r="93" spans="1:15" s="67" customFormat="1" ht="34.5" customHeight="1">
      <c r="A93" s="54"/>
      <c r="B93" s="76" t="s">
        <v>68</v>
      </c>
      <c r="C93" s="39" t="s">
        <v>393</v>
      </c>
      <c r="D93" s="40" t="s">
        <v>327</v>
      </c>
      <c r="E93" s="41" t="s">
        <v>30</v>
      </c>
      <c r="F93" s="77">
        <v>15</v>
      </c>
      <c r="G93" s="43"/>
      <c r="H93" s="56">
        <f t="shared" si="2"/>
        <v>0</v>
      </c>
      <c r="I93" s="116"/>
      <c r="J93" s="79"/>
      <c r="K93" s="78"/>
      <c r="L93" s="78"/>
      <c r="M93" s="65"/>
      <c r="N93" s="65"/>
      <c r="O93" s="65"/>
    </row>
    <row r="94" spans="1:15" s="67" customFormat="1" ht="67.5" customHeight="1">
      <c r="A94" s="54"/>
      <c r="B94" s="76" t="s">
        <v>69</v>
      </c>
      <c r="C94" s="39" t="s">
        <v>266</v>
      </c>
      <c r="D94" s="40" t="s">
        <v>341</v>
      </c>
      <c r="E94" s="41" t="s">
        <v>30</v>
      </c>
      <c r="F94" s="77">
        <v>2</v>
      </c>
      <c r="G94" s="43"/>
      <c r="H94" s="56">
        <f t="shared" si="2"/>
        <v>0</v>
      </c>
      <c r="I94" s="116"/>
      <c r="J94" s="79"/>
      <c r="K94" s="78"/>
      <c r="L94" s="78"/>
      <c r="M94" s="65"/>
      <c r="N94" s="65"/>
      <c r="O94" s="65"/>
    </row>
    <row r="95" spans="1:15" s="67" customFormat="1" ht="43.5" customHeight="1">
      <c r="A95" s="54" t="s">
        <v>41</v>
      </c>
      <c r="B95" s="61" t="s">
        <v>70</v>
      </c>
      <c r="C95" s="39" t="s">
        <v>42</v>
      </c>
      <c r="D95" s="40" t="s">
        <v>149</v>
      </c>
      <c r="E95" s="41" t="s">
        <v>30</v>
      </c>
      <c r="F95" s="42">
        <v>10</v>
      </c>
      <c r="G95" s="43"/>
      <c r="H95" s="44">
        <f t="shared" si="2"/>
        <v>0</v>
      </c>
      <c r="I95" s="116"/>
      <c r="J95" s="79"/>
      <c r="K95" s="78"/>
      <c r="L95" s="78"/>
      <c r="M95" s="65"/>
      <c r="N95" s="65"/>
      <c r="O95" s="65"/>
    </row>
    <row r="96" spans="1:15" s="67" customFormat="1" ht="65.25" customHeight="1">
      <c r="A96" s="54"/>
      <c r="B96" s="76" t="s">
        <v>71</v>
      </c>
      <c r="C96" s="39" t="s">
        <v>324</v>
      </c>
      <c r="D96" s="40" t="s">
        <v>371</v>
      </c>
      <c r="E96" s="41" t="s">
        <v>30</v>
      </c>
      <c r="F96" s="51">
        <v>20</v>
      </c>
      <c r="G96" s="43"/>
      <c r="H96" s="56">
        <f>ROUND(G96,2)*F96</f>
        <v>0</v>
      </c>
      <c r="I96" s="116"/>
      <c r="J96" s="79"/>
      <c r="K96" s="78"/>
      <c r="L96" s="78"/>
      <c r="M96" s="65"/>
      <c r="N96" s="65"/>
      <c r="O96" s="65"/>
    </row>
    <row r="97" spans="1:15" s="59" customFormat="1" ht="69" customHeight="1">
      <c r="A97" s="57"/>
      <c r="B97" s="76" t="s">
        <v>72</v>
      </c>
      <c r="C97" s="39" t="s">
        <v>342</v>
      </c>
      <c r="D97" s="40" t="s">
        <v>372</v>
      </c>
      <c r="E97" s="41" t="s">
        <v>30</v>
      </c>
      <c r="F97" s="51">
        <v>270</v>
      </c>
      <c r="G97" s="43"/>
      <c r="H97" s="56">
        <f t="shared" si="2"/>
        <v>0</v>
      </c>
      <c r="I97" s="116"/>
      <c r="J97" s="79"/>
      <c r="K97" s="83"/>
      <c r="L97" s="83"/>
      <c r="M97" s="65"/>
      <c r="N97" s="65"/>
      <c r="O97" s="65"/>
    </row>
    <row r="98" spans="1:15" s="59" customFormat="1" ht="30" customHeight="1">
      <c r="A98" s="57"/>
      <c r="B98" s="76" t="s">
        <v>73</v>
      </c>
      <c r="C98" s="39" t="s">
        <v>225</v>
      </c>
      <c r="D98" s="40" t="s">
        <v>328</v>
      </c>
      <c r="E98" s="41"/>
      <c r="F98" s="51"/>
      <c r="G98" s="48"/>
      <c r="H98" s="56"/>
      <c r="I98" s="116"/>
      <c r="J98" s="79"/>
      <c r="K98" s="83"/>
      <c r="L98" s="83"/>
      <c r="M98" s="65"/>
      <c r="N98" s="65"/>
      <c r="O98" s="65"/>
    </row>
    <row r="99" spans="1:15" s="67" customFormat="1" ht="36" customHeight="1">
      <c r="A99" s="54"/>
      <c r="B99" s="50" t="s">
        <v>31</v>
      </c>
      <c r="C99" s="39" t="s">
        <v>402</v>
      </c>
      <c r="D99" s="40" t="s">
        <v>329</v>
      </c>
      <c r="E99" s="41" t="s">
        <v>35</v>
      </c>
      <c r="F99" s="77">
        <v>10</v>
      </c>
      <c r="G99" s="43"/>
      <c r="H99" s="56">
        <f>ROUND(G99,2)*F99</f>
        <v>0</v>
      </c>
      <c r="I99" s="116"/>
      <c r="J99" s="79"/>
      <c r="K99" s="78"/>
      <c r="L99" s="78"/>
      <c r="M99" s="65"/>
      <c r="N99" s="65"/>
      <c r="O99" s="65"/>
    </row>
    <row r="100" spans="1:15" s="67" customFormat="1" ht="36" customHeight="1">
      <c r="A100" s="54"/>
      <c r="B100" s="50" t="s">
        <v>36</v>
      </c>
      <c r="C100" s="39" t="s">
        <v>380</v>
      </c>
      <c r="D100" s="40" t="s">
        <v>399</v>
      </c>
      <c r="E100" s="41" t="s">
        <v>38</v>
      </c>
      <c r="F100" s="77">
        <v>80</v>
      </c>
      <c r="G100" s="43"/>
      <c r="H100" s="56">
        <f>ROUND(G100,2)*F100</f>
        <v>0</v>
      </c>
      <c r="I100" s="116"/>
      <c r="J100" s="79"/>
      <c r="K100" s="78"/>
      <c r="L100" s="78"/>
      <c r="M100" s="65"/>
      <c r="N100" s="65"/>
      <c r="O100" s="65"/>
    </row>
    <row r="101" spans="1:15" s="67" customFormat="1" ht="36" customHeight="1">
      <c r="A101" s="54"/>
      <c r="B101" s="50" t="s">
        <v>39</v>
      </c>
      <c r="C101" s="39" t="s">
        <v>267</v>
      </c>
      <c r="D101" s="40" t="s">
        <v>330</v>
      </c>
      <c r="E101" s="41" t="s">
        <v>258</v>
      </c>
      <c r="F101" s="77">
        <v>1</v>
      </c>
      <c r="G101" s="43"/>
      <c r="H101" s="56">
        <f>ROUND(G101,2)*F101</f>
        <v>0</v>
      </c>
      <c r="I101" s="116"/>
      <c r="J101" s="79"/>
      <c r="K101" s="78"/>
      <c r="L101" s="78"/>
      <c r="M101" s="65"/>
      <c r="N101" s="65"/>
      <c r="O101" s="65"/>
    </row>
    <row r="102" spans="1:15" s="67" customFormat="1" ht="36" customHeight="1">
      <c r="A102" s="54"/>
      <c r="B102" s="50" t="s">
        <v>54</v>
      </c>
      <c r="C102" s="39" t="s">
        <v>259</v>
      </c>
      <c r="D102" s="40" t="s">
        <v>330</v>
      </c>
      <c r="E102" s="41" t="s">
        <v>35</v>
      </c>
      <c r="F102" s="77">
        <v>10</v>
      </c>
      <c r="G102" s="43"/>
      <c r="H102" s="56">
        <f>ROUND(G102,2)*F102</f>
        <v>0</v>
      </c>
      <c r="I102" s="116"/>
      <c r="J102" s="79"/>
      <c r="K102" s="78"/>
      <c r="L102" s="78"/>
      <c r="M102" s="65"/>
      <c r="N102" s="65"/>
      <c r="O102" s="65"/>
    </row>
    <row r="103" spans="1:15" s="59" customFormat="1" ht="30" customHeight="1">
      <c r="A103" s="57"/>
      <c r="B103" s="76" t="s">
        <v>409</v>
      </c>
      <c r="C103" s="39" t="s">
        <v>256</v>
      </c>
      <c r="D103" s="40" t="s">
        <v>215</v>
      </c>
      <c r="E103" s="41"/>
      <c r="F103" s="51"/>
      <c r="G103" s="48"/>
      <c r="H103" s="56"/>
      <c r="I103" s="116"/>
      <c r="J103" s="79"/>
      <c r="K103" s="83"/>
      <c r="L103" s="83"/>
      <c r="M103" s="65"/>
      <c r="N103" s="65"/>
      <c r="O103" s="65"/>
    </row>
    <row r="104" spans="1:11" ht="36" customHeight="1">
      <c r="A104" s="54"/>
      <c r="B104" s="50" t="s">
        <v>31</v>
      </c>
      <c r="C104" s="39" t="s">
        <v>376</v>
      </c>
      <c r="D104" s="40" t="s">
        <v>375</v>
      </c>
      <c r="E104" s="41" t="s">
        <v>35</v>
      </c>
      <c r="F104" s="77">
        <v>6</v>
      </c>
      <c r="G104" s="43"/>
      <c r="H104" s="56">
        <f>ROUND(G104,2)*F104</f>
        <v>0</v>
      </c>
      <c r="I104" s="116"/>
      <c r="J104" s="79"/>
      <c r="K104" s="78"/>
    </row>
    <row r="105" spans="1:11" ht="30" customHeight="1" thickBot="1">
      <c r="A105" s="32"/>
      <c r="B105" s="30" t="str">
        <f>B84</f>
        <v>B</v>
      </c>
      <c r="C105" s="130" t="str">
        <f>C84</f>
        <v>King Street Sidewalk</v>
      </c>
      <c r="D105" s="131"/>
      <c r="E105" s="131"/>
      <c r="F105" s="132"/>
      <c r="G105" s="32"/>
      <c r="H105" s="32">
        <f>SUM(H86:H104)</f>
        <v>0</v>
      </c>
      <c r="I105" s="116"/>
      <c r="J105" s="117"/>
      <c r="K105" s="117"/>
    </row>
    <row r="106" spans="1:11" ht="30" customHeight="1" thickTop="1">
      <c r="A106" s="97"/>
      <c r="B106" s="98" t="s">
        <v>13</v>
      </c>
      <c r="C106" s="124" t="s">
        <v>279</v>
      </c>
      <c r="D106" s="125"/>
      <c r="E106" s="125"/>
      <c r="F106" s="126"/>
      <c r="G106" s="97"/>
      <c r="H106" s="99"/>
      <c r="I106" s="116"/>
      <c r="J106" s="117"/>
      <c r="K106" s="117"/>
    </row>
    <row r="107" spans="1:11" ht="31.5" customHeight="1">
      <c r="A107" s="54"/>
      <c r="B107" s="76" t="s">
        <v>87</v>
      </c>
      <c r="C107" s="39" t="s">
        <v>394</v>
      </c>
      <c r="D107" s="40" t="s">
        <v>331</v>
      </c>
      <c r="E107" s="41" t="s">
        <v>226</v>
      </c>
      <c r="F107" s="77">
        <v>1</v>
      </c>
      <c r="G107" s="43"/>
      <c r="H107" s="56">
        <f>ROUND(G107,2)*F107</f>
        <v>0</v>
      </c>
      <c r="I107" s="116"/>
      <c r="J107" s="79"/>
      <c r="K107" s="78"/>
    </row>
    <row r="108" spans="1:15" s="67" customFormat="1" ht="31.5" customHeight="1">
      <c r="A108" s="54"/>
      <c r="B108" s="76" t="s">
        <v>88</v>
      </c>
      <c r="C108" s="39" t="s">
        <v>366</v>
      </c>
      <c r="D108" s="40" t="s">
        <v>373</v>
      </c>
      <c r="E108" s="41" t="s">
        <v>30</v>
      </c>
      <c r="F108" s="77">
        <v>100</v>
      </c>
      <c r="G108" s="43"/>
      <c r="H108" s="56">
        <f>ROUND(G108,2)*F108</f>
        <v>0</v>
      </c>
      <c r="I108" s="116"/>
      <c r="J108" s="79"/>
      <c r="K108" s="78"/>
      <c r="L108" s="78"/>
      <c r="M108" s="65"/>
      <c r="N108" s="65"/>
      <c r="O108" s="65"/>
    </row>
    <row r="109" spans="1:15" s="59" customFormat="1" ht="30" customHeight="1">
      <c r="A109" s="57"/>
      <c r="B109" s="76" t="s">
        <v>89</v>
      </c>
      <c r="C109" s="39" t="s">
        <v>227</v>
      </c>
      <c r="D109" s="40"/>
      <c r="E109" s="41"/>
      <c r="F109" s="51"/>
      <c r="G109" s="48"/>
      <c r="H109" s="56"/>
      <c r="I109" s="115"/>
      <c r="J109" s="62"/>
      <c r="M109" s="65"/>
      <c r="N109" s="65"/>
      <c r="O109" s="65"/>
    </row>
    <row r="110" spans="1:15" s="59" customFormat="1" ht="48.75" customHeight="1">
      <c r="A110" s="57"/>
      <c r="B110" s="50" t="s">
        <v>31</v>
      </c>
      <c r="C110" s="39" t="s">
        <v>343</v>
      </c>
      <c r="D110" s="40" t="s">
        <v>374</v>
      </c>
      <c r="E110" s="41" t="s">
        <v>30</v>
      </c>
      <c r="F110" s="51">
        <v>335</v>
      </c>
      <c r="G110" s="43"/>
      <c r="H110" s="56">
        <f>ROUND(G110,2)*F110</f>
        <v>0</v>
      </c>
      <c r="I110" s="115"/>
      <c r="J110" s="62"/>
      <c r="M110" s="65"/>
      <c r="N110" s="65"/>
      <c r="O110" s="65"/>
    </row>
    <row r="111" spans="1:15" s="59" customFormat="1" ht="33.75" customHeight="1">
      <c r="A111" s="57"/>
      <c r="B111" s="50" t="s">
        <v>36</v>
      </c>
      <c r="C111" s="39" t="s">
        <v>264</v>
      </c>
      <c r="D111" s="40" t="s">
        <v>327</v>
      </c>
      <c r="E111" s="41" t="s">
        <v>30</v>
      </c>
      <c r="F111" s="51">
        <v>209</v>
      </c>
      <c r="G111" s="43"/>
      <c r="H111" s="56">
        <f>ROUND(G111,2)*F111</f>
        <v>0</v>
      </c>
      <c r="I111" s="115"/>
      <c r="J111" s="62"/>
      <c r="M111" s="65"/>
      <c r="N111" s="65"/>
      <c r="O111" s="65"/>
    </row>
    <row r="112" spans="1:15" s="67" customFormat="1" ht="30" customHeight="1">
      <c r="A112" s="54"/>
      <c r="B112" s="76" t="s">
        <v>90</v>
      </c>
      <c r="C112" s="39" t="s">
        <v>323</v>
      </c>
      <c r="D112" s="40" t="s">
        <v>400</v>
      </c>
      <c r="E112" s="41" t="s">
        <v>257</v>
      </c>
      <c r="F112" s="77">
        <v>39</v>
      </c>
      <c r="G112" s="43"/>
      <c r="H112" s="56">
        <f>ROUND(G112,2)*F112</f>
        <v>0</v>
      </c>
      <c r="I112" s="115"/>
      <c r="J112" s="62"/>
      <c r="M112" s="65"/>
      <c r="N112" s="65"/>
      <c r="O112" s="65"/>
    </row>
    <row r="113" spans="1:15" s="67" customFormat="1" ht="30" customHeight="1">
      <c r="A113" s="54"/>
      <c r="B113" s="76" t="s">
        <v>172</v>
      </c>
      <c r="C113" s="39" t="s">
        <v>321</v>
      </c>
      <c r="D113" s="40" t="s">
        <v>400</v>
      </c>
      <c r="E113" s="41" t="s">
        <v>322</v>
      </c>
      <c r="F113" s="77">
        <v>185</v>
      </c>
      <c r="G113" s="43"/>
      <c r="H113" s="56">
        <f>ROUND(G113,2)*F113</f>
        <v>0</v>
      </c>
      <c r="I113" s="115"/>
      <c r="J113" s="62"/>
      <c r="M113" s="65"/>
      <c r="N113" s="65"/>
      <c r="O113" s="65"/>
    </row>
    <row r="114" spans="1:15" s="59" customFormat="1" ht="30" customHeight="1">
      <c r="A114" s="57"/>
      <c r="B114" s="61" t="s">
        <v>173</v>
      </c>
      <c r="C114" s="39" t="s">
        <v>228</v>
      </c>
      <c r="D114" s="40"/>
      <c r="E114" s="41"/>
      <c r="F114" s="51"/>
      <c r="G114" s="48"/>
      <c r="H114" s="56"/>
      <c r="I114" s="115"/>
      <c r="J114" s="62"/>
      <c r="M114" s="65"/>
      <c r="N114" s="65"/>
      <c r="O114" s="65"/>
    </row>
    <row r="115" spans="1:15" s="67" customFormat="1" ht="30" customHeight="1">
      <c r="A115" s="54"/>
      <c r="B115" s="50" t="s">
        <v>31</v>
      </c>
      <c r="C115" s="39" t="s">
        <v>229</v>
      </c>
      <c r="D115" s="40"/>
      <c r="E115" s="41"/>
      <c r="F115" s="51"/>
      <c r="G115" s="48"/>
      <c r="H115" s="56"/>
      <c r="I115" s="115"/>
      <c r="J115" s="62"/>
      <c r="M115" s="65"/>
      <c r="N115" s="65"/>
      <c r="O115" s="65"/>
    </row>
    <row r="116" spans="1:15" s="67" customFormat="1" ht="30" customHeight="1">
      <c r="A116" s="54"/>
      <c r="B116" s="50" t="s">
        <v>134</v>
      </c>
      <c r="C116" s="39" t="s">
        <v>404</v>
      </c>
      <c r="D116" s="40" t="s">
        <v>332</v>
      </c>
      <c r="E116" s="41" t="s">
        <v>35</v>
      </c>
      <c r="F116" s="77">
        <v>31</v>
      </c>
      <c r="G116" s="43"/>
      <c r="H116" s="56">
        <f>ROUND(G116,2)*F116</f>
        <v>0</v>
      </c>
      <c r="I116" s="115"/>
      <c r="J116" s="62"/>
      <c r="M116" s="65"/>
      <c r="N116" s="65"/>
      <c r="O116" s="65"/>
    </row>
    <row r="117" spans="1:15" s="67" customFormat="1" ht="30" customHeight="1">
      <c r="A117" s="54"/>
      <c r="B117" s="50" t="s">
        <v>361</v>
      </c>
      <c r="C117" s="39" t="s">
        <v>403</v>
      </c>
      <c r="D117" s="40" t="s">
        <v>332</v>
      </c>
      <c r="E117" s="41" t="s">
        <v>35</v>
      </c>
      <c r="F117" s="77">
        <v>15</v>
      </c>
      <c r="G117" s="43"/>
      <c r="H117" s="56">
        <f>ROUND(G117,2)*F117</f>
        <v>0</v>
      </c>
      <c r="I117" s="115"/>
      <c r="J117" s="62"/>
      <c r="M117" s="65"/>
      <c r="N117" s="65"/>
      <c r="O117" s="65"/>
    </row>
    <row r="118" spans="1:15" s="67" customFormat="1" ht="30" customHeight="1">
      <c r="A118" s="54"/>
      <c r="B118" s="61" t="s">
        <v>174</v>
      </c>
      <c r="C118" s="39" t="s">
        <v>268</v>
      </c>
      <c r="D118" s="40"/>
      <c r="E118" s="41"/>
      <c r="F118" s="51"/>
      <c r="G118" s="48"/>
      <c r="H118" s="56">
        <f>ROUND(G118,2)*F118</f>
        <v>0</v>
      </c>
      <c r="I118" s="115"/>
      <c r="J118" s="62"/>
      <c r="M118" s="65"/>
      <c r="N118" s="65"/>
      <c r="O118" s="65"/>
    </row>
    <row r="119" spans="1:15" s="67" customFormat="1" ht="30" customHeight="1">
      <c r="A119" s="57"/>
      <c r="B119" s="50" t="s">
        <v>31</v>
      </c>
      <c r="C119" s="39" t="s">
        <v>269</v>
      </c>
      <c r="D119" s="40" t="s">
        <v>276</v>
      </c>
      <c r="E119" s="41" t="s">
        <v>30</v>
      </c>
      <c r="F119" s="77">
        <v>30</v>
      </c>
      <c r="G119" s="43"/>
      <c r="H119" s="56">
        <f>ROUND(G119,2)*F119</f>
        <v>0</v>
      </c>
      <c r="I119" s="115"/>
      <c r="J119" s="62"/>
      <c r="M119" s="65"/>
      <c r="N119" s="65"/>
      <c r="O119" s="65"/>
    </row>
    <row r="120" spans="1:15" s="67" customFormat="1" ht="30" customHeight="1">
      <c r="A120" s="54"/>
      <c r="B120" s="50" t="s">
        <v>36</v>
      </c>
      <c r="C120" s="39" t="s">
        <v>337</v>
      </c>
      <c r="D120" s="40"/>
      <c r="E120" s="114"/>
      <c r="F120" s="51"/>
      <c r="G120" s="48"/>
      <c r="H120" s="56"/>
      <c r="I120" s="115"/>
      <c r="J120" s="62"/>
      <c r="M120" s="65"/>
      <c r="N120" s="65"/>
      <c r="O120" s="65"/>
    </row>
    <row r="121" spans="1:15" s="67" customFormat="1" ht="30" customHeight="1">
      <c r="A121" s="54"/>
      <c r="B121" s="50" t="s">
        <v>134</v>
      </c>
      <c r="C121" s="39" t="s">
        <v>405</v>
      </c>
      <c r="D121" s="40" t="s">
        <v>332</v>
      </c>
      <c r="E121" s="41" t="s">
        <v>35</v>
      </c>
      <c r="F121" s="77">
        <v>12</v>
      </c>
      <c r="G121" s="43"/>
      <c r="H121" s="56">
        <f>ROUND(G121,2)*F121</f>
        <v>0</v>
      </c>
      <c r="I121" s="115"/>
      <c r="J121" s="62"/>
      <c r="M121" s="65"/>
      <c r="N121" s="65"/>
      <c r="O121" s="65"/>
    </row>
    <row r="122" spans="1:15" s="67" customFormat="1" ht="30" customHeight="1">
      <c r="A122" s="54"/>
      <c r="B122" s="50" t="s">
        <v>361</v>
      </c>
      <c r="C122" s="39" t="s">
        <v>406</v>
      </c>
      <c r="D122" s="40" t="s">
        <v>332</v>
      </c>
      <c r="E122" s="41" t="s">
        <v>35</v>
      </c>
      <c r="F122" s="77">
        <v>1</v>
      </c>
      <c r="G122" s="43"/>
      <c r="H122" s="56">
        <f>ROUND(G122,2)*F122</f>
        <v>0</v>
      </c>
      <c r="I122" s="115"/>
      <c r="J122" s="62"/>
      <c r="M122" s="65"/>
      <c r="N122" s="65"/>
      <c r="O122" s="65"/>
    </row>
    <row r="123" spans="1:15" s="59" customFormat="1" ht="30" customHeight="1">
      <c r="A123" s="57"/>
      <c r="B123" s="61" t="s">
        <v>175</v>
      </c>
      <c r="C123" s="39" t="s">
        <v>230</v>
      </c>
      <c r="D123" s="40"/>
      <c r="E123" s="41"/>
      <c r="F123" s="51"/>
      <c r="G123" s="48"/>
      <c r="H123" s="56"/>
      <c r="I123" s="115"/>
      <c r="J123" s="62"/>
      <c r="M123" s="65"/>
      <c r="N123" s="65"/>
      <c r="O123" s="65"/>
    </row>
    <row r="124" spans="1:15" s="67" customFormat="1" ht="30" customHeight="1">
      <c r="A124" s="54"/>
      <c r="B124" s="50" t="s">
        <v>31</v>
      </c>
      <c r="C124" s="39" t="s">
        <v>273</v>
      </c>
      <c r="D124" s="40" t="s">
        <v>382</v>
      </c>
      <c r="E124" s="41" t="s">
        <v>257</v>
      </c>
      <c r="F124" s="77">
        <v>87</v>
      </c>
      <c r="G124" s="43"/>
      <c r="H124" s="56">
        <f>ROUND(G124,2)*F124</f>
        <v>0</v>
      </c>
      <c r="I124" s="115"/>
      <c r="J124" s="62"/>
      <c r="M124" s="65"/>
      <c r="N124" s="65"/>
      <c r="O124" s="65"/>
    </row>
    <row r="125" spans="1:15" s="67" customFormat="1" ht="30" customHeight="1">
      <c r="A125" s="54"/>
      <c r="B125" s="50" t="s">
        <v>36</v>
      </c>
      <c r="C125" s="39" t="s">
        <v>338</v>
      </c>
      <c r="D125" s="40" t="s">
        <v>329</v>
      </c>
      <c r="E125" s="41" t="s">
        <v>35</v>
      </c>
      <c r="F125" s="77">
        <v>93</v>
      </c>
      <c r="G125" s="43"/>
      <c r="H125" s="56">
        <f>ROUND(G125,2)*F125</f>
        <v>0</v>
      </c>
      <c r="I125" s="115"/>
      <c r="J125" s="62"/>
      <c r="M125" s="65"/>
      <c r="N125" s="65"/>
      <c r="O125" s="65"/>
    </row>
    <row r="126" spans="1:15" s="67" customFormat="1" ht="30" customHeight="1">
      <c r="A126" s="54"/>
      <c r="B126" s="50" t="s">
        <v>39</v>
      </c>
      <c r="C126" s="39" t="s">
        <v>260</v>
      </c>
      <c r="D126" s="40" t="s">
        <v>329</v>
      </c>
      <c r="E126" s="41" t="s">
        <v>35</v>
      </c>
      <c r="F126" s="77">
        <v>48</v>
      </c>
      <c r="G126" s="43"/>
      <c r="H126" s="56">
        <f>ROUND(G126,2)*F126</f>
        <v>0</v>
      </c>
      <c r="I126" s="115"/>
      <c r="J126" s="62"/>
      <c r="M126" s="65"/>
      <c r="N126" s="65"/>
      <c r="O126" s="65"/>
    </row>
    <row r="127" spans="1:15" s="59" customFormat="1" ht="30" customHeight="1">
      <c r="A127" s="57"/>
      <c r="B127" s="76" t="s">
        <v>275</v>
      </c>
      <c r="C127" s="39" t="s">
        <v>231</v>
      </c>
      <c r="D127" s="40"/>
      <c r="E127" s="41"/>
      <c r="F127" s="51"/>
      <c r="G127" s="48"/>
      <c r="H127" s="56"/>
      <c r="I127" s="115"/>
      <c r="J127" s="62"/>
      <c r="M127" s="65"/>
      <c r="N127" s="65"/>
      <c r="O127" s="65"/>
    </row>
    <row r="128" spans="1:15" s="67" customFormat="1" ht="36" customHeight="1">
      <c r="A128" s="54"/>
      <c r="B128" s="50" t="s">
        <v>31</v>
      </c>
      <c r="C128" s="39" t="s">
        <v>270</v>
      </c>
      <c r="D128" s="40" t="s">
        <v>377</v>
      </c>
      <c r="E128" s="41" t="s">
        <v>30</v>
      </c>
      <c r="F128" s="77">
        <v>710</v>
      </c>
      <c r="G128" s="43"/>
      <c r="H128" s="56">
        <f aca="true" t="shared" si="3" ref="H128:H138">ROUND(G128,2)*F128</f>
        <v>0</v>
      </c>
      <c r="I128" s="115"/>
      <c r="J128" s="62"/>
      <c r="M128" s="65"/>
      <c r="N128" s="65"/>
      <c r="O128" s="65"/>
    </row>
    <row r="129" spans="1:15" s="67" customFormat="1" ht="36" customHeight="1">
      <c r="A129" s="54"/>
      <c r="B129" s="50" t="s">
        <v>36</v>
      </c>
      <c r="C129" s="39" t="s">
        <v>261</v>
      </c>
      <c r="D129" s="40" t="s">
        <v>333</v>
      </c>
      <c r="E129" s="41" t="s">
        <v>28</v>
      </c>
      <c r="F129" s="77">
        <v>180</v>
      </c>
      <c r="G129" s="43"/>
      <c r="H129" s="56">
        <f t="shared" si="3"/>
        <v>0</v>
      </c>
      <c r="I129" s="115"/>
      <c r="J129" s="62"/>
      <c r="M129" s="65"/>
      <c r="N129" s="65"/>
      <c r="O129" s="65"/>
    </row>
    <row r="130" spans="1:15" s="67" customFormat="1" ht="36" customHeight="1">
      <c r="A130" s="54"/>
      <c r="B130" s="50" t="s">
        <v>39</v>
      </c>
      <c r="C130" s="39" t="s">
        <v>262</v>
      </c>
      <c r="D130" s="40" t="s">
        <v>333</v>
      </c>
      <c r="E130" s="41" t="s">
        <v>28</v>
      </c>
      <c r="F130" s="77">
        <v>90</v>
      </c>
      <c r="G130" s="43"/>
      <c r="H130" s="56">
        <f t="shared" si="3"/>
        <v>0</v>
      </c>
      <c r="I130" s="115"/>
      <c r="J130" s="62"/>
      <c r="M130" s="65"/>
      <c r="N130" s="65"/>
      <c r="O130" s="65"/>
    </row>
    <row r="131" spans="1:15" s="67" customFormat="1" ht="36" customHeight="1">
      <c r="A131" s="54"/>
      <c r="B131" s="50" t="s">
        <v>54</v>
      </c>
      <c r="C131" s="39" t="s">
        <v>263</v>
      </c>
      <c r="D131" s="40" t="s">
        <v>333</v>
      </c>
      <c r="E131" s="41" t="s">
        <v>226</v>
      </c>
      <c r="F131" s="77">
        <v>1</v>
      </c>
      <c r="G131" s="43"/>
      <c r="H131" s="56">
        <f t="shared" si="3"/>
        <v>0</v>
      </c>
      <c r="I131" s="115"/>
      <c r="J131" s="62"/>
      <c r="M131" s="65"/>
      <c r="N131" s="65"/>
      <c r="O131" s="65"/>
    </row>
    <row r="132" spans="1:15" s="67" customFormat="1" ht="36" customHeight="1">
      <c r="A132" s="54"/>
      <c r="B132" s="50" t="s">
        <v>56</v>
      </c>
      <c r="C132" s="39" t="s">
        <v>55</v>
      </c>
      <c r="D132" s="40" t="s">
        <v>378</v>
      </c>
      <c r="E132" s="41" t="s">
        <v>30</v>
      </c>
      <c r="F132" s="77">
        <v>710</v>
      </c>
      <c r="G132" s="43"/>
      <c r="H132" s="56">
        <f t="shared" si="3"/>
        <v>0</v>
      </c>
      <c r="I132" s="115"/>
      <c r="J132" s="62"/>
      <c r="M132" s="65"/>
      <c r="N132" s="65"/>
      <c r="O132" s="65"/>
    </row>
    <row r="133" spans="1:15" s="67" customFormat="1" ht="36" customHeight="1">
      <c r="A133" s="54"/>
      <c r="B133" s="50" t="s">
        <v>140</v>
      </c>
      <c r="C133" s="39" t="s">
        <v>340</v>
      </c>
      <c r="D133" s="40" t="s">
        <v>395</v>
      </c>
      <c r="E133" s="41" t="s">
        <v>30</v>
      </c>
      <c r="F133" s="77">
        <v>45</v>
      </c>
      <c r="G133" s="43"/>
      <c r="H133" s="56">
        <f t="shared" si="3"/>
        <v>0</v>
      </c>
      <c r="I133" s="115"/>
      <c r="J133" s="62"/>
      <c r="M133" s="65"/>
      <c r="N133" s="65"/>
      <c r="O133" s="65"/>
    </row>
    <row r="134" spans="1:15" s="67" customFormat="1" ht="36" customHeight="1">
      <c r="A134" s="54"/>
      <c r="B134" s="61" t="s">
        <v>184</v>
      </c>
      <c r="C134" s="39" t="s">
        <v>339</v>
      </c>
      <c r="D134" s="40" t="s">
        <v>396</v>
      </c>
      <c r="E134" s="41" t="s">
        <v>322</v>
      </c>
      <c r="F134" s="77">
        <v>17</v>
      </c>
      <c r="G134" s="43"/>
      <c r="H134" s="56">
        <f t="shared" si="3"/>
        <v>0</v>
      </c>
      <c r="I134" s="115"/>
      <c r="J134" s="62"/>
      <c r="M134" s="65"/>
      <c r="N134" s="65"/>
      <c r="O134" s="65"/>
    </row>
    <row r="135" spans="1:15" s="67" customFormat="1" ht="36" customHeight="1">
      <c r="A135" s="54"/>
      <c r="B135" s="76" t="s">
        <v>309</v>
      </c>
      <c r="C135" s="39" t="s">
        <v>314</v>
      </c>
      <c r="D135" s="40" t="s">
        <v>334</v>
      </c>
      <c r="E135" s="41"/>
      <c r="F135" s="51"/>
      <c r="G135" s="48"/>
      <c r="H135" s="56"/>
      <c r="I135" s="115"/>
      <c r="J135" s="62"/>
      <c r="M135" s="65"/>
      <c r="N135" s="65"/>
      <c r="O135" s="65"/>
    </row>
    <row r="136" spans="1:15" s="67" customFormat="1" ht="51" customHeight="1">
      <c r="A136" s="54"/>
      <c r="B136" s="50" t="s">
        <v>31</v>
      </c>
      <c r="C136" s="39" t="s">
        <v>315</v>
      </c>
      <c r="D136" s="40"/>
      <c r="E136" s="41" t="s">
        <v>35</v>
      </c>
      <c r="F136" s="77">
        <v>1</v>
      </c>
      <c r="G136" s="43"/>
      <c r="H136" s="56">
        <f t="shared" si="3"/>
        <v>0</v>
      </c>
      <c r="I136" s="115"/>
      <c r="J136" s="62"/>
      <c r="M136" s="65"/>
      <c r="N136" s="65"/>
      <c r="O136" s="65"/>
    </row>
    <row r="137" spans="1:15" s="67" customFormat="1" ht="35.25" customHeight="1">
      <c r="A137" s="54"/>
      <c r="B137" s="50" t="s">
        <v>36</v>
      </c>
      <c r="C137" s="39" t="s">
        <v>316</v>
      </c>
      <c r="D137" s="40"/>
      <c r="E137" s="41" t="s">
        <v>35</v>
      </c>
      <c r="F137" s="77">
        <v>1</v>
      </c>
      <c r="G137" s="43"/>
      <c r="H137" s="56">
        <f t="shared" si="3"/>
        <v>0</v>
      </c>
      <c r="I137" s="115"/>
      <c r="J137" s="62"/>
      <c r="M137" s="65"/>
      <c r="N137" s="65"/>
      <c r="O137" s="65"/>
    </row>
    <row r="138" spans="1:15" s="67" customFormat="1" ht="30">
      <c r="A138" s="54"/>
      <c r="B138" s="50" t="s">
        <v>39</v>
      </c>
      <c r="C138" s="39" t="s">
        <v>317</v>
      </c>
      <c r="D138" s="40"/>
      <c r="E138" s="41" t="s">
        <v>35</v>
      </c>
      <c r="F138" s="77">
        <v>1</v>
      </c>
      <c r="G138" s="43"/>
      <c r="H138" s="56">
        <f t="shared" si="3"/>
        <v>0</v>
      </c>
      <c r="I138" s="115"/>
      <c r="J138" s="62"/>
      <c r="M138" s="65"/>
      <c r="N138" s="65"/>
      <c r="O138" s="65"/>
    </row>
    <row r="139" spans="1:15" s="72" customFormat="1" ht="30" customHeight="1">
      <c r="A139" s="57" t="s">
        <v>191</v>
      </c>
      <c r="B139" s="61" t="s">
        <v>311</v>
      </c>
      <c r="C139" s="39" t="s">
        <v>192</v>
      </c>
      <c r="D139" s="40" t="s">
        <v>188</v>
      </c>
      <c r="E139" s="41"/>
      <c r="F139" s="51"/>
      <c r="G139" s="48"/>
      <c r="H139" s="56"/>
      <c r="I139" s="115"/>
      <c r="J139" s="62"/>
      <c r="M139" s="65"/>
      <c r="N139" s="65"/>
      <c r="O139" s="65"/>
    </row>
    <row r="140" spans="1:15" s="72" customFormat="1" ht="43.5" customHeight="1">
      <c r="A140" s="57" t="s">
        <v>193</v>
      </c>
      <c r="B140" s="50" t="s">
        <v>31</v>
      </c>
      <c r="C140" s="39" t="s">
        <v>319</v>
      </c>
      <c r="D140" s="73"/>
      <c r="E140" s="41"/>
      <c r="F140" s="51"/>
      <c r="G140" s="48"/>
      <c r="H140" s="56">
        <f>ROUND(G140,2)*F140</f>
        <v>0</v>
      </c>
      <c r="I140" s="115"/>
      <c r="J140" s="62"/>
      <c r="M140" s="65"/>
      <c r="N140" s="65"/>
      <c r="O140" s="65"/>
    </row>
    <row r="141" spans="1:15" s="67" customFormat="1" ht="44.25" customHeight="1">
      <c r="A141" s="57" t="s">
        <v>318</v>
      </c>
      <c r="B141" s="50" t="s">
        <v>134</v>
      </c>
      <c r="C141" s="39" t="s">
        <v>390</v>
      </c>
      <c r="D141" s="73"/>
      <c r="E141" s="41" t="s">
        <v>38</v>
      </c>
      <c r="F141" s="51">
        <v>27</v>
      </c>
      <c r="G141" s="43"/>
      <c r="H141" s="56">
        <f>ROUND(G141,2)*F141</f>
        <v>0</v>
      </c>
      <c r="I141" s="115"/>
      <c r="J141" s="62"/>
      <c r="M141" s="65"/>
      <c r="N141" s="65"/>
      <c r="O141" s="65"/>
    </row>
    <row r="142" spans="1:15" s="74" customFormat="1" ht="30" customHeight="1">
      <c r="A142" s="57" t="s">
        <v>202</v>
      </c>
      <c r="B142" s="61" t="s">
        <v>312</v>
      </c>
      <c r="C142" s="58" t="s">
        <v>203</v>
      </c>
      <c r="D142" s="40" t="s">
        <v>188</v>
      </c>
      <c r="E142" s="41"/>
      <c r="F142" s="51"/>
      <c r="G142" s="48"/>
      <c r="H142" s="56"/>
      <c r="I142" s="115"/>
      <c r="J142" s="62"/>
      <c r="M142" s="65"/>
      <c r="N142" s="65"/>
      <c r="O142" s="65"/>
    </row>
    <row r="143" spans="1:15" s="74" customFormat="1" ht="39.75" customHeight="1">
      <c r="A143" s="57" t="s">
        <v>204</v>
      </c>
      <c r="B143" s="50" t="s">
        <v>31</v>
      </c>
      <c r="C143" s="58" t="s">
        <v>365</v>
      </c>
      <c r="D143" s="40"/>
      <c r="E143" s="41"/>
      <c r="F143" s="51"/>
      <c r="G143" s="48"/>
      <c r="H143" s="56"/>
      <c r="I143" s="115"/>
      <c r="J143" s="62"/>
      <c r="M143" s="65"/>
      <c r="N143" s="65"/>
      <c r="O143" s="65"/>
    </row>
    <row r="144" spans="1:15" s="67" customFormat="1" ht="43.5" customHeight="1">
      <c r="A144" s="57" t="s">
        <v>205</v>
      </c>
      <c r="B144" s="50" t="s">
        <v>134</v>
      </c>
      <c r="C144" s="39" t="s">
        <v>320</v>
      </c>
      <c r="D144" s="40"/>
      <c r="E144" s="41" t="s">
        <v>35</v>
      </c>
      <c r="F144" s="51">
        <v>1</v>
      </c>
      <c r="G144" s="43"/>
      <c r="H144" s="56">
        <f>ROUND(G144,2)*F144</f>
        <v>0</v>
      </c>
      <c r="I144" s="115"/>
      <c r="J144" s="62"/>
      <c r="M144" s="65"/>
      <c r="N144" s="65"/>
      <c r="O144" s="65"/>
    </row>
    <row r="145" spans="1:15" s="67" customFormat="1" ht="36" customHeight="1">
      <c r="A145" s="54"/>
      <c r="B145" s="50"/>
      <c r="C145" s="46" t="s">
        <v>308</v>
      </c>
      <c r="D145" s="40"/>
      <c r="E145" s="41"/>
      <c r="F145" s="51"/>
      <c r="G145" s="48"/>
      <c r="H145" s="56"/>
      <c r="I145" s="115"/>
      <c r="J145" s="62"/>
      <c r="M145" s="65"/>
      <c r="N145" s="65"/>
      <c r="O145" s="65"/>
    </row>
    <row r="146" spans="1:15" s="59" customFormat="1" ht="30" customHeight="1">
      <c r="A146" s="57"/>
      <c r="B146" s="76" t="s">
        <v>362</v>
      </c>
      <c r="C146" s="39" t="s">
        <v>364</v>
      </c>
      <c r="D146" s="40" t="s">
        <v>325</v>
      </c>
      <c r="E146" s="41" t="s">
        <v>226</v>
      </c>
      <c r="F146" s="77">
        <v>1</v>
      </c>
      <c r="G146" s="43"/>
      <c r="H146" s="56">
        <f>ROUND(G146,2)*F146</f>
        <v>0</v>
      </c>
      <c r="I146" s="115"/>
      <c r="J146" s="62"/>
      <c r="M146" s="65"/>
      <c r="N146" s="65"/>
      <c r="O146" s="65"/>
    </row>
    <row r="147" spans="1:15" s="67" customFormat="1" ht="36" customHeight="1">
      <c r="A147" s="54"/>
      <c r="B147" s="50"/>
      <c r="C147" s="46" t="s">
        <v>313</v>
      </c>
      <c r="D147" s="40"/>
      <c r="E147" s="41"/>
      <c r="F147" s="51"/>
      <c r="G147" s="48"/>
      <c r="H147" s="56"/>
      <c r="I147" s="115"/>
      <c r="J147" s="62"/>
      <c r="M147" s="65"/>
      <c r="N147" s="65"/>
      <c r="O147" s="65"/>
    </row>
    <row r="148" spans="1:15" s="67" customFormat="1" ht="36" customHeight="1">
      <c r="A148" s="54" t="s">
        <v>344</v>
      </c>
      <c r="B148" s="76" t="s">
        <v>385</v>
      </c>
      <c r="C148" s="39" t="s">
        <v>310</v>
      </c>
      <c r="D148" s="40" t="s">
        <v>391</v>
      </c>
      <c r="E148" s="41" t="s">
        <v>35</v>
      </c>
      <c r="F148" s="77">
        <v>1</v>
      </c>
      <c r="G148" s="43"/>
      <c r="H148" s="56">
        <f>ROUND(G148,2)*F148</f>
        <v>0</v>
      </c>
      <c r="I148" s="115"/>
      <c r="J148" s="62"/>
      <c r="M148" s="65"/>
      <c r="N148" s="65"/>
      <c r="O148" s="65"/>
    </row>
    <row r="149" spans="1:15" s="67" customFormat="1" ht="36" customHeight="1">
      <c r="A149" s="54" t="s">
        <v>347</v>
      </c>
      <c r="B149" s="76" t="s">
        <v>384</v>
      </c>
      <c r="C149" s="39" t="s">
        <v>346</v>
      </c>
      <c r="D149" s="40" t="s">
        <v>392</v>
      </c>
      <c r="E149" s="41" t="s">
        <v>38</v>
      </c>
      <c r="F149" s="77">
        <v>5</v>
      </c>
      <c r="G149" s="43"/>
      <c r="H149" s="56">
        <f>ROUND(G149,2)*F149</f>
        <v>0</v>
      </c>
      <c r="I149" s="115"/>
      <c r="J149" s="62"/>
      <c r="M149" s="65"/>
      <c r="N149" s="65"/>
      <c r="O149" s="65"/>
    </row>
    <row r="150" spans="1:15" s="67" customFormat="1" ht="36" customHeight="1">
      <c r="A150" s="54" t="s">
        <v>345</v>
      </c>
      <c r="B150" s="76" t="s">
        <v>386</v>
      </c>
      <c r="C150" s="39" t="s">
        <v>219</v>
      </c>
      <c r="D150" s="40" t="s">
        <v>392</v>
      </c>
      <c r="E150" s="41" t="s">
        <v>35</v>
      </c>
      <c r="F150" s="77">
        <v>2</v>
      </c>
      <c r="G150" s="43"/>
      <c r="H150" s="56">
        <f>ROUND(G150,2)*F150</f>
        <v>0</v>
      </c>
      <c r="I150" s="115"/>
      <c r="J150" s="62"/>
      <c r="M150" s="65"/>
      <c r="N150" s="65"/>
      <c r="O150" s="65"/>
    </row>
    <row r="151" spans="1:49" s="67" customFormat="1" ht="36" customHeight="1">
      <c r="A151" s="112"/>
      <c r="B151" s="76" t="s">
        <v>387</v>
      </c>
      <c r="C151" s="39" t="s">
        <v>232</v>
      </c>
      <c r="D151" s="40" t="s">
        <v>379</v>
      </c>
      <c r="E151" s="41" t="s">
        <v>226</v>
      </c>
      <c r="F151" s="77">
        <v>1</v>
      </c>
      <c r="G151" s="43"/>
      <c r="H151" s="56">
        <f>ROUND(G151,2)*F151</f>
        <v>0</v>
      </c>
      <c r="I151" s="116"/>
      <c r="J151" s="79"/>
      <c r="K151" s="78"/>
      <c r="L151" s="78"/>
      <c r="M151" s="80"/>
      <c r="N151" s="80"/>
      <c r="O151" s="80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</row>
    <row r="152" spans="1:49" s="101" customFormat="1" ht="30" customHeight="1" thickBot="1">
      <c r="A152" s="32"/>
      <c r="B152" s="30" t="str">
        <f>B106</f>
        <v>C</v>
      </c>
      <c r="C152" s="130" t="str">
        <f>C106</f>
        <v>Old Market Square Redevelopment Phase I</v>
      </c>
      <c r="D152" s="131"/>
      <c r="E152" s="131"/>
      <c r="F152" s="132"/>
      <c r="G152" s="32"/>
      <c r="H152" s="32">
        <f>SUM(H107:H151)</f>
        <v>0</v>
      </c>
      <c r="I152" s="116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</row>
    <row r="153" spans="1:49" s="100" customFormat="1" ht="30" customHeight="1" thickTop="1">
      <c r="A153" s="97"/>
      <c r="B153" s="98" t="s">
        <v>14</v>
      </c>
      <c r="C153" s="124" t="s">
        <v>363</v>
      </c>
      <c r="D153" s="133"/>
      <c r="E153" s="133"/>
      <c r="F153" s="134"/>
      <c r="G153" s="97"/>
      <c r="H153" s="99"/>
      <c r="I153" s="116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</row>
    <row r="154" spans="1:9" ht="36" customHeight="1">
      <c r="A154" s="14"/>
      <c r="B154" s="11"/>
      <c r="C154" s="26" t="s">
        <v>18</v>
      </c>
      <c r="D154" s="7"/>
      <c r="E154" s="6"/>
      <c r="F154" s="7"/>
      <c r="G154" s="14"/>
      <c r="H154" s="17"/>
      <c r="I154" s="115"/>
    </row>
    <row r="155" spans="1:15" s="59" customFormat="1" ht="43.5" customHeight="1">
      <c r="A155" s="66" t="s">
        <v>33</v>
      </c>
      <c r="B155" s="61" t="s">
        <v>91</v>
      </c>
      <c r="C155" s="39" t="s">
        <v>34</v>
      </c>
      <c r="D155" s="40" t="s">
        <v>335</v>
      </c>
      <c r="E155" s="41" t="s">
        <v>28</v>
      </c>
      <c r="F155" s="42">
        <v>10</v>
      </c>
      <c r="G155" s="43"/>
      <c r="H155" s="56">
        <f>ROUND(G155,2)*F155</f>
        <v>0</v>
      </c>
      <c r="I155" s="115"/>
      <c r="J155" s="62"/>
      <c r="M155" s="65"/>
      <c r="N155" s="65"/>
      <c r="O155" s="65"/>
    </row>
    <row r="156" spans="1:15" s="59" customFormat="1" ht="30" customHeight="1">
      <c r="A156" s="54" t="s">
        <v>63</v>
      </c>
      <c r="B156" s="61" t="s">
        <v>93</v>
      </c>
      <c r="C156" s="39" t="s">
        <v>65</v>
      </c>
      <c r="D156" s="40" t="s">
        <v>110</v>
      </c>
      <c r="E156" s="41"/>
      <c r="F156" s="42"/>
      <c r="G156" s="48"/>
      <c r="H156" s="44"/>
      <c r="I156" s="115"/>
      <c r="J156" s="62"/>
      <c r="M156" s="65"/>
      <c r="N156" s="65"/>
      <c r="O156" s="65"/>
    </row>
    <row r="157" spans="1:15" s="67" customFormat="1" ht="30" customHeight="1">
      <c r="A157" s="54" t="s">
        <v>81</v>
      </c>
      <c r="B157" s="50" t="s">
        <v>31</v>
      </c>
      <c r="C157" s="39" t="s">
        <v>82</v>
      </c>
      <c r="D157" s="40" t="s">
        <v>1</v>
      </c>
      <c r="E157" s="41" t="s">
        <v>30</v>
      </c>
      <c r="F157" s="42">
        <v>150</v>
      </c>
      <c r="G157" s="43"/>
      <c r="H157" s="44">
        <f>ROUND(G157,2)*F157</f>
        <v>0</v>
      </c>
      <c r="I157" s="115"/>
      <c r="J157" s="62"/>
      <c r="M157" s="65"/>
      <c r="N157" s="65"/>
      <c r="O157" s="65"/>
    </row>
    <row r="158" spans="1:15" s="59" customFormat="1" ht="43.5" customHeight="1">
      <c r="A158" s="54" t="s">
        <v>131</v>
      </c>
      <c r="B158" s="61" t="s">
        <v>245</v>
      </c>
      <c r="C158" s="39" t="s">
        <v>132</v>
      </c>
      <c r="D158" s="40" t="s">
        <v>83</v>
      </c>
      <c r="E158" s="41"/>
      <c r="F158" s="42"/>
      <c r="G158" s="48"/>
      <c r="H158" s="44"/>
      <c r="I158" s="115"/>
      <c r="J158" s="62"/>
      <c r="M158" s="65"/>
      <c r="N158" s="65"/>
      <c r="O158" s="65"/>
    </row>
    <row r="159" spans="1:15" s="67" customFormat="1" ht="42.75" customHeight="1">
      <c r="A159" s="54"/>
      <c r="B159" s="50" t="s">
        <v>31</v>
      </c>
      <c r="C159" s="39" t="s">
        <v>221</v>
      </c>
      <c r="D159" s="40" t="s">
        <v>370</v>
      </c>
      <c r="E159" s="41" t="s">
        <v>30</v>
      </c>
      <c r="F159" s="77">
        <v>20</v>
      </c>
      <c r="G159" s="43"/>
      <c r="H159" s="56">
        <f>ROUND(G159,2)*F159</f>
        <v>0</v>
      </c>
      <c r="I159" s="115"/>
      <c r="J159" s="62"/>
      <c r="M159" s="65"/>
      <c r="N159" s="65"/>
      <c r="O159" s="65"/>
    </row>
    <row r="160" spans="1:15" s="59" customFormat="1" ht="30" customHeight="1">
      <c r="A160" s="54" t="s">
        <v>135</v>
      </c>
      <c r="B160" s="61" t="s">
        <v>293</v>
      </c>
      <c r="C160" s="39" t="s">
        <v>136</v>
      </c>
      <c r="D160" s="40" t="s">
        <v>137</v>
      </c>
      <c r="E160" s="41"/>
      <c r="F160" s="42"/>
      <c r="G160" s="48"/>
      <c r="H160" s="44"/>
      <c r="I160" s="115"/>
      <c r="J160" s="62"/>
      <c r="M160" s="65"/>
      <c r="N160" s="65"/>
      <c r="O160" s="65"/>
    </row>
    <row r="161" spans="1:15" s="67" customFormat="1" ht="30" customHeight="1">
      <c r="A161" s="54" t="s">
        <v>138</v>
      </c>
      <c r="B161" s="50" t="s">
        <v>31</v>
      </c>
      <c r="C161" s="39" t="s">
        <v>246</v>
      </c>
      <c r="D161" s="40" t="s">
        <v>1</v>
      </c>
      <c r="E161" s="41" t="s">
        <v>38</v>
      </c>
      <c r="F161" s="42">
        <v>45</v>
      </c>
      <c r="G161" s="43"/>
      <c r="H161" s="56">
        <f>ROUND(G161,2)*F161</f>
        <v>0</v>
      </c>
      <c r="I161" s="115"/>
      <c r="J161" s="62"/>
      <c r="M161" s="65"/>
      <c r="N161" s="65"/>
      <c r="O161" s="65"/>
    </row>
    <row r="162" spans="1:15" s="67" customFormat="1" ht="30" customHeight="1">
      <c r="A162" s="54" t="s">
        <v>139</v>
      </c>
      <c r="B162" s="50" t="s">
        <v>36</v>
      </c>
      <c r="C162" s="39" t="s">
        <v>141</v>
      </c>
      <c r="D162" s="40" t="s">
        <v>1</v>
      </c>
      <c r="E162" s="41" t="s">
        <v>38</v>
      </c>
      <c r="F162" s="42">
        <v>7</v>
      </c>
      <c r="G162" s="43"/>
      <c r="H162" s="56">
        <f>ROUND(G162,2)*F162</f>
        <v>0</v>
      </c>
      <c r="I162" s="115"/>
      <c r="J162" s="62"/>
      <c r="M162" s="65"/>
      <c r="N162" s="65"/>
      <c r="O162" s="65"/>
    </row>
    <row r="163" spans="1:15" s="67" customFormat="1" ht="30" customHeight="1">
      <c r="A163" s="54" t="s">
        <v>142</v>
      </c>
      <c r="B163" s="61" t="s">
        <v>294</v>
      </c>
      <c r="C163" s="39" t="s">
        <v>143</v>
      </c>
      <c r="D163" s="40" t="s">
        <v>137</v>
      </c>
      <c r="E163" s="41"/>
      <c r="F163" s="42"/>
      <c r="G163" s="48"/>
      <c r="H163" s="44"/>
      <c r="I163" s="115"/>
      <c r="J163" s="62"/>
      <c r="M163" s="65"/>
      <c r="N163" s="65"/>
      <c r="O163" s="65"/>
    </row>
    <row r="164" spans="1:15" s="67" customFormat="1" ht="30" customHeight="1">
      <c r="A164" s="54" t="s">
        <v>144</v>
      </c>
      <c r="B164" s="50" t="s">
        <v>31</v>
      </c>
      <c r="C164" s="39" t="s">
        <v>247</v>
      </c>
      <c r="D164" s="40" t="s">
        <v>145</v>
      </c>
      <c r="E164" s="41" t="s">
        <v>38</v>
      </c>
      <c r="F164" s="42">
        <v>26</v>
      </c>
      <c r="G164" s="43"/>
      <c r="H164" s="56">
        <f aca="true" t="shared" si="4" ref="H164:H171">ROUND(G164,2)*F164</f>
        <v>0</v>
      </c>
      <c r="I164" s="115"/>
      <c r="J164" s="62"/>
      <c r="M164" s="65"/>
      <c r="N164" s="65"/>
      <c r="O164" s="65"/>
    </row>
    <row r="165" spans="1:15" s="59" customFormat="1" ht="54" customHeight="1">
      <c r="A165" s="54" t="s">
        <v>147</v>
      </c>
      <c r="B165" s="50" t="s">
        <v>36</v>
      </c>
      <c r="C165" s="39" t="s">
        <v>84</v>
      </c>
      <c r="D165" s="40" t="s">
        <v>85</v>
      </c>
      <c r="E165" s="41" t="s">
        <v>38</v>
      </c>
      <c r="F165" s="51">
        <v>52</v>
      </c>
      <c r="G165" s="43"/>
      <c r="H165" s="56">
        <f t="shared" si="4"/>
        <v>0</v>
      </c>
      <c r="I165" s="115"/>
      <c r="J165" s="62"/>
      <c r="M165" s="65"/>
      <c r="N165" s="65"/>
      <c r="O165" s="65"/>
    </row>
    <row r="166" spans="1:15" s="68" customFormat="1" ht="30" customHeight="1">
      <c r="A166" s="54" t="s">
        <v>40</v>
      </c>
      <c r="B166" s="50" t="s">
        <v>39</v>
      </c>
      <c r="C166" s="39" t="s">
        <v>148</v>
      </c>
      <c r="D166" s="40" t="s">
        <v>248</v>
      </c>
      <c r="E166" s="41" t="s">
        <v>38</v>
      </c>
      <c r="F166" s="51">
        <v>27</v>
      </c>
      <c r="G166" s="43"/>
      <c r="H166" s="56">
        <f t="shared" si="4"/>
        <v>0</v>
      </c>
      <c r="I166" s="115"/>
      <c r="J166" s="69"/>
      <c r="M166" s="70"/>
      <c r="N166" s="70"/>
      <c r="O166" s="70"/>
    </row>
    <row r="167" spans="1:15" s="67" customFormat="1" ht="44.25" customHeight="1">
      <c r="A167" s="54" t="s">
        <v>41</v>
      </c>
      <c r="B167" s="61" t="s">
        <v>295</v>
      </c>
      <c r="C167" s="39" t="s">
        <v>255</v>
      </c>
      <c r="D167" s="40" t="s">
        <v>326</v>
      </c>
      <c r="E167" s="41" t="s">
        <v>30</v>
      </c>
      <c r="F167" s="42">
        <v>20</v>
      </c>
      <c r="G167" s="43"/>
      <c r="H167" s="56">
        <f t="shared" si="4"/>
        <v>0</v>
      </c>
      <c r="I167" s="115"/>
      <c r="J167" s="62"/>
      <c r="M167" s="65"/>
      <c r="N167" s="65"/>
      <c r="O167" s="65"/>
    </row>
    <row r="168" spans="1:15" s="67" customFormat="1" ht="36.75" customHeight="1">
      <c r="A168" s="54"/>
      <c r="B168" s="61" t="s">
        <v>296</v>
      </c>
      <c r="C168" s="39" t="s">
        <v>264</v>
      </c>
      <c r="D168" s="40" t="s">
        <v>327</v>
      </c>
      <c r="E168" s="41" t="s">
        <v>30</v>
      </c>
      <c r="F168" s="77">
        <v>15</v>
      </c>
      <c r="G168" s="43"/>
      <c r="H168" s="56">
        <f t="shared" si="4"/>
        <v>0</v>
      </c>
      <c r="I168" s="115"/>
      <c r="J168" s="62"/>
      <c r="M168" s="65"/>
      <c r="N168" s="65"/>
      <c r="O168" s="65"/>
    </row>
    <row r="169" spans="1:15" s="67" customFormat="1" ht="34.5" customHeight="1">
      <c r="A169" s="54"/>
      <c r="B169" s="61" t="s">
        <v>297</v>
      </c>
      <c r="C169" s="39" t="s">
        <v>265</v>
      </c>
      <c r="D169" s="40" t="s">
        <v>327</v>
      </c>
      <c r="E169" s="41" t="s">
        <v>30</v>
      </c>
      <c r="F169" s="77">
        <v>6</v>
      </c>
      <c r="G169" s="43"/>
      <c r="H169" s="56">
        <f t="shared" si="4"/>
        <v>0</v>
      </c>
      <c r="I169" s="115"/>
      <c r="J169" s="62"/>
      <c r="M169" s="65"/>
      <c r="N169" s="65"/>
      <c r="O169" s="65"/>
    </row>
    <row r="170" spans="1:15" s="67" customFormat="1" ht="39.75" customHeight="1">
      <c r="A170" s="54"/>
      <c r="B170" s="61" t="s">
        <v>298</v>
      </c>
      <c r="C170" s="39" t="s">
        <v>271</v>
      </c>
      <c r="D170" s="40" t="s">
        <v>327</v>
      </c>
      <c r="E170" s="41" t="s">
        <v>30</v>
      </c>
      <c r="F170" s="77">
        <v>115</v>
      </c>
      <c r="G170" s="43"/>
      <c r="H170" s="56">
        <f t="shared" si="4"/>
        <v>0</v>
      </c>
      <c r="I170" s="115"/>
      <c r="J170" s="62"/>
      <c r="M170" s="65"/>
      <c r="N170" s="65"/>
      <c r="O170" s="65"/>
    </row>
    <row r="171" spans="1:15" s="67" customFormat="1" ht="46.5" customHeight="1">
      <c r="A171" s="54"/>
      <c r="B171" s="61" t="s">
        <v>299</v>
      </c>
      <c r="C171" s="39" t="s">
        <v>272</v>
      </c>
      <c r="D171" s="40" t="s">
        <v>397</v>
      </c>
      <c r="E171" s="41" t="s">
        <v>30</v>
      </c>
      <c r="F171" s="77">
        <v>10</v>
      </c>
      <c r="G171" s="43"/>
      <c r="H171" s="56">
        <f t="shared" si="4"/>
        <v>0</v>
      </c>
      <c r="I171" s="115"/>
      <c r="J171" s="62"/>
      <c r="M171" s="65"/>
      <c r="N171" s="65"/>
      <c r="O171" s="65"/>
    </row>
    <row r="172" spans="1:15" s="71" customFormat="1" ht="30" customHeight="1">
      <c r="A172" s="54" t="s">
        <v>150</v>
      </c>
      <c r="B172" s="61" t="s">
        <v>300</v>
      </c>
      <c r="C172" s="39" t="s">
        <v>151</v>
      </c>
      <c r="D172" s="40" t="s">
        <v>152</v>
      </c>
      <c r="E172" s="41"/>
      <c r="F172" s="42"/>
      <c r="G172" s="48"/>
      <c r="H172" s="44"/>
      <c r="I172" s="115"/>
      <c r="J172" s="62"/>
      <c r="M172" s="65"/>
      <c r="N172" s="65"/>
      <c r="O172" s="65"/>
    </row>
    <row r="173" spans="1:15" s="72" customFormat="1" ht="30" customHeight="1">
      <c r="A173" s="54" t="s">
        <v>153</v>
      </c>
      <c r="B173" s="50" t="s">
        <v>31</v>
      </c>
      <c r="C173" s="39" t="s">
        <v>154</v>
      </c>
      <c r="D173" s="40" t="s">
        <v>1</v>
      </c>
      <c r="E173" s="41" t="s">
        <v>30</v>
      </c>
      <c r="F173" s="42">
        <v>150</v>
      </c>
      <c r="G173" s="43"/>
      <c r="H173" s="56">
        <f>ROUND(G173,2)*F173</f>
        <v>0</v>
      </c>
      <c r="I173" s="115"/>
      <c r="J173" s="62"/>
      <c r="M173" s="65"/>
      <c r="N173" s="65"/>
      <c r="O173" s="65"/>
    </row>
    <row r="174" spans="1:15" s="72" customFormat="1" ht="30" customHeight="1">
      <c r="A174" s="54" t="s">
        <v>155</v>
      </c>
      <c r="B174" s="50" t="s">
        <v>36</v>
      </c>
      <c r="C174" s="39" t="s">
        <v>156</v>
      </c>
      <c r="D174" s="40" t="s">
        <v>1</v>
      </c>
      <c r="E174" s="41" t="s">
        <v>30</v>
      </c>
      <c r="F174" s="42">
        <v>10</v>
      </c>
      <c r="G174" s="43"/>
      <c r="H174" s="56">
        <f>ROUND(G174,2)*F174</f>
        <v>0</v>
      </c>
      <c r="I174" s="115"/>
      <c r="J174" s="62"/>
      <c r="M174" s="65"/>
      <c r="N174" s="65"/>
      <c r="O174" s="65"/>
    </row>
    <row r="175" spans="1:15" s="67" customFormat="1" ht="30" customHeight="1">
      <c r="A175" s="54"/>
      <c r="B175" s="61" t="s">
        <v>301</v>
      </c>
      <c r="C175" s="39" t="s">
        <v>249</v>
      </c>
      <c r="D175" s="40" t="s">
        <v>336</v>
      </c>
      <c r="E175" s="41" t="s">
        <v>38</v>
      </c>
      <c r="F175" s="51">
        <v>100</v>
      </c>
      <c r="G175" s="43"/>
      <c r="H175" s="44">
        <f>ROUND(G175,2)*F175</f>
        <v>0</v>
      </c>
      <c r="I175" s="115"/>
      <c r="J175" s="62"/>
      <c r="M175" s="65"/>
      <c r="N175" s="65"/>
      <c r="O175" s="65"/>
    </row>
    <row r="176" spans="1:15" s="59" customFormat="1" ht="54" customHeight="1">
      <c r="A176" s="57"/>
      <c r="B176" s="61" t="s">
        <v>302</v>
      </c>
      <c r="C176" s="39" t="s">
        <v>274</v>
      </c>
      <c r="D176" s="40" t="s">
        <v>374</v>
      </c>
      <c r="E176" s="41" t="s">
        <v>30</v>
      </c>
      <c r="F176" s="51">
        <v>95</v>
      </c>
      <c r="G176" s="43"/>
      <c r="H176" s="56">
        <f>ROUND(G176,2)*F176</f>
        <v>0</v>
      </c>
      <c r="I176" s="115"/>
      <c r="J176" s="62"/>
      <c r="M176" s="65"/>
      <c r="N176" s="65"/>
      <c r="O176" s="65"/>
    </row>
    <row r="177" spans="1:15" s="67" customFormat="1" ht="43.5" customHeight="1">
      <c r="A177" s="57" t="s">
        <v>176</v>
      </c>
      <c r="B177" s="61" t="s">
        <v>303</v>
      </c>
      <c r="C177" s="39" t="s">
        <v>177</v>
      </c>
      <c r="D177" s="40" t="s">
        <v>86</v>
      </c>
      <c r="E177" s="52"/>
      <c r="F177" s="42"/>
      <c r="G177" s="48"/>
      <c r="H177" s="56"/>
      <c r="I177" s="115"/>
      <c r="J177" s="62"/>
      <c r="M177" s="65"/>
      <c r="N177" s="65"/>
      <c r="O177" s="65"/>
    </row>
    <row r="178" spans="1:15" s="67" customFormat="1" ht="30" customHeight="1">
      <c r="A178" s="57" t="s">
        <v>181</v>
      </c>
      <c r="B178" s="50" t="s">
        <v>31</v>
      </c>
      <c r="C178" s="39" t="s">
        <v>74</v>
      </c>
      <c r="D178" s="40"/>
      <c r="E178" s="41"/>
      <c r="F178" s="42"/>
      <c r="G178" s="48"/>
      <c r="H178" s="56"/>
      <c r="I178" s="115"/>
      <c r="J178" s="62"/>
      <c r="M178" s="65"/>
      <c r="N178" s="65"/>
      <c r="O178" s="65"/>
    </row>
    <row r="179" spans="1:15" s="67" customFormat="1" ht="30" customHeight="1">
      <c r="A179" s="57" t="s">
        <v>182</v>
      </c>
      <c r="B179" s="50" t="s">
        <v>134</v>
      </c>
      <c r="C179" s="39" t="s">
        <v>180</v>
      </c>
      <c r="D179" s="40"/>
      <c r="E179" s="41" t="s">
        <v>32</v>
      </c>
      <c r="F179" s="42">
        <v>40</v>
      </c>
      <c r="G179" s="43"/>
      <c r="H179" s="56">
        <f>ROUND(G179,2)*F179</f>
        <v>0</v>
      </c>
      <c r="I179" s="115"/>
      <c r="J179" s="62"/>
      <c r="M179" s="65"/>
      <c r="N179" s="65"/>
      <c r="O179" s="65"/>
    </row>
    <row r="180" spans="1:15" s="59" customFormat="1" ht="39.75" customHeight="1">
      <c r="A180" s="57" t="s">
        <v>206</v>
      </c>
      <c r="B180" s="61" t="s">
        <v>304</v>
      </c>
      <c r="C180" s="39" t="s">
        <v>207</v>
      </c>
      <c r="D180" s="40" t="s">
        <v>188</v>
      </c>
      <c r="E180" s="41" t="s">
        <v>35</v>
      </c>
      <c r="F180" s="51">
        <v>1</v>
      </c>
      <c r="G180" s="43"/>
      <c r="H180" s="56">
        <f>ROUND(G180,2)*F180</f>
        <v>0</v>
      </c>
      <c r="I180" s="115"/>
      <c r="J180" s="62"/>
      <c r="M180" s="65"/>
      <c r="N180" s="65"/>
      <c r="O180" s="65"/>
    </row>
    <row r="181" spans="1:15" s="59" customFormat="1" ht="30" customHeight="1">
      <c r="A181" s="57" t="s">
        <v>210</v>
      </c>
      <c r="B181" s="61" t="s">
        <v>407</v>
      </c>
      <c r="C181" s="39" t="s">
        <v>211</v>
      </c>
      <c r="D181" s="40" t="s">
        <v>188</v>
      </c>
      <c r="E181" s="41" t="s">
        <v>35</v>
      </c>
      <c r="F181" s="51">
        <v>1</v>
      </c>
      <c r="G181" s="43"/>
      <c r="H181" s="56">
        <f>ROUND(G181,2)*F181</f>
        <v>0</v>
      </c>
      <c r="I181" s="115"/>
      <c r="J181" s="62"/>
      <c r="M181" s="65"/>
      <c r="N181" s="65"/>
      <c r="O181" s="65"/>
    </row>
    <row r="182" spans="1:256" s="122" customFormat="1" ht="39.75" customHeight="1">
      <c r="A182" s="57" t="s">
        <v>348</v>
      </c>
      <c r="B182" s="61" t="s">
        <v>305</v>
      </c>
      <c r="C182" s="39" t="s">
        <v>349</v>
      </c>
      <c r="D182" s="40" t="s">
        <v>381</v>
      </c>
      <c r="E182" s="41" t="s">
        <v>35</v>
      </c>
      <c r="F182" s="77">
        <v>1</v>
      </c>
      <c r="G182" s="43"/>
      <c r="H182" s="56">
        <f>ROUND(G182,2)*F182</f>
        <v>0</v>
      </c>
      <c r="I182" s="62"/>
      <c r="J182" s="123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  <c r="DK182" s="121"/>
      <c r="DL182" s="121"/>
      <c r="DM182" s="121"/>
      <c r="DN182" s="121"/>
      <c r="DO182" s="121"/>
      <c r="DP182" s="121"/>
      <c r="DQ182" s="121"/>
      <c r="DR182" s="121"/>
      <c r="DS182" s="121"/>
      <c r="DT182" s="121"/>
      <c r="DU182" s="121"/>
      <c r="DV182" s="121"/>
      <c r="DW182" s="121"/>
      <c r="DX182" s="121"/>
      <c r="DY182" s="121"/>
      <c r="DZ182" s="121"/>
      <c r="EA182" s="121"/>
      <c r="EB182" s="121"/>
      <c r="EC182" s="121"/>
      <c r="ED182" s="121"/>
      <c r="EE182" s="121"/>
      <c r="EF182" s="121"/>
      <c r="EG182" s="121"/>
      <c r="EH182" s="121"/>
      <c r="EI182" s="121"/>
      <c r="EJ182" s="121"/>
      <c r="EK182" s="121"/>
      <c r="EL182" s="121"/>
      <c r="EM182" s="121"/>
      <c r="EN182" s="121"/>
      <c r="EO182" s="121"/>
      <c r="EP182" s="121"/>
      <c r="EQ182" s="121"/>
      <c r="ER182" s="121"/>
      <c r="ES182" s="121"/>
      <c r="ET182" s="121"/>
      <c r="EU182" s="121"/>
      <c r="EV182" s="121"/>
      <c r="EW182" s="121"/>
      <c r="EX182" s="121"/>
      <c r="EY182" s="121"/>
      <c r="EZ182" s="121"/>
      <c r="FA182" s="121"/>
      <c r="FB182" s="121"/>
      <c r="FC182" s="121"/>
      <c r="FD182" s="121"/>
      <c r="FE182" s="121"/>
      <c r="FF182" s="121"/>
      <c r="FG182" s="121"/>
      <c r="FH182" s="121"/>
      <c r="FI182" s="121"/>
      <c r="FJ182" s="121"/>
      <c r="FK182" s="121"/>
      <c r="FL182" s="121"/>
      <c r="FM182" s="121"/>
      <c r="FN182" s="121"/>
      <c r="FO182" s="121"/>
      <c r="FP182" s="121"/>
      <c r="FQ182" s="121"/>
      <c r="FR182" s="121"/>
      <c r="FS182" s="121"/>
      <c r="FT182" s="121"/>
      <c r="FU182" s="121"/>
      <c r="FV182" s="121"/>
      <c r="FW182" s="121"/>
      <c r="FX182" s="121"/>
      <c r="FY182" s="121"/>
      <c r="FZ182" s="121"/>
      <c r="GA182" s="121"/>
      <c r="GB182" s="121"/>
      <c r="GC182" s="121"/>
      <c r="GD182" s="121"/>
      <c r="GE182" s="121"/>
      <c r="GF182" s="121"/>
      <c r="GG182" s="121"/>
      <c r="GH182" s="121"/>
      <c r="GI182" s="121"/>
      <c r="GJ182" s="121"/>
      <c r="GK182" s="121"/>
      <c r="GL182" s="121"/>
      <c r="GM182" s="121"/>
      <c r="GN182" s="121"/>
      <c r="GO182" s="121"/>
      <c r="GP182" s="121"/>
      <c r="GQ182" s="121"/>
      <c r="GR182" s="121"/>
      <c r="GS182" s="121"/>
      <c r="GT182" s="121"/>
      <c r="GU182" s="121"/>
      <c r="GV182" s="121"/>
      <c r="GW182" s="121"/>
      <c r="GX182" s="121"/>
      <c r="GY182" s="121"/>
      <c r="GZ182" s="121"/>
      <c r="HA182" s="121"/>
      <c r="HB182" s="121"/>
      <c r="HC182" s="121"/>
      <c r="HD182" s="121"/>
      <c r="HE182" s="121"/>
      <c r="HF182" s="121"/>
      <c r="HG182" s="121"/>
      <c r="HH182" s="121"/>
      <c r="HI182" s="121"/>
      <c r="HJ182" s="121"/>
      <c r="HK182" s="121"/>
      <c r="HL182" s="121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31" customFormat="1" ht="30" customHeight="1" thickBot="1">
      <c r="A183" s="91"/>
      <c r="B183" s="30" t="str">
        <f>B153</f>
        <v>D</v>
      </c>
      <c r="C183" s="130" t="str">
        <f>C153</f>
        <v>Bannatyne Avenue Road Realignment</v>
      </c>
      <c r="D183" s="146"/>
      <c r="E183" s="146"/>
      <c r="F183" s="147"/>
      <c r="G183" s="32" t="s">
        <v>15</v>
      </c>
      <c r="H183" s="32">
        <f>SUM(H155:H182)</f>
        <v>0</v>
      </c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  <c r="BT183" s="117"/>
      <c r="BU183" s="117"/>
      <c r="BV183" s="117"/>
      <c r="BW183" s="117"/>
      <c r="BX183" s="117"/>
      <c r="BY183" s="117"/>
      <c r="BZ183" s="117"/>
      <c r="CA183" s="117"/>
      <c r="CB183" s="117"/>
      <c r="CC183" s="117"/>
      <c r="CD183" s="117"/>
      <c r="CE183" s="117"/>
      <c r="CF183" s="117"/>
      <c r="CG183" s="117"/>
      <c r="CH183" s="117"/>
      <c r="CI183" s="117"/>
      <c r="CJ183" s="117"/>
      <c r="CK183" s="117"/>
      <c r="CL183" s="117"/>
      <c r="CM183" s="117"/>
      <c r="CN183" s="117"/>
      <c r="CO183" s="117"/>
      <c r="CP183" s="117"/>
      <c r="CQ183" s="117"/>
      <c r="CR183" s="117"/>
      <c r="CS183" s="117"/>
      <c r="CT183" s="117"/>
      <c r="CU183" s="117"/>
      <c r="CV183" s="117"/>
      <c r="CW183" s="117"/>
      <c r="CX183" s="117"/>
      <c r="CY183" s="117"/>
      <c r="CZ183" s="117"/>
      <c r="DA183" s="117"/>
      <c r="DB183" s="117"/>
      <c r="DC183" s="117"/>
      <c r="DD183" s="117"/>
      <c r="DE183" s="117"/>
      <c r="DF183" s="117"/>
      <c r="DG183" s="117"/>
      <c r="DH183" s="117"/>
      <c r="DI183" s="117"/>
      <c r="DJ183" s="117"/>
      <c r="DK183" s="117"/>
      <c r="DL183" s="117"/>
      <c r="DM183" s="117"/>
      <c r="DN183" s="117"/>
      <c r="DO183" s="117"/>
      <c r="DP183" s="117"/>
      <c r="DQ183" s="117"/>
      <c r="DR183" s="117"/>
      <c r="DS183" s="117"/>
      <c r="DT183" s="117"/>
      <c r="DU183" s="117"/>
      <c r="DV183" s="117"/>
      <c r="DW183" s="117"/>
      <c r="DX183" s="117"/>
      <c r="DY183" s="117"/>
      <c r="DZ183" s="117"/>
      <c r="EA183" s="117"/>
      <c r="EB183" s="117"/>
      <c r="EC183" s="117"/>
      <c r="ED183" s="117"/>
      <c r="EE183" s="117"/>
      <c r="EF183" s="117"/>
      <c r="EG183" s="117"/>
      <c r="EH183" s="117"/>
      <c r="EI183" s="117"/>
      <c r="EJ183" s="117"/>
      <c r="EK183" s="117"/>
      <c r="EL183" s="117"/>
      <c r="EM183" s="117"/>
      <c r="EN183" s="117"/>
      <c r="EO183" s="117"/>
      <c r="EP183" s="117"/>
      <c r="EQ183" s="117"/>
      <c r="ER183" s="117"/>
      <c r="ES183" s="117"/>
      <c r="ET183" s="117"/>
      <c r="EU183" s="117"/>
      <c r="EV183" s="117"/>
      <c r="EW183" s="117"/>
      <c r="EX183" s="117"/>
      <c r="EY183" s="117"/>
      <c r="EZ183" s="117"/>
      <c r="FA183" s="117"/>
      <c r="FB183" s="117"/>
      <c r="FC183" s="117"/>
      <c r="FD183" s="117"/>
      <c r="FE183" s="117"/>
      <c r="FF183" s="117"/>
      <c r="FG183" s="117"/>
      <c r="FH183" s="117"/>
      <c r="FI183" s="117"/>
      <c r="FJ183" s="117"/>
      <c r="FK183" s="117"/>
      <c r="FL183" s="117"/>
      <c r="FM183" s="117"/>
      <c r="FN183" s="117"/>
      <c r="FO183" s="117"/>
      <c r="FP183" s="117"/>
      <c r="FQ183" s="117"/>
      <c r="FR183" s="117"/>
      <c r="FS183" s="117"/>
      <c r="FT183" s="117"/>
      <c r="FU183" s="117"/>
      <c r="FV183" s="117"/>
      <c r="FW183" s="117"/>
      <c r="FX183" s="117"/>
      <c r="FY183" s="117"/>
      <c r="FZ183" s="117"/>
      <c r="GA183" s="117"/>
      <c r="GB183" s="117"/>
      <c r="GC183" s="117"/>
      <c r="GD183" s="117"/>
      <c r="GE183" s="117"/>
      <c r="GF183" s="117"/>
      <c r="GG183" s="117"/>
      <c r="GH183" s="117"/>
      <c r="GI183" s="117"/>
      <c r="GJ183" s="117"/>
      <c r="GK183" s="117"/>
      <c r="GL183" s="117"/>
      <c r="GM183" s="117"/>
      <c r="GN183" s="117"/>
      <c r="GO183" s="117"/>
      <c r="GP183" s="117"/>
      <c r="GQ183" s="117"/>
      <c r="GR183" s="117"/>
      <c r="GS183" s="117"/>
      <c r="GT183" s="117"/>
      <c r="GU183" s="117"/>
      <c r="GV183" s="117"/>
      <c r="GW183" s="117"/>
      <c r="GX183" s="117"/>
      <c r="GY183" s="117"/>
      <c r="GZ183" s="117"/>
      <c r="HA183" s="117"/>
      <c r="HB183" s="117"/>
      <c r="HC183" s="117"/>
      <c r="HD183" s="117"/>
      <c r="HE183" s="117"/>
      <c r="HF183" s="117"/>
      <c r="HG183" s="117"/>
      <c r="HH183" s="117"/>
      <c r="HI183" s="117"/>
      <c r="HJ183" s="117"/>
      <c r="HK183" s="117"/>
      <c r="HL183" s="117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109" customFormat="1" ht="36" customHeight="1" thickBot="1" thickTop="1">
      <c r="A184" s="105"/>
      <c r="B184" s="106"/>
      <c r="C184" s="107" t="s">
        <v>16</v>
      </c>
      <c r="D184" s="108"/>
      <c r="G184" s="110"/>
      <c r="H184" s="111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104" customFormat="1" ht="30" customHeight="1" thickBot="1" thickTop="1">
      <c r="A185" s="102"/>
      <c r="B185" s="103" t="str">
        <f>B6</f>
        <v>A</v>
      </c>
      <c r="C185" s="127" t="str">
        <f>C6</f>
        <v>King Street Bannatyne Avenue to William Avenue - Reconstruction</v>
      </c>
      <c r="D185" s="128"/>
      <c r="E185" s="128"/>
      <c r="F185" s="129"/>
      <c r="G185" s="102" t="s">
        <v>15</v>
      </c>
      <c r="H185" s="102">
        <f>H83</f>
        <v>0</v>
      </c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20" ht="30" customHeight="1" thickBot="1" thickTop="1">
      <c r="A186" s="15"/>
      <c r="B186" s="30" t="str">
        <f>B84</f>
        <v>B</v>
      </c>
      <c r="C186" s="127" t="str">
        <f>C84</f>
        <v>King Street Sidewalk</v>
      </c>
      <c r="D186" s="128"/>
      <c r="E186" s="128"/>
      <c r="F186" s="129"/>
      <c r="G186" s="15" t="s">
        <v>15</v>
      </c>
      <c r="H186" s="15">
        <f>H105</f>
        <v>0</v>
      </c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</row>
    <row r="187" spans="1:21" ht="30" customHeight="1" thickBot="1" thickTop="1">
      <c r="A187" s="15"/>
      <c r="B187" s="30" t="str">
        <f>B152</f>
        <v>C</v>
      </c>
      <c r="C187" s="127" t="str">
        <f>C152</f>
        <v>Old Market Square Redevelopment Phase I</v>
      </c>
      <c r="D187" s="128"/>
      <c r="E187" s="128"/>
      <c r="F187" s="129"/>
      <c r="G187" s="15" t="s">
        <v>15</v>
      </c>
      <c r="H187" s="15">
        <f>H152</f>
        <v>0</v>
      </c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</row>
    <row r="188" spans="1:21" ht="30" customHeight="1" thickBot="1" thickTop="1">
      <c r="A188" s="15"/>
      <c r="B188" s="30" t="str">
        <f>B183</f>
        <v>D</v>
      </c>
      <c r="C188" s="127" t="str">
        <f>C153</f>
        <v>Bannatyne Avenue Road Realignment</v>
      </c>
      <c r="D188" s="128"/>
      <c r="E188" s="128"/>
      <c r="F188" s="129"/>
      <c r="G188" s="15" t="s">
        <v>15</v>
      </c>
      <c r="H188" s="15">
        <f>H183</f>
        <v>0</v>
      </c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</row>
    <row r="189" spans="1:21" s="29" customFormat="1" ht="37.5" customHeight="1" thickTop="1">
      <c r="A189" s="14"/>
      <c r="B189" s="148" t="s">
        <v>26</v>
      </c>
      <c r="C189" s="149"/>
      <c r="D189" s="149"/>
      <c r="E189" s="149"/>
      <c r="F189" s="149"/>
      <c r="G189" s="141">
        <f>SUM(H185:H188)</f>
        <v>0</v>
      </c>
      <c r="H189" s="14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</row>
    <row r="190" spans="1:21" ht="37.5" customHeight="1">
      <c r="A190" s="14"/>
      <c r="B190" s="138" t="s">
        <v>24</v>
      </c>
      <c r="C190" s="139"/>
      <c r="D190" s="139"/>
      <c r="E190" s="139"/>
      <c r="F190" s="139"/>
      <c r="G190" s="139"/>
      <c r="H190" s="140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</row>
    <row r="191" spans="1:21" ht="37.5" customHeight="1">
      <c r="A191" s="14"/>
      <c r="B191" s="135" t="s">
        <v>25</v>
      </c>
      <c r="C191" s="136"/>
      <c r="D191" s="136"/>
      <c r="E191" s="136"/>
      <c r="F191" s="136"/>
      <c r="G191" s="136"/>
      <c r="H191" s="137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</row>
    <row r="192" spans="1:21" ht="15.75" customHeight="1">
      <c r="A192" s="37"/>
      <c r="B192" s="33"/>
      <c r="C192" s="34"/>
      <c r="D192" s="35"/>
      <c r="E192" s="34"/>
      <c r="F192" s="34"/>
      <c r="G192" s="20"/>
      <c r="H192" s="21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</row>
  </sheetData>
  <sheetProtection password="C59C" sheet="1" objects="1" scenarios="1" selectLockedCells="1"/>
  <mergeCells count="16">
    <mergeCell ref="B191:H191"/>
    <mergeCell ref="B190:H190"/>
    <mergeCell ref="G189:H189"/>
    <mergeCell ref="C6:F6"/>
    <mergeCell ref="C183:F183"/>
    <mergeCell ref="B189:F189"/>
    <mergeCell ref="C84:F84"/>
    <mergeCell ref="C83:F83"/>
    <mergeCell ref="C105:F105"/>
    <mergeCell ref="C185:F185"/>
    <mergeCell ref="C106:F106"/>
    <mergeCell ref="C186:F186"/>
    <mergeCell ref="C188:F188"/>
    <mergeCell ref="C152:F152"/>
    <mergeCell ref="C187:F187"/>
    <mergeCell ref="C153:F153"/>
  </mergeCells>
  <conditionalFormatting sqref="D180:D181 D140:D142 D73 D68:D69 D65 D51:D62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182 D155:D179 D143:D151 D63:D64 D49 D74:D82 D7:D47 D71:D72 D66:D67 D107:D138 D85:D104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39 D50">
    <cfRule type="cellIs" priority="6" dxfId="0" operator="equal" stopIfTrue="1">
      <formula>"CW 3240-R7"</formula>
    </cfRule>
  </conditionalFormatting>
  <conditionalFormatting sqref="D70">
    <cfRule type="cellIs" priority="7" dxfId="0" operator="equal" stopIfTrue="1">
      <formula>"CW 2130-R11"</formula>
    </cfRule>
    <cfRule type="cellIs" priority="8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79:G182 G173:G176 G164:G171 G161:G162 G144:G151 G155 G159 G157 G140:G141 G128:G138 G124:G126 G110:G113 G107:G108 G104 G99:G102 G11:G13 G72 G74 G76:G82 G55 G58 G61 G52 G67:G70 G63:G64 G49 G46 G43:G44 G41 G33:G38 G115:G122 G29:G30 G15:G16 G26:G27 G8:G9 G21 G19 G23:G24 G86:G97">
      <formula1>0</formula1>
    </dataValidation>
    <dataValidation type="custom" allowBlank="1" showInputMessage="1" showErrorMessage="1" error="If you can enter a Unit  Price in this cell, pLease contact the Contract Administrator immediately!" sqref="G177:G178 G172 G163 G160 G142:G143 G156 G158 G139 G127 G123 G114 G109 G103 G98 G85 G75 G71 G59:G60 G56:G57 G65:G66 G62 G50:G51 G47:G48 G45 G42 G39:G40 G53:G54 G31:G32 G20 G22 G25 G28 G7 G14 G10 G17:G18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3">
      <formula1>0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516-2008 Addendum 3&amp;R&amp;10Bid Submission
Page &amp;P+3 of 19</oddHeader>
    <oddFooter xml:space="preserve">&amp;R__________________
Name of Bidder                    </oddFooter>
  </headerFooter>
  <rowBreaks count="11" manualBreakCount="11">
    <brk id="30" max="255" man="1"/>
    <brk id="46" min="1" max="7" man="1"/>
    <brk id="70" min="1" max="7" man="1"/>
    <brk id="83" max="255" man="1"/>
    <brk id="97" min="1" max="7" man="1"/>
    <brk id="105" max="255" man="1"/>
    <brk id="126" min="1" max="7" man="1"/>
    <brk id="144" min="1" max="7" man="1"/>
    <brk id="152" max="255" man="1"/>
    <brk id="171" min="1" max="7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Division</dc:creator>
  <cp:keywords/>
  <dc:description>CHECKED BY: ROLF K. DOERRIES
DATE: AUGUST 07, 2008 AT 11:15 A.M.
FILE SIZE:68,608 BYTES</dc:description>
  <cp:lastModifiedBy>pw</cp:lastModifiedBy>
  <cp:lastPrinted>2008-08-07T16:19:08Z</cp:lastPrinted>
  <dcterms:created xsi:type="dcterms:W3CDTF">1999-03-31T15:44:33Z</dcterms:created>
  <dcterms:modified xsi:type="dcterms:W3CDTF">2008-08-07T16:20:23Z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