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0" yWindow="65521" windowWidth="7680" windowHeight="6675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PRICES'!$B$6:$H$59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PRICES'!$B$1:$IV$53</definedName>
    <definedName name="XITEMS">'FORM B - PRICES'!$B$6:$IV$53</definedName>
  </definedNames>
  <calcPr fullCalcOnLoad="1" iterate="1" iterateCount="4" iterateDelta="0.001"/>
</workbook>
</file>

<file path=xl/sharedStrings.xml><?xml version="1.0" encoding="utf-8"?>
<sst xmlns="http://schemas.openxmlformats.org/spreadsheetml/2006/main" count="203" uniqueCount="152">
  <si>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</si>
  <si>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</si>
  <si>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</si>
  <si>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</si>
  <si>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</si>
  <si>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</si>
  <si>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</si>
  <si>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</si>
  <si>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</si>
  <si>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</si>
  <si>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</si>
  <si>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</si>
  <si>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</si>
  <si>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Subtotal:</t>
  </si>
  <si>
    <t>SUMMARY</t>
  </si>
  <si>
    <t>EARTH AND BASE WORKS</t>
  </si>
  <si>
    <t>ROADWORKS - RENEWALS</t>
  </si>
  <si>
    <t>JOINT AND CRACK SEALING</t>
  </si>
  <si>
    <t>ASSOCIATED DRAINAGE AND UNDERGROUND WORKS</t>
  </si>
  <si>
    <t>LANDSCAPING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</si>
  <si>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</si>
  <si>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</si>
  <si>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</si>
  <si>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</si>
  <si>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</si>
  <si>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</si>
  <si>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</si>
  <si>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</si>
  <si>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</si>
  <si>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</si>
  <si>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</si>
  <si>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</si>
  <si>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</si>
  <si>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</si>
  <si>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</si>
  <si>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</si>
  <si>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B017</t>
  </si>
  <si>
    <t>Partial Slab Patches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</si>
  <si>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</si>
  <si>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</si>
  <si>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</si>
  <si>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</si>
  <si>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</si>
  <si>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</si>
  <si>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</si>
  <si>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</si>
  <si>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</si>
  <si>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B099</t>
  </si>
  <si>
    <t>25 M Deformed Tie Bar</t>
  </si>
  <si>
    <t>B114</t>
  </si>
  <si>
    <t xml:space="preserve">Miscellaneous Concrete Slab Renewal </t>
  </si>
  <si>
    <t>B118</t>
  </si>
  <si>
    <t>Sidewalk</t>
  </si>
  <si>
    <t>SD-228A</t>
  </si>
  <si>
    <t>B120</t>
  </si>
  <si>
    <t>m</t>
  </si>
  <si>
    <t>B154</t>
  </si>
  <si>
    <t>Concrete Curb Renewal</t>
  </si>
  <si>
    <t>B155</t>
  </si>
  <si>
    <t>B184</t>
  </si>
  <si>
    <t>B190</t>
  </si>
  <si>
    <t xml:space="preserve">Construction of Asphaltic Concrete Overlay </t>
  </si>
  <si>
    <t>B191</t>
  </si>
  <si>
    <t>Main Line Paving</t>
  </si>
  <si>
    <t>B193</t>
  </si>
  <si>
    <t>a) Type IA</t>
  </si>
  <si>
    <t>D006</t>
  </si>
  <si>
    <t xml:space="preserve">Reflective Crack Maintenance </t>
  </si>
  <si>
    <t>G001</t>
  </si>
  <si>
    <t>Sodding</t>
  </si>
  <si>
    <t>G003</t>
  </si>
  <si>
    <t xml:space="preserve"> width &gt; or = 600mm</t>
  </si>
  <si>
    <t>B156</t>
  </si>
  <si>
    <t>B194</t>
  </si>
  <si>
    <t>Tie-ins and Approaches</t>
  </si>
  <si>
    <t>B195</t>
  </si>
  <si>
    <t xml:space="preserve">CW 3230-R5
</t>
  </si>
  <si>
    <t>CW 3230-R5</t>
  </si>
  <si>
    <t xml:space="preserve">CW 3235-R6  </t>
  </si>
  <si>
    <t xml:space="preserve">CW 3240-R6 </t>
  </si>
  <si>
    <t>SD-205,
SD206A</t>
  </si>
  <si>
    <t>a) Less than 3 m</t>
  </si>
  <si>
    <t>Curb Ramp (10mm ht, type)</t>
  </si>
  <si>
    <t>SD-229 E</t>
  </si>
  <si>
    <t xml:space="preserve">CW 3410-R7 </t>
  </si>
  <si>
    <t>CW 3250-R6</t>
  </si>
  <si>
    <t>D005</t>
  </si>
  <si>
    <t>Longitudinal Joint &amp; Crack Filling ( &gt; 25mm in width )</t>
  </si>
  <si>
    <t>A.8</t>
  </si>
  <si>
    <t>A007</t>
  </si>
  <si>
    <t>A.7</t>
  </si>
  <si>
    <t>Crushed Sub-base Material</t>
  </si>
  <si>
    <t>CW 3110-R10</t>
  </si>
  <si>
    <t>A008</t>
  </si>
  <si>
    <t>A.10</t>
  </si>
  <si>
    <t>A.11</t>
  </si>
  <si>
    <t>B027</t>
  </si>
  <si>
    <t>200 mm Concrete Pavement (Type B)</t>
  </si>
  <si>
    <t>B122</t>
  </si>
  <si>
    <t>Bullnose</t>
  </si>
  <si>
    <t>SD-227C</t>
  </si>
  <si>
    <t>B126</t>
  </si>
  <si>
    <t>Concrete Curb Removal</t>
  </si>
  <si>
    <t>B127</t>
  </si>
  <si>
    <t>B135</t>
  </si>
  <si>
    <t>Concrete Curb Installation</t>
  </si>
  <si>
    <t>B152</t>
  </si>
  <si>
    <t>SD-227B</t>
  </si>
  <si>
    <t>B200</t>
  </si>
  <si>
    <t>Planing of Pavement</t>
  </si>
  <si>
    <t xml:space="preserve">CW 3450-R5 </t>
  </si>
  <si>
    <t>B201</t>
  </si>
  <si>
    <t>0 - 50 mm Depth (Asphalt)</t>
  </si>
  <si>
    <t>E007A</t>
  </si>
  <si>
    <t xml:space="preserve">Remove and Replace Existing Catch Basin  </t>
  </si>
  <si>
    <t>E007B</t>
  </si>
  <si>
    <t>SD-024</t>
  </si>
  <si>
    <t>CW 3510-R9</t>
  </si>
  <si>
    <t>A.3</t>
  </si>
  <si>
    <t>A.4</t>
  </si>
  <si>
    <t>A.5</t>
  </si>
  <si>
    <t>A.6</t>
  </si>
  <si>
    <t xml:space="preserve"> i)</t>
  </si>
  <si>
    <t>a) 5 sq.m. to 20 sq.m.</t>
  </si>
  <si>
    <t>A.9</t>
  </si>
  <si>
    <t>A.12</t>
  </si>
  <si>
    <t>A.13</t>
  </si>
  <si>
    <t>A.14</t>
  </si>
  <si>
    <t>A.15</t>
  </si>
  <si>
    <t>A.16</t>
  </si>
  <si>
    <t>A030</t>
  </si>
  <si>
    <t>Fill Material</t>
  </si>
  <si>
    <t>CW 3170-R3</t>
  </si>
  <si>
    <t>A033</t>
  </si>
  <si>
    <t>Supplying and Placing Imported Material</t>
  </si>
  <si>
    <t>Waterproofing Membrane</t>
  </si>
  <si>
    <t>E8</t>
  </si>
  <si>
    <t>SD-227B            SD-203B</t>
  </si>
  <si>
    <t>B153</t>
  </si>
  <si>
    <t>A.17</t>
  </si>
  <si>
    <t>A.18</t>
  </si>
  <si>
    <t>50 mm - Limestone</t>
  </si>
  <si>
    <t>Barrier Separate</t>
  </si>
  <si>
    <t>Splash Strip (150mm ht, Modified Barrier Curb, Integral, 600mm width)</t>
  </si>
  <si>
    <t>Barrier (150mm ht, Dowelled)</t>
  </si>
  <si>
    <t>Splash Strip (150mm ht, Barrier Curb, Integral, 600mm width)</t>
  </si>
  <si>
    <t>McGillivary Blvd. from Waverly Street to Irene Street - Major Rehabilitation</t>
  </si>
  <si>
    <t>B137</t>
  </si>
  <si>
    <t>SD-203A</t>
  </si>
  <si>
    <t>Barrier (150mm ht, Separate)</t>
  </si>
  <si>
    <t>iii)</t>
  </si>
  <si>
    <t>CW 2130-R11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</si>
</sst>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</numFmts>
  <fonts count="16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sz val="10"/>
      <color indexed="20"/>
      <name val="MS Sans Serif"/>
      <family val="0"/>
    </font>
    <font>
      <sz val="12"/>
      <color indexed="8"/>
      <name val="Arial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0"/>
    </font>
    <font>
      <sz val="12"/>
      <color indexed="18"/>
      <name val="Arial"/>
      <family val="2"/>
    </font>
    <font>
      <b/>
      <sz val="10"/>
      <name val="MS Sans Serif"/>
      <family val="2"/>
    </font>
    <font>
      <sz val="10"/>
      <color indexed="18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25">
    <xf numFmtId="0" fontId="0" fillId="2" borderId="0" xfId="0" applyNumberFormat="1" applyAlignment="1">
      <alignment/>
    </xf>
    <xf numFmtId="0" fontId="0" fillId="2" borderId="1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" xfId="0" applyNumberFormat="1" applyBorder="1" applyAlignment="1">
      <alignment horizontal="center"/>
    </xf>
    <xf numFmtId="0" fontId="0" fillId="2" borderId="3" xfId="0" applyNumberFormat="1" applyBorder="1" applyAlignment="1">
      <alignment horizontal="center"/>
    </xf>
    <xf numFmtId="0" fontId="0" fillId="2" borderId="4" xfId="0" applyNumberFormat="1" applyBorder="1" applyAlignment="1">
      <alignment horizontal="center"/>
    </xf>
    <xf numFmtId="0" fontId="0" fillId="2" borderId="5" xfId="0" applyNumberFormat="1" applyBorder="1" applyAlignment="1">
      <alignment horizontal="center" vertical="top"/>
    </xf>
    <xf numFmtId="1" fontId="0" fillId="2" borderId="6" xfId="0" applyNumberFormat="1" applyBorder="1" applyAlignment="1">
      <alignment vertical="top"/>
    </xf>
    <xf numFmtId="0" fontId="0" fillId="2" borderId="6" xfId="0" applyNumberFormat="1" applyBorder="1" applyAlignment="1">
      <alignment horizontal="center" vertical="top"/>
    </xf>
    <xf numFmtId="0" fontId="0" fillId="2" borderId="6" xfId="0" applyNumberFormat="1" applyBorder="1" applyAlignment="1">
      <alignment vertical="top"/>
    </xf>
    <xf numFmtId="1" fontId="0" fillId="2" borderId="6" xfId="0" applyNumberFormat="1" applyBorder="1" applyAlignment="1">
      <alignment horizontal="center" vertical="top"/>
    </xf>
    <xf numFmtId="0" fontId="0" fillId="2" borderId="7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2" xfId="0" applyNumberFormat="1" applyBorder="1" applyAlignment="1">
      <alignment horizontal="center" vertical="top"/>
    </xf>
    <xf numFmtId="0" fontId="2" fillId="2" borderId="5" xfId="0" applyNumberFormat="1" applyFont="1" applyBorder="1" applyAlignment="1">
      <alignment vertical="top"/>
    </xf>
    <xf numFmtId="0" fontId="4" fillId="2" borderId="1" xfId="0" applyNumberFormat="1" applyFont="1" applyBorder="1" applyAlignment="1">
      <alignment/>
    </xf>
    <xf numFmtId="7" fontId="0" fillId="2" borderId="0" xfId="0" applyNumberFormat="1" applyAlignment="1">
      <alignment horizontal="right"/>
    </xf>
    <xf numFmtId="7" fontId="0" fillId="2" borderId="4" xfId="0" applyNumberFormat="1" applyBorder="1" applyAlignment="1">
      <alignment horizontal="right"/>
    </xf>
    <xf numFmtId="7" fontId="0" fillId="2" borderId="6" xfId="0" applyNumberFormat="1" applyBorder="1" applyAlignment="1">
      <alignment horizontal="right"/>
    </xf>
    <xf numFmtId="7" fontId="0" fillId="2" borderId="8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5" xfId="0" applyNumberFormat="1" applyBorder="1" applyAlignment="1">
      <alignment horizontal="right"/>
    </xf>
    <xf numFmtId="7" fontId="0" fillId="2" borderId="9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" xfId="0" applyNumberFormat="1" applyBorder="1" applyAlignment="1">
      <alignment horizontal="center"/>
    </xf>
    <xf numFmtId="0" fontId="0" fillId="2" borderId="10" xfId="0" applyNumberFormat="1" applyBorder="1" applyAlignment="1">
      <alignment horizontal="right"/>
    </xf>
    <xf numFmtId="7" fontId="0" fillId="2" borderId="11" xfId="0" applyNumberFormat="1" applyBorder="1" applyAlignment="1">
      <alignment horizontal="right"/>
    </xf>
    <xf numFmtId="0" fontId="0" fillId="2" borderId="12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3" borderId="5" xfId="0" applyNumberFormat="1" applyFont="1" applyFill="1" applyBorder="1" applyAlignment="1" applyProtection="1">
      <alignment horizontal="left" vertical="center"/>
      <protection/>
    </xf>
    <xf numFmtId="172" fontId="2" fillId="3" borderId="5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8" xfId="0" applyNumberFormat="1" applyFont="1" applyBorder="1" applyAlignment="1">
      <alignment horizontal="center" vertical="center"/>
    </xf>
    <xf numFmtId="0" fontId="2" fillId="2" borderId="5" xfId="0" applyNumberFormat="1" applyFont="1" applyBorder="1" applyAlignment="1">
      <alignment horizontal="center" vertical="center"/>
    </xf>
    <xf numFmtId="7" fontId="0" fillId="2" borderId="6" xfId="0" applyNumberFormat="1" applyBorder="1" applyAlignment="1">
      <alignment horizontal="right" vertical="center"/>
    </xf>
    <xf numFmtId="7" fontId="0" fillId="2" borderId="5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8" xfId="0" applyNumberFormat="1" applyBorder="1" applyAlignment="1">
      <alignment horizontal="right" vertical="center"/>
    </xf>
    <xf numFmtId="0" fontId="0" fillId="2" borderId="13" xfId="0" applyNumberFormat="1" applyBorder="1" applyAlignment="1">
      <alignment vertical="top"/>
    </xf>
    <xf numFmtId="0" fontId="0" fillId="2" borderId="14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0" fontId="0" fillId="2" borderId="15" xfId="0" applyNumberFormat="1" applyBorder="1" applyAlignment="1">
      <alignment/>
    </xf>
    <xf numFmtId="0" fontId="0" fillId="2" borderId="15" xfId="0" applyNumberFormat="1" applyBorder="1" applyAlignment="1">
      <alignment horizontal="center"/>
    </xf>
    <xf numFmtId="7" fontId="0" fillId="2" borderId="15" xfId="0" applyNumberFormat="1" applyBorder="1" applyAlignment="1">
      <alignment horizontal="right"/>
    </xf>
    <xf numFmtId="0" fontId="0" fillId="2" borderId="15" xfId="0" applyNumberFormat="1" applyBorder="1" applyAlignment="1">
      <alignment horizontal="right"/>
    </xf>
    <xf numFmtId="0" fontId="0" fillId="2" borderId="16" xfId="0" applyNumberFormat="1" applyBorder="1" applyAlignment="1">
      <alignment vertical="top"/>
    </xf>
    <xf numFmtId="0" fontId="0" fillId="2" borderId="11" xfId="0" applyNumberFormat="1" applyBorder="1" applyAlignment="1">
      <alignment/>
    </xf>
    <xf numFmtId="0" fontId="0" fillId="2" borderId="11" xfId="0" applyNumberFormat="1" applyBorder="1" applyAlignment="1">
      <alignment horizontal="center"/>
    </xf>
    <xf numFmtId="7" fontId="0" fillId="2" borderId="2" xfId="0" applyNumberFormat="1" applyBorder="1" applyAlignment="1">
      <alignment horizontal="center"/>
    </xf>
    <xf numFmtId="0" fontId="0" fillId="2" borderId="6" xfId="0" applyNumberFormat="1" applyBorder="1" applyAlignment="1">
      <alignment horizontal="right"/>
    </xf>
    <xf numFmtId="7" fontId="0" fillId="2" borderId="17" xfId="0" applyNumberFormat="1" applyBorder="1" applyAlignment="1">
      <alignment horizontal="right"/>
    </xf>
    <xf numFmtId="172" fontId="0" fillId="0" borderId="18" xfId="0" applyNumberFormat="1" applyFont="1" applyFill="1" applyBorder="1" applyAlignment="1" applyProtection="1">
      <alignment horizontal="left" vertical="top" wrapText="1"/>
      <protection/>
    </xf>
    <xf numFmtId="172" fontId="0" fillId="0" borderId="1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NumberFormat="1" applyFont="1" applyFill="1" applyBorder="1" applyAlignment="1" applyProtection="1">
      <alignment horizontal="center" vertical="top" wrapText="1"/>
      <protection/>
    </xf>
    <xf numFmtId="1" fontId="0" fillId="0" borderId="18" xfId="0" applyNumberFormat="1" applyFont="1" applyFill="1" applyBorder="1" applyAlignment="1" applyProtection="1">
      <alignment horizontal="right" vertical="top"/>
      <protection/>
    </xf>
    <xf numFmtId="174" fontId="0" fillId="0" borderId="18" xfId="0" applyNumberFormat="1" applyFont="1" applyFill="1" applyBorder="1" applyAlignment="1" applyProtection="1">
      <alignment vertical="top"/>
      <protection locked="0"/>
    </xf>
    <xf numFmtId="174" fontId="0" fillId="0" borderId="18" xfId="0" applyNumberFormat="1" applyFont="1" applyFill="1" applyBorder="1" applyAlignment="1" applyProtection="1">
      <alignment vertical="top"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173" fontId="0" fillId="0" borderId="18" xfId="0" applyNumberFormat="1" applyFont="1" applyFill="1" applyBorder="1" applyAlignment="1" applyProtection="1">
      <alignment horizontal="right" vertical="top" wrapText="1"/>
      <protection/>
    </xf>
    <xf numFmtId="173" fontId="0" fillId="0" borderId="18" xfId="0" applyNumberFormat="1" applyFont="1" applyFill="1" applyBorder="1" applyAlignment="1" applyProtection="1">
      <alignment horizontal="left" vertical="top" wrapText="1" indent="2"/>
      <protection/>
    </xf>
    <xf numFmtId="1" fontId="0" fillId="0" borderId="18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Alignment="1">
      <alignment/>
    </xf>
    <xf numFmtId="4" fontId="0" fillId="0" borderId="18" xfId="0" applyNumberFormat="1" applyFont="1" applyFill="1" applyBorder="1" applyAlignment="1" applyProtection="1">
      <alignment horizontal="center" vertical="top"/>
      <protection/>
    </xf>
    <xf numFmtId="174" fontId="0" fillId="0" borderId="18" xfId="0" applyNumberFormat="1" applyFont="1" applyFill="1" applyBorder="1" applyAlignment="1" applyProtection="1">
      <alignment vertical="top" wrapText="1"/>
      <protection/>
    </xf>
    <xf numFmtId="4" fontId="0" fillId="0" borderId="18" xfId="0" applyNumberFormat="1" applyFont="1" applyFill="1" applyBorder="1" applyAlignment="1" applyProtection="1">
      <alignment horizontal="center" vertical="top" wrapText="1"/>
      <protection/>
    </xf>
    <xf numFmtId="173" fontId="0" fillId="0" borderId="18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 applyProtection="1">
      <alignment horizontal="center" vertical="top"/>
      <protection/>
    </xf>
    <xf numFmtId="0" fontId="0" fillId="0" borderId="0" xfId="0" applyFill="1" applyAlignment="1">
      <alignment/>
    </xf>
    <xf numFmtId="176" fontId="0" fillId="0" borderId="18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4" fontId="10" fillId="0" borderId="18" xfId="0" applyNumberFormat="1" applyFont="1" applyFill="1" applyBorder="1" applyAlignment="1" applyProtection="1">
      <alignment horizontal="center" vertical="top" wrapText="1"/>
      <protection/>
    </xf>
    <xf numFmtId="173" fontId="10" fillId="0" borderId="18" xfId="0" applyNumberFormat="1" applyFont="1" applyFill="1" applyBorder="1" applyAlignment="1" applyProtection="1">
      <alignment horizontal="left" vertical="top" wrapText="1"/>
      <protection/>
    </xf>
    <xf numFmtId="172" fontId="10" fillId="0" borderId="18" xfId="0" applyNumberFormat="1" applyFont="1" applyFill="1" applyBorder="1" applyAlignment="1" applyProtection="1">
      <alignment horizontal="left" vertical="top" wrapText="1"/>
      <protection/>
    </xf>
    <xf numFmtId="172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1" fontId="10" fillId="3" borderId="0" xfId="0" applyNumberFormat="1" applyFont="1" applyFill="1" applyBorder="1" applyAlignment="1" applyProtection="1">
      <alignment vertical="top"/>
      <protection/>
    </xf>
    <xf numFmtId="174" fontId="10" fillId="0" borderId="0" xfId="0" applyNumberFormat="1" applyFont="1" applyFill="1" applyBorder="1" applyAlignment="1" applyProtection="1">
      <alignment vertical="top"/>
      <protection/>
    </xf>
    <xf numFmtId="0" fontId="12" fillId="0" borderId="0" xfId="0" applyFont="1" applyFill="1" applyAlignment="1">
      <alignment/>
    </xf>
    <xf numFmtId="173" fontId="10" fillId="0" borderId="18" xfId="0" applyNumberFormat="1" applyFont="1" applyFill="1" applyBorder="1" applyAlignment="1" applyProtection="1">
      <alignment horizontal="right" vertical="top" wrapText="1"/>
      <protection/>
    </xf>
    <xf numFmtId="1" fontId="0" fillId="3" borderId="0" xfId="0" applyNumberFormat="1" applyFont="1" applyFill="1" applyBorder="1" applyAlignment="1" applyProtection="1">
      <alignment vertical="top"/>
      <protection/>
    </xf>
    <xf numFmtId="174" fontId="13" fillId="3" borderId="0" xfId="0" applyNumberFormat="1" applyFont="1" applyFill="1" applyBorder="1" applyAlignment="1" applyProtection="1">
      <alignment vertical="top"/>
      <protection/>
    </xf>
    <xf numFmtId="0" fontId="15" fillId="2" borderId="0" xfId="0" applyFont="1" applyAlignment="1">
      <alignment/>
    </xf>
    <xf numFmtId="172" fontId="0" fillId="0" borderId="19" xfId="0" applyNumberFormat="1" applyFont="1" applyFill="1" applyBorder="1" applyAlignment="1" applyProtection="1">
      <alignment horizontal="center" vertical="top" wrapText="1"/>
      <protection/>
    </xf>
    <xf numFmtId="1" fontId="0" fillId="0" borderId="19" xfId="0" applyNumberFormat="1" applyFont="1" applyFill="1" applyBorder="1" applyAlignment="1" applyProtection="1">
      <alignment horizontal="right" vertical="top"/>
      <protection/>
    </xf>
    <xf numFmtId="0" fontId="0" fillId="0" borderId="0" xfId="0" applyFill="1" applyAlignment="1" applyProtection="1">
      <alignment vertical="top"/>
      <protection/>
    </xf>
    <xf numFmtId="4" fontId="0" fillId="0" borderId="20" xfId="0" applyNumberFormat="1" applyFont="1" applyFill="1" applyBorder="1" applyAlignment="1" applyProtection="1">
      <alignment horizontal="center" vertical="top"/>
      <protection/>
    </xf>
    <xf numFmtId="173" fontId="0" fillId="0" borderId="20" xfId="0" applyNumberFormat="1" applyFont="1" applyFill="1" applyBorder="1" applyAlignment="1" applyProtection="1">
      <alignment horizontal="right" vertical="top" wrapText="1"/>
      <protection/>
    </xf>
    <xf numFmtId="172" fontId="0" fillId="0" borderId="20" xfId="0" applyNumberFormat="1" applyFont="1" applyFill="1" applyBorder="1" applyAlignment="1" applyProtection="1">
      <alignment horizontal="left" vertical="top" wrapText="1"/>
      <protection/>
    </xf>
    <xf numFmtId="172" fontId="0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horizontal="center" vertical="top" wrapText="1"/>
      <protection/>
    </xf>
    <xf numFmtId="1" fontId="0" fillId="0" borderId="20" xfId="0" applyNumberFormat="1" applyFont="1" applyFill="1" applyBorder="1" applyAlignment="1" applyProtection="1">
      <alignment horizontal="right" vertical="top"/>
      <protection/>
    </xf>
    <xf numFmtId="174" fontId="0" fillId="0" borderId="20" xfId="0" applyNumberFormat="1" applyFont="1" applyFill="1" applyBorder="1" applyAlignment="1" applyProtection="1">
      <alignment vertical="top"/>
      <protection locked="0"/>
    </xf>
    <xf numFmtId="174" fontId="0" fillId="0" borderId="20" xfId="0" applyNumberFormat="1" applyFont="1" applyFill="1" applyBorder="1" applyAlignment="1" applyProtection="1">
      <alignment vertical="top"/>
      <protection/>
    </xf>
    <xf numFmtId="0" fontId="0" fillId="0" borderId="11" xfId="0" applyFill="1" applyBorder="1" applyAlignment="1" applyProtection="1">
      <alignment horizontal="center" vertical="top"/>
      <protection/>
    </xf>
    <xf numFmtId="0" fontId="0" fillId="0" borderId="11" xfId="0" applyFill="1" applyBorder="1" applyAlignment="1">
      <alignment/>
    </xf>
    <xf numFmtId="0" fontId="0" fillId="2" borderId="0" xfId="0" applyNumberFormat="1" applyBorder="1" applyAlignment="1">
      <alignment/>
    </xf>
    <xf numFmtId="0" fontId="11" fillId="0" borderId="0" xfId="0" applyFont="1" applyFill="1" applyBorder="1" applyAlignment="1" applyProtection="1">
      <alignment vertical="top" wrapText="1"/>
      <protection/>
    </xf>
    <xf numFmtId="0" fontId="12" fillId="0" borderId="0" xfId="0" applyFont="1" applyFill="1" applyBorder="1" applyAlignment="1">
      <alignment/>
    </xf>
    <xf numFmtId="0" fontId="14" fillId="2" borderId="0" xfId="0" applyFont="1" applyBorder="1" applyAlignment="1" applyProtection="1">
      <alignment vertical="top" wrapText="1"/>
      <protection/>
    </xf>
    <xf numFmtId="0" fontId="15" fillId="2" borderId="0" xfId="0" applyFont="1" applyBorder="1" applyAlignment="1">
      <alignment/>
    </xf>
    <xf numFmtId="0" fontId="0" fillId="2" borderId="21" xfId="0" applyNumberFormat="1" applyBorder="1" applyAlignment="1" quotePrefix="1">
      <alignment/>
    </xf>
    <xf numFmtId="0" fontId="0" fillId="2" borderId="0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1" fontId="3" fillId="2" borderId="24" xfId="0" applyNumberFormat="1" applyFont="1" applyBorder="1" applyAlignment="1">
      <alignment horizontal="left" vertical="center" wrapText="1"/>
    </xf>
    <xf numFmtId="0" fontId="0" fillId="2" borderId="25" xfId="0" applyNumberFormat="1" applyBorder="1" applyAlignment="1">
      <alignment vertical="center" wrapText="1"/>
    </xf>
    <xf numFmtId="0" fontId="0" fillId="2" borderId="26" xfId="0" applyNumberFormat="1" applyBorder="1" applyAlignment="1">
      <alignment vertical="center" wrapText="1"/>
    </xf>
    <xf numFmtId="1" fontId="6" fillId="2" borderId="27" xfId="0" applyNumberFormat="1" applyFont="1" applyBorder="1" applyAlignment="1">
      <alignment horizontal="left" vertical="center" wrapText="1"/>
    </xf>
    <xf numFmtId="0" fontId="0" fillId="2" borderId="28" xfId="0" applyNumberFormat="1" applyBorder="1" applyAlignment="1">
      <alignment vertical="center" wrapText="1"/>
    </xf>
    <xf numFmtId="0" fontId="0" fillId="2" borderId="29" xfId="0" applyNumberFormat="1" applyBorder="1" applyAlignment="1">
      <alignment vertical="center" wrapText="1"/>
    </xf>
    <xf numFmtId="1" fontId="6" fillId="2" borderId="30" xfId="0" applyNumberFormat="1" applyFont="1" applyBorder="1" applyAlignment="1">
      <alignment horizontal="left" vertical="center" wrapText="1"/>
    </xf>
    <xf numFmtId="0" fontId="0" fillId="2" borderId="31" xfId="0" applyNumberFormat="1" applyBorder="1" applyAlignment="1">
      <alignment vertical="center" wrapText="1"/>
    </xf>
    <xf numFmtId="0" fontId="0" fillId="2" borderId="32" xfId="0" applyNumberFormat="1" applyBorder="1" applyAlignment="1">
      <alignment vertical="center" wrapText="1"/>
    </xf>
    <xf numFmtId="7" fontId="0" fillId="2" borderId="33" xfId="0" applyNumberFormat="1" applyBorder="1" applyAlignment="1">
      <alignment horizontal="center"/>
    </xf>
    <xf numFmtId="0" fontId="0" fillId="2" borderId="34" xfId="0" applyNumberFormat="1" applyBorder="1" applyAlignment="1">
      <alignment/>
    </xf>
    <xf numFmtId="0" fontId="0" fillId="2" borderId="2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showZeros="0" tabSelected="1" showOutlineSymbols="0" view="pageBreakPreview" zoomScale="75" zoomScaleNormal="75" zoomScaleSheetLayoutView="75" workbookViewId="0" topLeftCell="B1">
      <selection activeCell="G9" sqref="G9"/>
    </sheetView>
  </sheetViews>
  <sheetFormatPr defaultColWidth="8.77734375" defaultRowHeight="15"/>
  <cols>
    <col min="1" max="1" width="7.88671875" style="21" hidden="1" customWidth="1"/>
    <col min="2" max="2" width="8.77734375" style="12" customWidth="1"/>
    <col min="3" max="3" width="36.77734375" style="0" customWidth="1"/>
    <col min="4" max="4" width="12.77734375" style="24" customWidth="1"/>
    <col min="5" max="5" width="6.77734375" style="0" customWidth="1"/>
    <col min="6" max="6" width="11.77734375" style="0" customWidth="1"/>
    <col min="7" max="7" width="11.77734375" style="21" customWidth="1"/>
    <col min="8" max="8" width="16.77734375" style="21" customWidth="1"/>
    <col min="9" max="16384" width="10.5546875" style="0" customWidth="1"/>
  </cols>
  <sheetData>
    <row r="1" spans="1:8" ht="15.75">
      <c r="A1" s="32"/>
      <c r="B1" s="30" t="s">
        <v>0</v>
      </c>
      <c r="C1" s="31"/>
      <c r="D1" s="31"/>
      <c r="E1" s="31"/>
      <c r="F1" s="31"/>
      <c r="G1" s="32"/>
      <c r="H1" s="31"/>
    </row>
    <row r="2" spans="1:8" ht="15">
      <c r="A2" s="29"/>
      <c r="B2" s="13" t="s">
        <v>21</v>
      </c>
      <c r="C2" s="2"/>
      <c r="D2" s="2"/>
      <c r="E2" s="2"/>
      <c r="F2" s="2"/>
      <c r="G2" s="29"/>
      <c r="H2" s="2"/>
    </row>
    <row r="3" spans="1:8" ht="15">
      <c r="A3" s="17"/>
      <c r="B3" s="12" t="s">
        <v>1</v>
      </c>
      <c r="C3" s="37"/>
      <c r="D3" s="37"/>
      <c r="E3" s="37"/>
      <c r="F3" s="37"/>
      <c r="G3" s="36"/>
      <c r="H3" s="35"/>
    </row>
    <row r="4" spans="1:8" ht="15">
      <c r="A4" s="54" t="s">
        <v>20</v>
      </c>
      <c r="B4" s="14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18" t="s">
        <v>8</v>
      </c>
      <c r="H4" s="5" t="s">
        <v>9</v>
      </c>
    </row>
    <row r="5" spans="1:8" ht="15.75" thickBot="1">
      <c r="A5" s="23"/>
      <c r="B5" s="44"/>
      <c r="C5" s="45"/>
      <c r="D5" s="46" t="s">
        <v>10</v>
      </c>
      <c r="E5" s="47"/>
      <c r="F5" s="48" t="s">
        <v>11</v>
      </c>
      <c r="G5" s="49"/>
      <c r="H5" s="50"/>
    </row>
    <row r="6" spans="1:8" s="42" customFormat="1" ht="30" customHeight="1" thickTop="1">
      <c r="A6" s="40"/>
      <c r="B6" s="39" t="s">
        <v>12</v>
      </c>
      <c r="C6" s="116" t="s">
        <v>146</v>
      </c>
      <c r="D6" s="117"/>
      <c r="E6" s="117"/>
      <c r="F6" s="118"/>
      <c r="G6" s="40"/>
      <c r="H6" s="41"/>
    </row>
    <row r="7" spans="1:8" ht="36" customHeight="1">
      <c r="A7" s="19"/>
      <c r="B7" s="15"/>
      <c r="C7" s="33" t="s">
        <v>15</v>
      </c>
      <c r="D7" s="10"/>
      <c r="E7" s="8" t="s">
        <v>2</v>
      </c>
      <c r="F7" s="8" t="s">
        <v>2</v>
      </c>
      <c r="G7" s="19" t="s">
        <v>2</v>
      </c>
      <c r="H7" s="22"/>
    </row>
    <row r="8" spans="1:9" s="73" customFormat="1" ht="30" customHeight="1">
      <c r="A8" s="74" t="s">
        <v>89</v>
      </c>
      <c r="B8" s="71" t="s">
        <v>25</v>
      </c>
      <c r="C8" s="57" t="s">
        <v>91</v>
      </c>
      <c r="D8" s="58" t="s">
        <v>92</v>
      </c>
      <c r="E8" s="59"/>
      <c r="F8" s="60"/>
      <c r="G8" s="63"/>
      <c r="H8" s="62"/>
      <c r="I8" s="72"/>
    </row>
    <row r="9" spans="1:9" s="73" customFormat="1" ht="30" customHeight="1">
      <c r="A9" s="70" t="s">
        <v>93</v>
      </c>
      <c r="B9" s="64" t="s">
        <v>29</v>
      </c>
      <c r="C9" s="57" t="s">
        <v>141</v>
      </c>
      <c r="D9" s="58" t="s">
        <v>2</v>
      </c>
      <c r="E9" s="59" t="s">
        <v>30</v>
      </c>
      <c r="F9" s="60">
        <v>3041</v>
      </c>
      <c r="G9" s="61"/>
      <c r="H9" s="62">
        <f>ROUND(G9,2)*F9</f>
        <v>0</v>
      </c>
      <c r="I9" s="72"/>
    </row>
    <row r="10" spans="1:9" s="73" customFormat="1" ht="39.75" customHeight="1">
      <c r="A10" s="74" t="s">
        <v>31</v>
      </c>
      <c r="B10" s="71" t="s">
        <v>27</v>
      </c>
      <c r="C10" s="57" t="s">
        <v>32</v>
      </c>
      <c r="D10" s="58" t="s">
        <v>92</v>
      </c>
      <c r="E10" s="59" t="s">
        <v>26</v>
      </c>
      <c r="F10" s="60">
        <v>1924</v>
      </c>
      <c r="G10" s="61"/>
      <c r="H10" s="62">
        <f>ROUND(G10,2)*F10</f>
        <v>0</v>
      </c>
      <c r="I10" s="72"/>
    </row>
    <row r="11" spans="1:9" s="75" customFormat="1" ht="30" customHeight="1">
      <c r="A11" s="70" t="s">
        <v>33</v>
      </c>
      <c r="B11" s="71" t="s">
        <v>118</v>
      </c>
      <c r="C11" s="57" t="s">
        <v>34</v>
      </c>
      <c r="D11" s="58" t="s">
        <v>92</v>
      </c>
      <c r="E11" s="59" t="s">
        <v>28</v>
      </c>
      <c r="F11" s="60">
        <v>5125</v>
      </c>
      <c r="G11" s="61"/>
      <c r="H11" s="62">
        <f>ROUND(G11,2)*F11</f>
        <v>0</v>
      </c>
      <c r="I11" s="72"/>
    </row>
    <row r="12" spans="1:9" s="75" customFormat="1" ht="30" customHeight="1">
      <c r="A12" s="70" t="s">
        <v>130</v>
      </c>
      <c r="B12" s="71" t="s">
        <v>119</v>
      </c>
      <c r="C12" s="57" t="s">
        <v>131</v>
      </c>
      <c r="D12" s="58" t="s">
        <v>132</v>
      </c>
      <c r="E12" s="59"/>
      <c r="F12" s="60"/>
      <c r="G12" s="63"/>
      <c r="H12" s="62"/>
      <c r="I12" s="72"/>
    </row>
    <row r="13" spans="1:9" s="75" customFormat="1" ht="39.75" customHeight="1">
      <c r="A13" s="70" t="s">
        <v>133</v>
      </c>
      <c r="B13" s="64" t="s">
        <v>29</v>
      </c>
      <c r="C13" s="57" t="s">
        <v>134</v>
      </c>
      <c r="D13" s="90"/>
      <c r="E13" s="59" t="s">
        <v>26</v>
      </c>
      <c r="F13" s="91">
        <v>252</v>
      </c>
      <c r="G13" s="61"/>
      <c r="H13" s="62">
        <f>ROUND(G13,2)*F13</f>
        <v>0</v>
      </c>
      <c r="I13" s="72"/>
    </row>
    <row r="14" spans="1:8" ht="36" customHeight="1">
      <c r="A14" s="19"/>
      <c r="B14" s="15"/>
      <c r="C14" s="34" t="s">
        <v>16</v>
      </c>
      <c r="D14" s="10"/>
      <c r="E14" s="7"/>
      <c r="F14" s="10"/>
      <c r="G14" s="19"/>
      <c r="H14" s="22"/>
    </row>
    <row r="15" spans="1:9" s="75" customFormat="1" ht="30" customHeight="1">
      <c r="A15" s="68" t="s">
        <v>36</v>
      </c>
      <c r="B15" s="71" t="s">
        <v>120</v>
      </c>
      <c r="C15" s="57" t="s">
        <v>37</v>
      </c>
      <c r="D15" s="58" t="s">
        <v>76</v>
      </c>
      <c r="E15" s="59"/>
      <c r="F15" s="60"/>
      <c r="G15" s="63"/>
      <c r="H15" s="62"/>
      <c r="I15" s="72"/>
    </row>
    <row r="16" spans="1:9" s="75" customFormat="1" ht="39.75" customHeight="1">
      <c r="A16" s="68" t="s">
        <v>96</v>
      </c>
      <c r="B16" s="64" t="s">
        <v>29</v>
      </c>
      <c r="C16" s="57" t="s">
        <v>97</v>
      </c>
      <c r="D16" s="58" t="s">
        <v>2</v>
      </c>
      <c r="E16" s="59" t="s">
        <v>28</v>
      </c>
      <c r="F16" s="60">
        <v>170</v>
      </c>
      <c r="G16" s="61"/>
      <c r="H16" s="62">
        <f>ROUND(G16,2)*F16</f>
        <v>0</v>
      </c>
      <c r="I16" s="72"/>
    </row>
    <row r="17" spans="1:9" s="75" customFormat="1" ht="30" customHeight="1">
      <c r="A17" s="68" t="s">
        <v>39</v>
      </c>
      <c r="B17" s="71" t="s">
        <v>121</v>
      </c>
      <c r="C17" s="57" t="s">
        <v>40</v>
      </c>
      <c r="D17" s="58" t="s">
        <v>77</v>
      </c>
      <c r="E17" s="59"/>
      <c r="F17" s="60"/>
      <c r="G17" s="63"/>
      <c r="H17" s="62"/>
      <c r="I17" s="72"/>
    </row>
    <row r="18" spans="1:9" s="75" customFormat="1" ht="30" customHeight="1">
      <c r="A18" s="68" t="s">
        <v>41</v>
      </c>
      <c r="B18" s="64" t="s">
        <v>29</v>
      </c>
      <c r="C18" s="57" t="s">
        <v>42</v>
      </c>
      <c r="D18" s="58" t="s">
        <v>2</v>
      </c>
      <c r="E18" s="59" t="s">
        <v>35</v>
      </c>
      <c r="F18" s="60">
        <v>377</v>
      </c>
      <c r="G18" s="61"/>
      <c r="H18" s="62">
        <f>ROUND(G18,2)*F18</f>
        <v>0</v>
      </c>
      <c r="I18" s="72"/>
    </row>
    <row r="19" spans="1:9" s="75" customFormat="1" ht="30" customHeight="1">
      <c r="A19" s="68" t="s">
        <v>43</v>
      </c>
      <c r="B19" s="71" t="s">
        <v>90</v>
      </c>
      <c r="C19" s="57" t="s">
        <v>44</v>
      </c>
      <c r="D19" s="58" t="s">
        <v>77</v>
      </c>
      <c r="E19" s="59"/>
      <c r="F19" s="60"/>
      <c r="G19" s="63"/>
      <c r="H19" s="62"/>
      <c r="I19" s="72"/>
    </row>
    <row r="20" spans="1:9" s="75" customFormat="1" ht="30" customHeight="1">
      <c r="A20" s="68" t="s">
        <v>45</v>
      </c>
      <c r="B20" s="64" t="s">
        <v>29</v>
      </c>
      <c r="C20" s="57" t="s">
        <v>46</v>
      </c>
      <c r="D20" s="58" t="s">
        <v>2</v>
      </c>
      <c r="E20" s="59" t="s">
        <v>35</v>
      </c>
      <c r="F20" s="60">
        <v>37</v>
      </c>
      <c r="G20" s="61"/>
      <c r="H20" s="62">
        <f>ROUND(G20,2)*F20</f>
        <v>0</v>
      </c>
      <c r="I20" s="72"/>
    </row>
    <row r="21" spans="1:9" s="75" customFormat="1" ht="30" customHeight="1">
      <c r="A21" s="68" t="s">
        <v>47</v>
      </c>
      <c r="B21" s="64" t="s">
        <v>38</v>
      </c>
      <c r="C21" s="57" t="s">
        <v>48</v>
      </c>
      <c r="D21" s="58" t="s">
        <v>2</v>
      </c>
      <c r="E21" s="59" t="s">
        <v>35</v>
      </c>
      <c r="F21" s="60">
        <v>377</v>
      </c>
      <c r="G21" s="61"/>
      <c r="H21" s="62">
        <f>ROUND(G21,2)*F21</f>
        <v>0</v>
      </c>
      <c r="I21" s="72"/>
    </row>
    <row r="22" spans="1:9" s="73" customFormat="1" ht="39.75" customHeight="1">
      <c r="A22" s="68" t="s">
        <v>49</v>
      </c>
      <c r="B22" s="71" t="s">
        <v>88</v>
      </c>
      <c r="C22" s="57" t="s">
        <v>50</v>
      </c>
      <c r="D22" s="58" t="s">
        <v>78</v>
      </c>
      <c r="E22" s="59"/>
      <c r="F22" s="60"/>
      <c r="G22" s="63"/>
      <c r="H22" s="62"/>
      <c r="I22" s="72"/>
    </row>
    <row r="23" spans="1:9" s="75" customFormat="1" ht="30" customHeight="1">
      <c r="A23" s="68" t="s">
        <v>51</v>
      </c>
      <c r="B23" s="64" t="s">
        <v>122</v>
      </c>
      <c r="C23" s="57" t="s">
        <v>52</v>
      </c>
      <c r="D23" s="58" t="s">
        <v>53</v>
      </c>
      <c r="E23" s="59"/>
      <c r="F23" s="60"/>
      <c r="G23" s="63"/>
      <c r="H23" s="62"/>
      <c r="I23" s="72"/>
    </row>
    <row r="24" spans="1:9" s="75" customFormat="1" ht="30" customHeight="1">
      <c r="A24" s="68" t="s">
        <v>54</v>
      </c>
      <c r="B24" s="65"/>
      <c r="C24" s="57" t="s">
        <v>123</v>
      </c>
      <c r="D24" s="58"/>
      <c r="E24" s="59" t="s">
        <v>28</v>
      </c>
      <c r="F24" s="60">
        <v>36</v>
      </c>
      <c r="G24" s="61"/>
      <c r="H24" s="62">
        <f>ROUND(G24,2)*F24</f>
        <v>0</v>
      </c>
      <c r="I24" s="72"/>
    </row>
    <row r="25" spans="1:9" s="75" customFormat="1" ht="30" customHeight="1">
      <c r="A25" s="68" t="s">
        <v>98</v>
      </c>
      <c r="B25" s="64" t="s">
        <v>38</v>
      </c>
      <c r="C25" s="57" t="s">
        <v>99</v>
      </c>
      <c r="D25" s="58" t="s">
        <v>100</v>
      </c>
      <c r="E25" s="59" t="s">
        <v>28</v>
      </c>
      <c r="F25" s="60">
        <v>8</v>
      </c>
      <c r="G25" s="61"/>
      <c r="H25" s="62">
        <f>ROUND(G25,2)*F25</f>
        <v>0</v>
      </c>
      <c r="I25" s="72"/>
    </row>
    <row r="26" spans="1:9" s="73" customFormat="1" ht="30" customHeight="1">
      <c r="A26" s="68" t="s">
        <v>101</v>
      </c>
      <c r="B26" s="71" t="s">
        <v>124</v>
      </c>
      <c r="C26" s="57" t="s">
        <v>102</v>
      </c>
      <c r="D26" s="58" t="s">
        <v>79</v>
      </c>
      <c r="E26" s="59"/>
      <c r="F26" s="60"/>
      <c r="G26" s="63"/>
      <c r="H26" s="62"/>
      <c r="I26" s="72"/>
    </row>
    <row r="27" spans="1:9" s="75" customFormat="1" ht="30" customHeight="1">
      <c r="A27" s="68" t="s">
        <v>103</v>
      </c>
      <c r="B27" s="64" t="s">
        <v>29</v>
      </c>
      <c r="C27" s="57" t="s">
        <v>142</v>
      </c>
      <c r="D27" s="58" t="s">
        <v>2</v>
      </c>
      <c r="E27" s="59" t="s">
        <v>55</v>
      </c>
      <c r="F27" s="60">
        <v>1209</v>
      </c>
      <c r="G27" s="61"/>
      <c r="H27" s="62">
        <f>ROUND(G27,2)*F27</f>
        <v>0</v>
      </c>
      <c r="I27" s="72"/>
    </row>
    <row r="28" spans="1:9" s="75" customFormat="1" ht="30" customHeight="1">
      <c r="A28" s="68" t="s">
        <v>104</v>
      </c>
      <c r="B28" s="71" t="s">
        <v>94</v>
      </c>
      <c r="C28" s="57" t="s">
        <v>105</v>
      </c>
      <c r="D28" s="58" t="s">
        <v>79</v>
      </c>
      <c r="E28" s="59"/>
      <c r="F28" s="60"/>
      <c r="G28" s="63"/>
      <c r="H28" s="62"/>
      <c r="I28" s="72"/>
    </row>
    <row r="29" spans="1:15" s="75" customFormat="1" ht="30" customHeight="1">
      <c r="A29" s="68" t="s">
        <v>147</v>
      </c>
      <c r="B29" s="64" t="s">
        <v>29</v>
      </c>
      <c r="C29" s="57" t="s">
        <v>149</v>
      </c>
      <c r="D29" s="58" t="s">
        <v>148</v>
      </c>
      <c r="E29" s="59" t="s">
        <v>55</v>
      </c>
      <c r="F29" s="60">
        <v>25</v>
      </c>
      <c r="G29" s="61"/>
      <c r="H29" s="62">
        <f>ROUND(G29,2)*F29</f>
        <v>0</v>
      </c>
      <c r="J29" s="92"/>
      <c r="M29" s="72"/>
      <c r="N29" s="72"/>
      <c r="O29" s="72"/>
    </row>
    <row r="30" spans="1:9" s="102" customFormat="1" ht="39.75" customHeight="1">
      <c r="A30" s="93" t="s">
        <v>106</v>
      </c>
      <c r="B30" s="94" t="s">
        <v>38</v>
      </c>
      <c r="C30" s="95" t="s">
        <v>145</v>
      </c>
      <c r="D30" s="96" t="s">
        <v>107</v>
      </c>
      <c r="E30" s="97" t="s">
        <v>55</v>
      </c>
      <c r="F30" s="98">
        <v>1159</v>
      </c>
      <c r="G30" s="99"/>
      <c r="H30" s="100">
        <f>ROUND(G30,2)*F30</f>
        <v>0</v>
      </c>
      <c r="I30" s="101"/>
    </row>
    <row r="31" spans="1:9" s="75" customFormat="1" ht="54.75" customHeight="1">
      <c r="A31" s="68" t="s">
        <v>138</v>
      </c>
      <c r="B31" s="64" t="s">
        <v>150</v>
      </c>
      <c r="C31" s="57" t="s">
        <v>143</v>
      </c>
      <c r="D31" s="58" t="s">
        <v>137</v>
      </c>
      <c r="E31" s="59" t="s">
        <v>55</v>
      </c>
      <c r="F31" s="60">
        <v>50</v>
      </c>
      <c r="G31" s="61"/>
      <c r="H31" s="62">
        <f>ROUND(G31,2)*F31</f>
        <v>0</v>
      </c>
      <c r="I31" s="72"/>
    </row>
    <row r="32" spans="1:9" s="75" customFormat="1" ht="30" customHeight="1">
      <c r="A32" s="68" t="s">
        <v>56</v>
      </c>
      <c r="B32" s="71" t="s">
        <v>95</v>
      </c>
      <c r="C32" s="57" t="s">
        <v>57</v>
      </c>
      <c r="D32" s="58" t="s">
        <v>79</v>
      </c>
      <c r="E32" s="59"/>
      <c r="F32" s="60"/>
      <c r="G32" s="63"/>
      <c r="H32" s="62"/>
      <c r="I32" s="72"/>
    </row>
    <row r="33" spans="1:9" s="75" customFormat="1" ht="30" customHeight="1">
      <c r="A33" s="68" t="s">
        <v>58</v>
      </c>
      <c r="B33" s="64" t="s">
        <v>29</v>
      </c>
      <c r="C33" s="57" t="s">
        <v>144</v>
      </c>
      <c r="D33" s="58" t="s">
        <v>80</v>
      </c>
      <c r="E33" s="59"/>
      <c r="F33" s="60"/>
      <c r="G33" s="62"/>
      <c r="H33" s="62"/>
      <c r="I33" s="72"/>
    </row>
    <row r="34" spans="1:9" s="75" customFormat="1" ht="30" customHeight="1">
      <c r="A34" s="68" t="s">
        <v>72</v>
      </c>
      <c r="B34" s="65"/>
      <c r="C34" s="57" t="s">
        <v>81</v>
      </c>
      <c r="D34" s="58"/>
      <c r="E34" s="59" t="s">
        <v>55</v>
      </c>
      <c r="F34" s="60">
        <v>23</v>
      </c>
      <c r="G34" s="61"/>
      <c r="H34" s="62">
        <f>ROUND(G34,2)*F34</f>
        <v>0</v>
      </c>
      <c r="I34" s="72"/>
    </row>
    <row r="35" spans="1:9" s="75" customFormat="1" ht="30" customHeight="1">
      <c r="A35" s="68" t="s">
        <v>59</v>
      </c>
      <c r="B35" s="64" t="s">
        <v>38</v>
      </c>
      <c r="C35" s="57" t="s">
        <v>82</v>
      </c>
      <c r="D35" s="58" t="s">
        <v>83</v>
      </c>
      <c r="E35" s="59" t="s">
        <v>55</v>
      </c>
      <c r="F35" s="60">
        <v>14</v>
      </c>
      <c r="G35" s="61"/>
      <c r="H35" s="62">
        <f>ROUND(G35,2)*F35</f>
        <v>0</v>
      </c>
      <c r="I35" s="72"/>
    </row>
    <row r="36" spans="1:9" s="75" customFormat="1" ht="39.75" customHeight="1">
      <c r="A36" s="68" t="s">
        <v>60</v>
      </c>
      <c r="B36" s="71" t="s">
        <v>125</v>
      </c>
      <c r="C36" s="57" t="s">
        <v>61</v>
      </c>
      <c r="D36" s="58" t="s">
        <v>84</v>
      </c>
      <c r="E36" s="67"/>
      <c r="F36" s="60"/>
      <c r="G36" s="63"/>
      <c r="H36" s="62"/>
      <c r="I36" s="72"/>
    </row>
    <row r="37" spans="1:9" s="75" customFormat="1" ht="30" customHeight="1">
      <c r="A37" s="68" t="s">
        <v>62</v>
      </c>
      <c r="B37" s="64" t="s">
        <v>29</v>
      </c>
      <c r="C37" s="57" t="s">
        <v>63</v>
      </c>
      <c r="D37" s="58"/>
      <c r="E37" s="59"/>
      <c r="F37" s="60"/>
      <c r="G37" s="63"/>
      <c r="H37" s="62"/>
      <c r="I37" s="72"/>
    </row>
    <row r="38" spans="1:9" s="75" customFormat="1" ht="30" customHeight="1">
      <c r="A38" s="68" t="s">
        <v>64</v>
      </c>
      <c r="B38" s="65"/>
      <c r="C38" s="57" t="s">
        <v>65</v>
      </c>
      <c r="D38" s="58"/>
      <c r="E38" s="59" t="s">
        <v>30</v>
      </c>
      <c r="F38" s="60">
        <v>2535</v>
      </c>
      <c r="G38" s="61"/>
      <c r="H38" s="62">
        <f>ROUND(G38,2)*F38</f>
        <v>0</v>
      </c>
      <c r="I38" s="72"/>
    </row>
    <row r="39" spans="1:9" s="75" customFormat="1" ht="30" customHeight="1">
      <c r="A39" s="68" t="s">
        <v>73</v>
      </c>
      <c r="B39" s="64" t="s">
        <v>38</v>
      </c>
      <c r="C39" s="57" t="s">
        <v>74</v>
      </c>
      <c r="D39" s="58"/>
      <c r="E39" s="59"/>
      <c r="F39" s="60"/>
      <c r="G39" s="63"/>
      <c r="H39" s="62"/>
      <c r="I39" s="72"/>
    </row>
    <row r="40" spans="1:9" s="75" customFormat="1" ht="30" customHeight="1">
      <c r="A40" s="68" t="s">
        <v>75</v>
      </c>
      <c r="B40" s="65"/>
      <c r="C40" s="57" t="s">
        <v>65</v>
      </c>
      <c r="D40" s="58"/>
      <c r="E40" s="59" t="s">
        <v>30</v>
      </c>
      <c r="F40" s="60">
        <v>42</v>
      </c>
      <c r="G40" s="61"/>
      <c r="H40" s="62">
        <f>ROUND(G40,2)*F40</f>
        <v>0</v>
      </c>
      <c r="I40" s="72"/>
    </row>
    <row r="41" spans="1:9" s="76" customFormat="1" ht="30" customHeight="1">
      <c r="A41" s="68" t="s">
        <v>108</v>
      </c>
      <c r="B41" s="71" t="s">
        <v>126</v>
      </c>
      <c r="C41" s="57" t="s">
        <v>109</v>
      </c>
      <c r="D41" s="58" t="s">
        <v>110</v>
      </c>
      <c r="E41" s="59"/>
      <c r="F41" s="60"/>
      <c r="G41" s="63"/>
      <c r="H41" s="62"/>
      <c r="I41" s="72"/>
    </row>
    <row r="42" spans="1:9" s="77" customFormat="1" ht="30" customHeight="1">
      <c r="A42" s="68" t="s">
        <v>111</v>
      </c>
      <c r="B42" s="64" t="s">
        <v>29</v>
      </c>
      <c r="C42" s="57" t="s">
        <v>112</v>
      </c>
      <c r="D42" s="58" t="s">
        <v>2</v>
      </c>
      <c r="E42" s="59" t="s">
        <v>28</v>
      </c>
      <c r="F42" s="60">
        <v>194</v>
      </c>
      <c r="G42" s="61"/>
      <c r="H42" s="62">
        <f>ROUND(G42,2)*F42</f>
        <v>0</v>
      </c>
      <c r="I42" s="72"/>
    </row>
    <row r="43" spans="1:8" ht="36" customHeight="1">
      <c r="A43" s="19"/>
      <c r="B43" s="6"/>
      <c r="C43" s="34" t="s">
        <v>17</v>
      </c>
      <c r="D43" s="10"/>
      <c r="E43" s="9"/>
      <c r="F43" s="10"/>
      <c r="G43" s="19"/>
      <c r="H43" s="22"/>
    </row>
    <row r="44" spans="1:9" s="73" customFormat="1" ht="39.75" customHeight="1">
      <c r="A44" s="70" t="s">
        <v>86</v>
      </c>
      <c r="B44" s="71" t="s">
        <v>127</v>
      </c>
      <c r="C44" s="57" t="s">
        <v>87</v>
      </c>
      <c r="D44" s="58" t="s">
        <v>85</v>
      </c>
      <c r="E44" s="59" t="s">
        <v>55</v>
      </c>
      <c r="F44" s="66">
        <v>105</v>
      </c>
      <c r="G44" s="61"/>
      <c r="H44" s="69">
        <f>ROUND(G44,2)*F44</f>
        <v>0</v>
      </c>
      <c r="I44" s="72"/>
    </row>
    <row r="45" spans="1:9" s="73" customFormat="1" ht="30" customHeight="1">
      <c r="A45" s="70" t="s">
        <v>66</v>
      </c>
      <c r="B45" s="71" t="s">
        <v>128</v>
      </c>
      <c r="C45" s="57" t="s">
        <v>67</v>
      </c>
      <c r="D45" s="58" t="s">
        <v>85</v>
      </c>
      <c r="E45" s="59" t="s">
        <v>55</v>
      </c>
      <c r="F45" s="66">
        <v>400</v>
      </c>
      <c r="G45" s="61"/>
      <c r="H45" s="69">
        <f>ROUND(G45,2)*F45</f>
        <v>0</v>
      </c>
      <c r="I45" s="72"/>
    </row>
    <row r="46" spans="1:9" s="77" customFormat="1" ht="30" customHeight="1">
      <c r="A46" s="68">
        <v>0</v>
      </c>
      <c r="B46" s="71" t="s">
        <v>129</v>
      </c>
      <c r="C46" s="57" t="s">
        <v>135</v>
      </c>
      <c r="D46" s="58" t="s">
        <v>136</v>
      </c>
      <c r="E46" s="59" t="s">
        <v>28</v>
      </c>
      <c r="F46" s="60">
        <v>485</v>
      </c>
      <c r="G46" s="61"/>
      <c r="H46" s="62">
        <f>ROUND(G46,2)*F46</f>
        <v>0</v>
      </c>
      <c r="I46" s="72"/>
    </row>
    <row r="47" spans="1:18" ht="48" customHeight="1">
      <c r="A47" s="19"/>
      <c r="B47" s="6"/>
      <c r="C47" s="34" t="s">
        <v>18</v>
      </c>
      <c r="D47" s="10"/>
      <c r="E47" s="9"/>
      <c r="F47" s="10"/>
      <c r="G47" s="19"/>
      <c r="H47" s="22"/>
      <c r="K47" s="103"/>
      <c r="L47" s="103"/>
      <c r="M47" s="103"/>
      <c r="N47" s="103"/>
      <c r="O47" s="103"/>
      <c r="P47" s="103"/>
      <c r="Q47" s="103"/>
      <c r="R47" s="103"/>
    </row>
    <row r="48" spans="1:18" s="85" customFormat="1" ht="39.75" customHeight="1">
      <c r="A48" s="78" t="s">
        <v>113</v>
      </c>
      <c r="B48" s="79" t="s">
        <v>139</v>
      </c>
      <c r="C48" s="80" t="s">
        <v>114</v>
      </c>
      <c r="D48" s="81" t="s">
        <v>151</v>
      </c>
      <c r="E48" s="82"/>
      <c r="F48" s="66"/>
      <c r="G48" s="63"/>
      <c r="H48" s="69"/>
      <c r="I48" s="84"/>
      <c r="J48" s="83"/>
      <c r="K48" s="83"/>
      <c r="L48" s="84"/>
      <c r="M48" s="104"/>
      <c r="N48" s="84"/>
      <c r="O48" s="105"/>
      <c r="P48" s="105"/>
      <c r="Q48" s="105"/>
      <c r="R48" s="105"/>
    </row>
    <row r="49" spans="1:18" s="89" customFormat="1" ht="30" customHeight="1">
      <c r="A49" s="70" t="s">
        <v>115</v>
      </c>
      <c r="B49" s="86" t="s">
        <v>29</v>
      </c>
      <c r="C49" s="80" t="s">
        <v>116</v>
      </c>
      <c r="D49" s="81"/>
      <c r="E49" s="82" t="s">
        <v>35</v>
      </c>
      <c r="F49" s="66">
        <v>1</v>
      </c>
      <c r="G49" s="61"/>
      <c r="H49" s="69">
        <f>ROUND(G49,2)*F49</f>
        <v>0</v>
      </c>
      <c r="I49" s="88"/>
      <c r="J49" s="87"/>
      <c r="K49" s="87"/>
      <c r="L49" s="88"/>
      <c r="M49" s="106"/>
      <c r="N49" s="88"/>
      <c r="O49" s="107"/>
      <c r="P49" s="107"/>
      <c r="Q49" s="107"/>
      <c r="R49" s="107"/>
    </row>
    <row r="50" spans="1:18" ht="36" customHeight="1">
      <c r="A50" s="19"/>
      <c r="B50" s="15"/>
      <c r="C50" s="34" t="s">
        <v>19</v>
      </c>
      <c r="D50" s="10"/>
      <c r="E50" s="7"/>
      <c r="F50" s="10"/>
      <c r="G50" s="19"/>
      <c r="H50" s="22"/>
      <c r="K50" s="103"/>
      <c r="L50" s="103"/>
      <c r="M50" s="103"/>
      <c r="N50" s="103"/>
      <c r="O50" s="103"/>
      <c r="P50" s="103"/>
      <c r="Q50" s="103"/>
      <c r="R50" s="103"/>
    </row>
    <row r="51" spans="1:9" s="73" customFormat="1" ht="30" customHeight="1">
      <c r="A51" s="68" t="s">
        <v>68</v>
      </c>
      <c r="B51" s="71" t="s">
        <v>140</v>
      </c>
      <c r="C51" s="57" t="s">
        <v>69</v>
      </c>
      <c r="D51" s="58" t="s">
        <v>117</v>
      </c>
      <c r="E51" s="59"/>
      <c r="F51" s="60"/>
      <c r="G51" s="63"/>
      <c r="H51" s="62"/>
      <c r="I51" s="72"/>
    </row>
    <row r="52" spans="1:9" s="75" customFormat="1" ht="30" customHeight="1">
      <c r="A52" s="68" t="s">
        <v>70</v>
      </c>
      <c r="B52" s="64" t="s">
        <v>29</v>
      </c>
      <c r="C52" s="57" t="s">
        <v>71</v>
      </c>
      <c r="D52" s="58"/>
      <c r="E52" s="59" t="s">
        <v>28</v>
      </c>
      <c r="F52" s="60">
        <v>5125</v>
      </c>
      <c r="G52" s="61"/>
      <c r="H52" s="62">
        <f>ROUND(G52,2)*F52</f>
        <v>0</v>
      </c>
      <c r="I52" s="72"/>
    </row>
    <row r="53" spans="1:8" s="42" customFormat="1" ht="30" customHeight="1" thickBot="1">
      <c r="A53" s="43"/>
      <c r="B53" s="38" t="str">
        <f>B6</f>
        <v>A</v>
      </c>
      <c r="C53" s="119" t="str">
        <f>C6</f>
        <v>McGillivary Blvd. from Waverly Street to Irene Street - Major Rehabilitation</v>
      </c>
      <c r="D53" s="120"/>
      <c r="E53" s="120"/>
      <c r="F53" s="121"/>
      <c r="G53" s="43" t="s">
        <v>13</v>
      </c>
      <c r="H53" s="43">
        <f>SUM(H6:H52)</f>
        <v>0</v>
      </c>
    </row>
    <row r="54" spans="1:8" ht="36" customHeight="1" thickBot="1" thickTop="1">
      <c r="A54" s="55"/>
      <c r="B54" s="11"/>
      <c r="C54" s="16" t="s">
        <v>14</v>
      </c>
      <c r="D54" s="25"/>
      <c r="E54" s="1"/>
      <c r="F54" s="1"/>
      <c r="H54" s="26"/>
    </row>
    <row r="55" spans="1:8" ht="30" customHeight="1" thickBot="1" thickTop="1">
      <c r="A55" s="20"/>
      <c r="B55" s="38" t="str">
        <f>B6</f>
        <v>A</v>
      </c>
      <c r="C55" s="113" t="str">
        <f>C6</f>
        <v>McGillivary Blvd. from Waverly Street to Irene Street - Major Rehabilitation</v>
      </c>
      <c r="D55" s="114"/>
      <c r="E55" s="114"/>
      <c r="F55" s="115"/>
      <c r="G55" s="20" t="s">
        <v>13</v>
      </c>
      <c r="H55" s="20">
        <f>H53</f>
        <v>0</v>
      </c>
    </row>
    <row r="56" spans="1:8" s="37" customFormat="1" ht="37.5" customHeight="1" thickTop="1">
      <c r="A56" s="19"/>
      <c r="B56" s="111" t="s">
        <v>24</v>
      </c>
      <c r="C56" s="112"/>
      <c r="D56" s="112"/>
      <c r="E56" s="112"/>
      <c r="F56" s="112"/>
      <c r="G56" s="122">
        <f>H55</f>
        <v>0</v>
      </c>
      <c r="H56" s="123"/>
    </row>
    <row r="57" spans="1:8" ht="37.5" customHeight="1">
      <c r="A57" s="19"/>
      <c r="B57" s="124" t="s">
        <v>22</v>
      </c>
      <c r="C57" s="109"/>
      <c r="D57" s="109"/>
      <c r="E57" s="109"/>
      <c r="F57" s="109"/>
      <c r="G57" s="109"/>
      <c r="H57" s="110"/>
    </row>
    <row r="58" spans="1:8" ht="37.5" customHeight="1">
      <c r="A58" s="19"/>
      <c r="B58" s="108" t="s">
        <v>23</v>
      </c>
      <c r="C58" s="109"/>
      <c r="D58" s="109"/>
      <c r="E58" s="109"/>
      <c r="F58" s="109"/>
      <c r="G58" s="109"/>
      <c r="H58" s="110"/>
    </row>
    <row r="59" spans="1:8" ht="15.75" customHeight="1">
      <c r="A59" s="56"/>
      <c r="B59" s="51"/>
      <c r="C59" s="52"/>
      <c r="D59" s="53"/>
      <c r="E59" s="52"/>
      <c r="F59" s="52"/>
      <c r="G59" s="27"/>
      <c r="H59" s="28"/>
    </row>
  </sheetData>
  <sheetProtection password="E776" sheet="1" objects="1" scenarios="1" selectLockedCells="1"/>
  <mergeCells count="7">
    <mergeCell ref="B58:H58"/>
    <mergeCell ref="B56:F56"/>
    <mergeCell ref="C55:F55"/>
    <mergeCell ref="C6:F6"/>
    <mergeCell ref="C53:F53"/>
    <mergeCell ref="G56:H56"/>
    <mergeCell ref="B57:H57"/>
  </mergeCells>
  <dataValidations count="2">
    <dataValidation type="custom" allowBlank="1" showInputMessage="1" showErrorMessage="1" error="If you can enter a Unit  Price in this cell, pLease contact the Contract Administrator immediately!" sqref="G51 G28 G15 G26 G22:G23 G19 G17 G8 G12 G32 G36:G37 G39 G41 G48">
      <formula1>"isblank(G3)"</formula1>
    </dataValidation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52 G29:G31 G13 G16 G27 G24:G25 G20:G21 G18 G9:G11 G34:G35 G44:G46 G38 G40 G42 G49">
      <formula1>0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563-2007 Bid Opportunity &amp;R&amp;10Bid Submission
Page &amp;P+3 of 10</oddHeader>
    <oddFooter xml:space="preserve">&amp;R__________________
Name of Bidder                    </oddFooter>
  </headerFooter>
  <rowBreaks count="2" manualBreakCount="2">
    <brk id="5" max="7" man="1"/>
    <brk id="5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CHECKED BY: ROLF K. DOERRIES
DATE: AUGUST 8, 2007 10:50 AM
FILE SIZE: 28 672 BYTES</dc:description>
  <cp:lastModifiedBy>Lazaruk</cp:lastModifiedBy>
  <cp:lastPrinted>2007-08-08T15:43:03Z</cp:lastPrinted>
  <dcterms:created xsi:type="dcterms:W3CDTF">1999-03-31T15:44:33Z</dcterms:created>
  <dcterms:modified xsi:type="dcterms:W3CDTF">2007-08-08T19:28:26Z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